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refakta.sharepoint.com/sites/Varefakta/Shared Documents/Fælles/Fødevareafdelingen/11. PROJEKTER/Proximo NF spec(Fixed by Kabir)_4th_round/6000-3 - Vask og rengøring/"/>
    </mc:Choice>
  </mc:AlternateContent>
  <xr:revisionPtr revIDLastSave="1548" documentId="13_ncr:1_{0D34FC03-FDFD-4217-8726-3F23EBA67DB4}" xr6:coauthVersionLast="47" xr6:coauthVersionMax="47" xr10:uidLastSave="{269DA505-9523-4127-B6C4-26168CA69C77}"/>
  <workbookProtection workbookAlgorithmName="SHA-512" workbookHashValue="oQoMotrQEovvcl466R1ptlfEMuNiOburadFqDHx4lo/OfRVPU2gzhc1QXvp7DQZttSp6hsClD5oTene5p+7LkA==" workbookSaltValue="45hPfv+cS1Rtnou9hoU/8A==" workbookSpinCount="100000" lockStructure="1"/>
  <bookViews>
    <workbookView xWindow="788" yWindow="143" windowWidth="16357" windowHeight="11040" firstSheet="2" activeTab="2" xr2:uid="{E9E5EAED-3E3F-49D3-8F23-8A2B89263305}"/>
  </bookViews>
  <sheets>
    <sheet name="Drop down" sheetId="22" state="hidden" r:id="rId1"/>
    <sheet name="Data" sheetId="25" state="hidden" r:id="rId2"/>
    <sheet name="Start" sheetId="3" r:id="rId3"/>
    <sheet name="Vareoplysninger" sheetId="11" r:id="rId4"/>
    <sheet name="Yderligere vareoplysninger" sheetId="30" r:id="rId5"/>
    <sheet name="Brugsanvisning og anvendelse" sheetId="27" r:id="rId6"/>
    <sheet name="Andre mærkningsoplysninger" sheetId="2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3" i="25" l="1"/>
  <c r="AE3" i="25"/>
  <c r="AD3" i="25"/>
  <c r="AC3" i="25"/>
  <c r="AB3" i="25"/>
  <c r="AA3" i="25"/>
  <c r="E3" i="25"/>
  <c r="AU3" i="25"/>
  <c r="R64" i="11" l="1"/>
  <c r="FM3" i="25"/>
  <c r="FN3" i="25"/>
  <c r="FO3" i="25"/>
  <c r="FP3" i="25"/>
  <c r="FQ3" i="25"/>
  <c r="FR3" i="25"/>
  <c r="FS3" i="25"/>
  <c r="FT3" i="25"/>
  <c r="FU3" i="25"/>
  <c r="FV3" i="25"/>
  <c r="FW3" i="25"/>
  <c r="FX3" i="25"/>
  <c r="FY3" i="25"/>
  <c r="FZ3" i="25"/>
  <c r="GA3" i="25"/>
  <c r="GB3" i="25"/>
  <c r="GC3" i="25"/>
  <c r="GD3" i="25"/>
  <c r="GE3" i="25"/>
  <c r="GF3" i="25"/>
  <c r="GG3" i="25"/>
  <c r="GH3" i="25"/>
  <c r="GI3" i="25"/>
  <c r="GJ3" i="25"/>
  <c r="GK3" i="25"/>
  <c r="GL3" i="25"/>
  <c r="GM3" i="25"/>
  <c r="GN3" i="25"/>
  <c r="GO3" i="25"/>
  <c r="GP3" i="25"/>
  <c r="GQ3" i="25"/>
  <c r="GR3" i="25"/>
  <c r="GS3" i="25"/>
  <c r="GT3" i="25"/>
  <c r="GU3" i="25"/>
  <c r="GV3" i="25"/>
  <c r="GW3" i="25"/>
  <c r="GX3" i="25"/>
  <c r="GY3" i="25"/>
  <c r="GZ3" i="25"/>
  <c r="HA3" i="25"/>
  <c r="HB3" i="25"/>
  <c r="HC3" i="25"/>
  <c r="HD3" i="25"/>
  <c r="HE3" i="25"/>
  <c r="HF3" i="25"/>
  <c r="HG3" i="25"/>
  <c r="HH3" i="25"/>
  <c r="HI3" i="25"/>
  <c r="HJ3" i="25"/>
  <c r="HK3" i="25"/>
  <c r="HL3" i="25"/>
  <c r="HM3" i="25"/>
  <c r="HN3" i="25"/>
  <c r="HO3" i="25"/>
  <c r="HP3" i="25"/>
  <c r="HQ3" i="25"/>
  <c r="HR3" i="25"/>
  <c r="HS3" i="25"/>
  <c r="HT3" i="25"/>
  <c r="HU3" i="25"/>
  <c r="HV3" i="25"/>
  <c r="HW3" i="25"/>
  <c r="HX3" i="25"/>
  <c r="HY3" i="25"/>
  <c r="HZ3" i="25"/>
  <c r="IA3" i="25"/>
  <c r="IB3" i="25"/>
  <c r="IC3" i="25"/>
  <c r="ID3" i="25"/>
  <c r="IE3" i="25"/>
  <c r="IF3" i="25"/>
  <c r="IG3" i="25"/>
  <c r="IH3" i="25"/>
  <c r="II3" i="25"/>
  <c r="IJ3" i="25"/>
  <c r="IK3" i="25"/>
  <c r="IL3" i="25"/>
  <c r="IM3" i="25"/>
  <c r="IN3" i="25"/>
  <c r="IO3" i="25"/>
  <c r="IP3" i="25"/>
  <c r="IQ3" i="25"/>
  <c r="IR3" i="25"/>
  <c r="IS3" i="25"/>
  <c r="IT3" i="25"/>
  <c r="IU3" i="25"/>
  <c r="IV3" i="25"/>
  <c r="IW3" i="25"/>
  <c r="IX3" i="25"/>
  <c r="IY3" i="25"/>
  <c r="IZ3" i="25"/>
  <c r="JA3" i="25"/>
  <c r="JB3" i="25"/>
  <c r="JC3" i="25"/>
  <c r="JD3" i="25"/>
  <c r="JE3" i="25"/>
  <c r="JF3" i="25"/>
  <c r="JG3" i="25"/>
  <c r="JH3" i="25"/>
  <c r="JI3" i="25"/>
  <c r="JJ3" i="25"/>
  <c r="JK3" i="25"/>
  <c r="JL3" i="25"/>
  <c r="JM3" i="25"/>
  <c r="JN3" i="25"/>
  <c r="JO3" i="25"/>
  <c r="JP3" i="25"/>
  <c r="JQ3" i="25"/>
  <c r="JR3" i="25"/>
  <c r="JS3" i="25"/>
  <c r="JT3" i="25"/>
  <c r="JU3" i="25"/>
  <c r="JV3" i="25"/>
  <c r="JW3" i="25"/>
  <c r="JX3" i="25"/>
  <c r="JY3" i="25"/>
  <c r="JZ3" i="25"/>
  <c r="KA3" i="25"/>
  <c r="KB3" i="25"/>
  <c r="KC3" i="25"/>
  <c r="KD3" i="25"/>
  <c r="KE3" i="25"/>
  <c r="KF3" i="25"/>
  <c r="KG3" i="25"/>
  <c r="KH3" i="25"/>
  <c r="KI3" i="25"/>
  <c r="KJ3" i="25"/>
  <c r="KK3" i="25"/>
  <c r="KL3" i="25"/>
  <c r="KM3" i="25"/>
  <c r="KN3" i="25"/>
  <c r="KO3" i="25"/>
  <c r="KP3" i="25"/>
  <c r="KQ3" i="25"/>
  <c r="KR3" i="25"/>
  <c r="KS3" i="25"/>
  <c r="KT3" i="25"/>
  <c r="KU3" i="25"/>
  <c r="KV3" i="25"/>
  <c r="KW3" i="25"/>
  <c r="KX3" i="25"/>
  <c r="KY3" i="25"/>
  <c r="KZ3" i="25"/>
  <c r="LA3" i="25"/>
  <c r="LB3" i="25"/>
  <c r="LC3" i="25"/>
  <c r="LD3" i="25"/>
  <c r="LE3" i="25"/>
  <c r="LF3" i="25"/>
  <c r="LG3" i="25"/>
  <c r="LH3" i="25"/>
  <c r="LI3" i="25"/>
  <c r="LJ3" i="25"/>
  <c r="LK3" i="25"/>
  <c r="LL3" i="25"/>
  <c r="LM3" i="25"/>
  <c r="LN3" i="25"/>
  <c r="LO3" i="25"/>
  <c r="LP3" i="25"/>
  <c r="LQ3" i="25"/>
  <c r="LR3" i="25"/>
  <c r="LS3" i="25"/>
  <c r="LT3" i="25"/>
  <c r="LU3" i="25"/>
  <c r="LV3" i="25"/>
  <c r="LW3" i="25"/>
  <c r="LX3" i="25"/>
  <c r="LY3" i="25"/>
  <c r="LZ3" i="25"/>
  <c r="MA3" i="25"/>
  <c r="MB3" i="25"/>
  <c r="MC3" i="25"/>
  <c r="MD3" i="25"/>
  <c r="ME3" i="25"/>
  <c r="MF3" i="25"/>
  <c r="MG3" i="25"/>
  <c r="MH3" i="25"/>
  <c r="MI3" i="25"/>
  <c r="MJ3" i="25"/>
  <c r="MK3" i="25"/>
  <c r="ML3" i="25"/>
  <c r="MM3" i="25"/>
  <c r="MN3" i="25"/>
  <c r="MO3" i="25"/>
  <c r="MP3" i="25"/>
  <c r="MQ3" i="25"/>
  <c r="MR3" i="25"/>
  <c r="MS3" i="25"/>
  <c r="MT3" i="25"/>
  <c r="MU3" i="25"/>
  <c r="MV3" i="25"/>
  <c r="MW3" i="25"/>
  <c r="MX3" i="25"/>
  <c r="MY3" i="25"/>
  <c r="FL3" i="25"/>
  <c r="BO3" i="25" l="1"/>
  <c r="DN3" i="25"/>
  <c r="EQ3" i="25" l="1"/>
  <c r="EP3" i="25"/>
  <c r="EO3" i="25"/>
  <c r="EN3" i="25"/>
  <c r="EM3" i="25"/>
  <c r="EL3" i="25"/>
  <c r="EK3" i="25"/>
  <c r="EJ3" i="25"/>
  <c r="EI3" i="25"/>
  <c r="EH3" i="25"/>
  <c r="EG3" i="25"/>
  <c r="EF3" i="25"/>
  <c r="EE3" i="25"/>
  <c r="ED3" i="25"/>
  <c r="EC3" i="25"/>
  <c r="EB3" i="25"/>
  <c r="EA3" i="25"/>
  <c r="DZ3" i="25"/>
  <c r="DY3" i="25"/>
  <c r="DX3" i="25"/>
  <c r="DW3" i="25"/>
  <c r="DV3" i="25"/>
  <c r="DU3" i="25"/>
  <c r="DT3" i="25"/>
  <c r="DS3" i="25"/>
  <c r="DR3" i="25"/>
  <c r="DQ3" i="25"/>
  <c r="DP3" i="25"/>
  <c r="DO3" i="25"/>
  <c r="BT3" i="25"/>
  <c r="BQ3" i="25"/>
  <c r="BR3" i="25"/>
  <c r="BS3" i="25"/>
  <c r="BP3" i="25"/>
  <c r="AG3" i="25"/>
  <c r="BA3" i="25"/>
  <c r="AZ3" i="25"/>
  <c r="AY3" i="25"/>
  <c r="B3" i="25" l="1"/>
  <c r="C3" i="25"/>
  <c r="D3" i="25"/>
  <c r="AH3" i="25"/>
  <c r="AI3" i="25"/>
  <c r="AJ3" i="25"/>
  <c r="AK3" i="25"/>
  <c r="AL3" i="25"/>
  <c r="AM3" i="25"/>
  <c r="AN3" i="25"/>
  <c r="AO3" i="25"/>
  <c r="AP3" i="25"/>
  <c r="AQ3" i="25"/>
  <c r="AR3" i="25"/>
  <c r="AS3" i="25"/>
  <c r="AT3" i="25"/>
  <c r="AV3" i="25"/>
  <c r="AW3" i="25"/>
  <c r="AX3" i="25"/>
  <c r="BB3" i="25"/>
  <c r="BC3" i="25"/>
  <c r="BD3" i="25"/>
  <c r="BE3" i="25"/>
  <c r="BF3" i="25"/>
  <c r="BG3" i="25"/>
  <c r="BH3" i="25"/>
  <c r="BI3" i="25"/>
  <c r="BJ3" i="25"/>
  <c r="BK3" i="25"/>
  <c r="BL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tc={98BB5A65-A86F-42BF-9C8B-279AFE939F19}</author>
    <author>tc={578A6B4B-36C2-41EA-ABF6-84782D147024}</author>
  </authors>
  <commentList>
    <comment ref="D1" authorId="0" shapeId="0" xr:uid="{98BB5A65-A86F-42BF-9C8B-279AFE939F1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https://www.youtube.com/watch?v=fsL57bvd7Pk
Da arket er lavet uden brug af makroer, så har jeg valgt at benytte denne metode (Se ark "Drop downs Lande"</t>
      </text>
    </comment>
    <comment ref="D2" authorId="1" shapeId="0" xr:uid="{578A6B4B-36C2-41EA-ABF6-84782D147024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Listen er lavet som en tabel så der løbene kan tilføjes flere lande, da jeg ikke er sikker på at listen er udtømmende</t>
      </text>
    </comment>
  </commentList>
</comments>
</file>

<file path=xl/sharedStrings.xml><?xml version="1.0" encoding="utf-8"?>
<sst xmlns="http://schemas.openxmlformats.org/spreadsheetml/2006/main" count="1813" uniqueCount="894">
  <si>
    <t>Produktionsland</t>
  </si>
  <si>
    <t>Bomuld</t>
  </si>
  <si>
    <t>Ja/Nej</t>
  </si>
  <si>
    <t>Engelsk oversættelse</t>
  </si>
  <si>
    <t>Lande</t>
  </si>
  <si>
    <t>Vælg</t>
  </si>
  <si>
    <t>Select</t>
  </si>
  <si>
    <t>Lande (dansk)</t>
  </si>
  <si>
    <t>Lande (norsk)</t>
  </si>
  <si>
    <t>Lande (Engelsk)</t>
  </si>
  <si>
    <t>ISO 3166-1</t>
  </si>
  <si>
    <t>Ja</t>
  </si>
  <si>
    <t>Yes</t>
  </si>
  <si>
    <t>Afghanistan</t>
  </si>
  <si>
    <t>AFG</t>
  </si>
  <si>
    <t>Nej</t>
  </si>
  <si>
    <t>No</t>
  </si>
  <si>
    <t>Albanien</t>
  </si>
  <si>
    <t>Albania</t>
  </si>
  <si>
    <t>ALB</t>
  </si>
  <si>
    <t>Algeriet</t>
  </si>
  <si>
    <t>Algerie</t>
  </si>
  <si>
    <t>Algeria</t>
  </si>
  <si>
    <t>DZA</t>
  </si>
  <si>
    <t>Type af pose</t>
  </si>
  <si>
    <t>Andorra</t>
  </si>
  <si>
    <t>AND</t>
  </si>
  <si>
    <t>Angola</t>
  </si>
  <si>
    <t>AGO</t>
  </si>
  <si>
    <t>Frysepose</t>
  </si>
  <si>
    <t>Freeze bags</t>
  </si>
  <si>
    <t>Antigua &amp;Barbuda</t>
  </si>
  <si>
    <t>Antigua og Barbuda</t>
  </si>
  <si>
    <t>Antigua &amp; Barbuda</t>
  </si>
  <si>
    <t>ATG</t>
  </si>
  <si>
    <t>Koge-/frysepose</t>
  </si>
  <si>
    <t>Freeze and boil bags</t>
  </si>
  <si>
    <t>Argentina</t>
  </si>
  <si>
    <t>ARG</t>
  </si>
  <si>
    <t>Fryse/mikroovnspose</t>
  </si>
  <si>
    <t>Freeze and microwave bags</t>
  </si>
  <si>
    <t>Armenien</t>
  </si>
  <si>
    <t>Armenia</t>
  </si>
  <si>
    <t>ARM</t>
  </si>
  <si>
    <t>Isterningpose</t>
  </si>
  <si>
    <t>Bags for icecubes</t>
  </si>
  <si>
    <t>Aserbajdsjan</t>
  </si>
  <si>
    <t>Azerbaijan</t>
  </si>
  <si>
    <t>AZE</t>
  </si>
  <si>
    <t>Husholdningsfilm</t>
  </si>
  <si>
    <t>Plastic film</t>
  </si>
  <si>
    <t>Australien</t>
  </si>
  <si>
    <t>Australia</t>
  </si>
  <si>
    <t>AUS</t>
  </si>
  <si>
    <t>Affaldspose</t>
  </si>
  <si>
    <t>Garbage bags</t>
  </si>
  <si>
    <t>Bahamas</t>
  </si>
  <si>
    <t>BHS</t>
  </si>
  <si>
    <t>Affaldspose med snørelukke</t>
  </si>
  <si>
    <t>Garbagebags with lines</t>
  </si>
  <si>
    <t>Bahrain</t>
  </si>
  <si>
    <t>BHR</t>
  </si>
  <si>
    <t>Bangladesh</t>
  </si>
  <si>
    <t>BGD</t>
  </si>
  <si>
    <t>Barbados</t>
  </si>
  <si>
    <t>BRB</t>
  </si>
  <si>
    <t>RSPO</t>
  </si>
  <si>
    <t>Belgien</t>
  </si>
  <si>
    <t>Belgia</t>
  </si>
  <si>
    <t>Belgium</t>
  </si>
  <si>
    <t>BEL</t>
  </si>
  <si>
    <t>Belize</t>
  </si>
  <si>
    <t>BLZ</t>
  </si>
  <si>
    <t>IP</t>
  </si>
  <si>
    <t>Benin</t>
  </si>
  <si>
    <t>BEN</t>
  </si>
  <si>
    <t>SG</t>
  </si>
  <si>
    <t>Bhutan</t>
  </si>
  <si>
    <t>BTN</t>
  </si>
  <si>
    <t>MB</t>
  </si>
  <si>
    <t>Bolivia</t>
  </si>
  <si>
    <t>BOL</t>
  </si>
  <si>
    <t>Bosnien-Herzegovina</t>
  </si>
  <si>
    <t>Bosnia og Herzegovina</t>
  </si>
  <si>
    <t>Bosnia and Herzegovina</t>
  </si>
  <si>
    <t>BIH</t>
  </si>
  <si>
    <t>UFI</t>
  </si>
  <si>
    <t>Botswana</t>
  </si>
  <si>
    <t>BWA</t>
  </si>
  <si>
    <t>Brasilien</t>
  </si>
  <si>
    <t>Brasil</t>
  </si>
  <si>
    <t>Brazil</t>
  </si>
  <si>
    <t>BRA</t>
  </si>
  <si>
    <t>UFI nummer er en del af deklarationsteksten</t>
  </si>
  <si>
    <t>Brunei</t>
  </si>
  <si>
    <t>BRN</t>
  </si>
  <si>
    <t>UFI nummer tiltrykkes i produktionen</t>
  </si>
  <si>
    <t>Bulgarien</t>
  </si>
  <si>
    <t>Bulgaria</t>
  </si>
  <si>
    <t>BGR</t>
  </si>
  <si>
    <t>Ikke relevant</t>
  </si>
  <si>
    <t>Burkina Faso</t>
  </si>
  <si>
    <t>BFA</t>
  </si>
  <si>
    <t>Burma (Myanmar)</t>
  </si>
  <si>
    <t>MMR</t>
  </si>
  <si>
    <t>Burundi</t>
  </si>
  <si>
    <t>BDI</t>
  </si>
  <si>
    <t>Cambodja</t>
  </si>
  <si>
    <t>Kambodsja</t>
  </si>
  <si>
    <t>Cambodia</t>
  </si>
  <si>
    <t>KHM</t>
  </si>
  <si>
    <t>Cameroun</t>
  </si>
  <si>
    <t>Kamerun</t>
  </si>
  <si>
    <t>Cameroon</t>
  </si>
  <si>
    <t>CMR</t>
  </si>
  <si>
    <t>Canada</t>
  </si>
  <si>
    <t>CAN</t>
  </si>
  <si>
    <t>Centralafrika</t>
  </si>
  <si>
    <t>Sentral-Afrika</t>
  </si>
  <si>
    <t>Central Africa</t>
  </si>
  <si>
    <t>CAF</t>
  </si>
  <si>
    <t>Chad</t>
  </si>
  <si>
    <t>Tsjad</t>
  </si>
  <si>
    <t>TCD</t>
  </si>
  <si>
    <t>Chile</t>
  </si>
  <si>
    <t>CHL</t>
  </si>
  <si>
    <t>Colombia</t>
  </si>
  <si>
    <t>COL</t>
  </si>
  <si>
    <t>Comorerne</t>
  </si>
  <si>
    <t>Komorene</t>
  </si>
  <si>
    <t>Comoros</t>
  </si>
  <si>
    <t>COM</t>
  </si>
  <si>
    <t>Congo</t>
  </si>
  <si>
    <t>Kongo</t>
  </si>
  <si>
    <t>COG</t>
  </si>
  <si>
    <t>Costa Rica</t>
  </si>
  <si>
    <t>CRI</t>
  </si>
  <si>
    <t>Cuba</t>
  </si>
  <si>
    <t>CUB</t>
  </si>
  <si>
    <t>Cypern</t>
  </si>
  <si>
    <t>Kypros</t>
  </si>
  <si>
    <t>Cyprus</t>
  </si>
  <si>
    <t>CYP</t>
  </si>
  <si>
    <t>Danmark</t>
  </si>
  <si>
    <t>Denmark</t>
  </si>
  <si>
    <t>DNK</t>
  </si>
  <si>
    <t>Darussalem</t>
  </si>
  <si>
    <t>Demokratiske rep. Congo</t>
  </si>
  <si>
    <t>Demokratisk rep. Kongo</t>
  </si>
  <si>
    <t>Democratic rep. Congo</t>
  </si>
  <si>
    <t>COD</t>
  </si>
  <si>
    <t>Djibouti</t>
  </si>
  <si>
    <t>DJI</t>
  </si>
  <si>
    <t>Dominica</t>
  </si>
  <si>
    <t>DMA</t>
  </si>
  <si>
    <t>Dominikanske Republik</t>
  </si>
  <si>
    <t>den dominikanske republikk</t>
  </si>
  <si>
    <t>Dominican Republic</t>
  </si>
  <si>
    <t>DOM</t>
  </si>
  <si>
    <t>Ecuador</t>
  </si>
  <si>
    <t>ECU</t>
  </si>
  <si>
    <t>Egypten</t>
  </si>
  <si>
    <t>Egypt</t>
  </si>
  <si>
    <t>EGY</t>
  </si>
  <si>
    <t>El Salvador</t>
  </si>
  <si>
    <t>SLV</t>
  </si>
  <si>
    <t>Elfenbens- kysten</t>
  </si>
  <si>
    <t>Elfenbenskysten</t>
  </si>
  <si>
    <t>Ivory Coast</t>
  </si>
  <si>
    <t>CIV</t>
  </si>
  <si>
    <t>Eritrea</t>
  </si>
  <si>
    <t>ERI</t>
  </si>
  <si>
    <t>Estland</t>
  </si>
  <si>
    <t>Estonia</t>
  </si>
  <si>
    <t>EST</t>
  </si>
  <si>
    <t>Etiopien</t>
  </si>
  <si>
    <t>Etiopia</t>
  </si>
  <si>
    <t>Ethiopia</t>
  </si>
  <si>
    <t>ETH</t>
  </si>
  <si>
    <t>Fiji</t>
  </si>
  <si>
    <t>FJI</t>
  </si>
  <si>
    <t>Filippinerne</t>
  </si>
  <si>
    <t>Filippinene</t>
  </si>
  <si>
    <t>Phillipines</t>
  </si>
  <si>
    <t>PHL</t>
  </si>
  <si>
    <t>Finland</t>
  </si>
  <si>
    <t>FIN</t>
  </si>
  <si>
    <t>Forenede Arab. Emirater</t>
  </si>
  <si>
    <t>De forente arabiske. Emirater</t>
  </si>
  <si>
    <t>United Arab. Emirates</t>
  </si>
  <si>
    <t>ARE</t>
  </si>
  <si>
    <t>Frankrig</t>
  </si>
  <si>
    <t>Frankrike</t>
  </si>
  <si>
    <t>France</t>
  </si>
  <si>
    <t>FRA</t>
  </si>
  <si>
    <t>Gabon</t>
  </si>
  <si>
    <t>GAB</t>
  </si>
  <si>
    <t>Gambia</t>
  </si>
  <si>
    <t>GMB</t>
  </si>
  <si>
    <t>Georgien</t>
  </si>
  <si>
    <t>Georgia</t>
  </si>
  <si>
    <t>GEO</t>
  </si>
  <si>
    <t>Ghana</t>
  </si>
  <si>
    <t>GHA</t>
  </si>
  <si>
    <t>Grenada</t>
  </si>
  <si>
    <t>GRD</t>
  </si>
  <si>
    <t>Grenadinerne</t>
  </si>
  <si>
    <t>Grenadinene</t>
  </si>
  <si>
    <t>The Grenadines</t>
  </si>
  <si>
    <t>VCT</t>
  </si>
  <si>
    <t>Grækenland</t>
  </si>
  <si>
    <t>Hellas</t>
  </si>
  <si>
    <t>Greece</t>
  </si>
  <si>
    <t>GRC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</si>
  <si>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</si>
  <si>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</si>
  <si>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</si>
  <si>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</si>
  <si>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</si>
  <si>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</si>
  <si>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</si>
  <si>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</si>
  <si>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</si>
  <si>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</si>
  <si>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</si>
  <si>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</si>
  <si>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Hviderusland (Belarus)</t>
  </si>
  <si>
    <t>Hviterussland</t>
  </si>
  <si>
    <t>Belarus</t>
  </si>
  <si>
    <t>BLR</t>
  </si>
  <si>
    <t>Indien</t>
  </si>
  <si>
    <t>India</t>
  </si>
  <si>
    <t>IND</t>
  </si>
  <si>
    <t>Indonesien</t>
  </si>
  <si>
    <t>Indonesia</t>
  </si>
  <si>
    <t>IDN</t>
  </si>
  <si>
    <t>Irak</t>
  </si>
  <si>
    <t>Iraq</t>
  </si>
  <si>
    <t>IRQ</t>
  </si>
  <si>
    <t>Iran</t>
  </si>
  <si>
    <t>IRN</t>
  </si>
  <si>
    <t>Irland</t>
  </si>
  <si>
    <t>Ireland</t>
  </si>
  <si>
    <t>IRL</t>
  </si>
  <si>
    <t>Island</t>
  </si>
  <si>
    <t>Iceland</t>
  </si>
  <si>
    <t>ISL</t>
  </si>
  <si>
    <t>Israel</t>
  </si>
  <si>
    <t>ISR</t>
  </si>
  <si>
    <t>Italien</t>
  </si>
  <si>
    <t>Italia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</si>
  <si>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</si>
  <si>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</si>
  <si>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</si>
  <si>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</si>
  <si>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</si>
  <si>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</si>
  <si>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</si>
  <si>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</si>
  <si>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Kapverdiske Øer</t>
  </si>
  <si>
    <t>Kapp Verde-øyene</t>
  </si>
  <si>
    <t>Cape Verde Islands</t>
  </si>
  <si>
    <t>CPV</t>
  </si>
  <si>
    <t>Kasakhstan</t>
  </si>
  <si>
    <t>Kazakhstan</t>
  </si>
  <si>
    <t>KAZ</t>
  </si>
  <si>
    <t>Kenya</t>
  </si>
  <si>
    <t>KEN</t>
  </si>
  <si>
    <t>Kina</t>
  </si>
  <si>
    <t>China</t>
  </si>
  <si>
    <t>CHN</t>
  </si>
  <si>
    <t>Kirgisistan</t>
  </si>
  <si>
    <t>Kyrgyzstan</t>
  </si>
  <si>
    <t>KGZ</t>
  </si>
  <si>
    <t>Kiribati</t>
  </si>
  <si>
    <t>KIR</t>
  </si>
  <si>
    <t>Kroatien</t>
  </si>
  <si>
    <t>Kroatia</t>
  </si>
  <si>
    <t>Croatia</t>
  </si>
  <si>
    <t>HRV</t>
  </si>
  <si>
    <t>Kuwait</t>
  </si>
  <si>
    <t>KWT</t>
  </si>
  <si>
    <t>Laos</t>
  </si>
  <si>
    <t>LAO</t>
  </si>
  <si>
    <t>Lesotho</t>
  </si>
  <si>
    <t>LSO</t>
  </si>
  <si>
    <t>Letland</t>
  </si>
  <si>
    <t>Latvia</t>
  </si>
  <si>
    <t>LVA</t>
  </si>
  <si>
    <t>Libanon</t>
  </si>
  <si>
    <t>Lebanon</t>
  </si>
  <si>
    <t>LBN</t>
  </si>
  <si>
    <t>Liberia</t>
  </si>
  <si>
    <t>LBR</t>
  </si>
  <si>
    <t>Libyen</t>
  </si>
  <si>
    <t>Libya</t>
  </si>
  <si>
    <t>LBY</t>
  </si>
  <si>
    <t>Liechtenstein</t>
  </si>
  <si>
    <t>LIE</t>
  </si>
  <si>
    <t>Litauen</t>
  </si>
  <si>
    <t>Lithuania</t>
  </si>
  <si>
    <t>LTU</t>
  </si>
  <si>
    <t>Luxembourg</t>
  </si>
  <si>
    <t>LUX</t>
  </si>
  <si>
    <t>Madagaskar</t>
  </si>
  <si>
    <t>Madagascar</t>
  </si>
  <si>
    <t>MDG</t>
  </si>
  <si>
    <t>Makedonien (FYROM)</t>
  </si>
  <si>
    <t>Makedonia (FYROM)</t>
  </si>
  <si>
    <t>Macedonia (FYROM)</t>
  </si>
  <si>
    <t>MKD</t>
  </si>
  <si>
    <t>Malawi</t>
  </si>
  <si>
    <t>MWI</t>
  </si>
  <si>
    <t>Malaysia</t>
  </si>
  <si>
    <t>MYS</t>
  </si>
  <si>
    <t>Maldiverne</t>
  </si>
  <si>
    <t>Maldivene</t>
  </si>
  <si>
    <t>Maldives</t>
  </si>
  <si>
    <t>MDV</t>
  </si>
  <si>
    <t>Mali</t>
  </si>
  <si>
    <t>MLI</t>
  </si>
  <si>
    <t>Malta</t>
  </si>
  <si>
    <t>MLT</t>
  </si>
  <si>
    <t>Marokko</t>
  </si>
  <si>
    <t>Morocco</t>
  </si>
  <si>
    <t>MAR</t>
  </si>
  <si>
    <t>Marshall-øerne</t>
  </si>
  <si>
    <t>Marshalløyene</t>
  </si>
  <si>
    <t>The Marshall Islands</t>
  </si>
  <si>
    <t>MHL</t>
  </si>
  <si>
    <t>Mauretanien</t>
  </si>
  <si>
    <t>Mauritania</t>
  </si>
  <si>
    <t>MRT</t>
  </si>
  <si>
    <t>Mauritius</t>
  </si>
  <si>
    <t>MUS</t>
  </si>
  <si>
    <t>Mexico</t>
  </si>
  <si>
    <t>MEX</t>
  </si>
  <si>
    <t>Mikronesien</t>
  </si>
  <si>
    <t>Mikronesia</t>
  </si>
  <si>
    <t>Micronesia</t>
  </si>
  <si>
    <t>FSM</t>
  </si>
  <si>
    <t>Moldova</t>
  </si>
  <si>
    <t>MDA</t>
  </si>
  <si>
    <t>Monaco</t>
  </si>
  <si>
    <t>MCO</t>
  </si>
  <si>
    <t>Mongoliet</t>
  </si>
  <si>
    <t>Mongolia</t>
  </si>
  <si>
    <t>MNG</t>
  </si>
  <si>
    <t>Mozambique</t>
  </si>
  <si>
    <t>Mosambik</t>
  </si>
  <si>
    <t>MOZ</t>
  </si>
  <si>
    <t>Namibia</t>
  </si>
  <si>
    <t>NAM</t>
  </si>
  <si>
    <t>Nauru</t>
  </si>
  <si>
    <t>NRU</t>
  </si>
  <si>
    <t>Nederlandene</t>
  </si>
  <si>
    <t>Nederland</t>
  </si>
  <si>
    <t>The Netherlands</t>
  </si>
  <si>
    <t>NLD</t>
  </si>
  <si>
    <t>Nepal</t>
  </si>
  <si>
    <t>NPL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</si>
  <si>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</si>
  <si>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</si>
  <si>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</si>
  <si>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</si>
  <si>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</si>
  <si>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</si>
  <si>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</si>
  <si>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</si>
  <si>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Nordkorea</t>
  </si>
  <si>
    <t>Nord-Korea</t>
  </si>
  <si>
    <t>North Korea</t>
  </si>
  <si>
    <t>PRK</t>
  </si>
  <si>
    <t>Norge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</si>
  <si>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</si>
  <si>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</si>
  <si>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</si>
  <si>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</si>
  <si>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</si>
  <si>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</si>
  <si>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</si>
  <si>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</si>
  <si>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Palestina</t>
  </si>
  <si>
    <t>Palestine</t>
  </si>
  <si>
    <t>PSE</t>
  </si>
  <si>
    <t>Panama</t>
  </si>
  <si>
    <t>PAN</t>
  </si>
  <si>
    <t>Papua New Guinea</t>
  </si>
  <si>
    <t>Papua Ny-Guinea</t>
  </si>
  <si>
    <t>PNG</t>
  </si>
  <si>
    <t>Paraguay</t>
  </si>
  <si>
    <t>PRY</t>
  </si>
  <si>
    <t>Peru</t>
  </si>
  <si>
    <t>PER</t>
  </si>
  <si>
    <t>Polen</t>
  </si>
  <si>
    <t>Poland</t>
  </si>
  <si>
    <t>POL</t>
  </si>
  <si>
    <t>Portugal</t>
  </si>
  <si>
    <t>PRT</t>
  </si>
  <si>
    <t>Qatar</t>
  </si>
  <si>
    <t>QAT</t>
  </si>
  <si>
    <t>Rumænien</t>
  </si>
  <si>
    <t>Romania</t>
  </si>
  <si>
    <t>ROU</t>
  </si>
  <si>
    <t>Rusland</t>
  </si>
  <si>
    <t>Russland</t>
  </si>
  <si>
    <t>Russia</t>
  </si>
  <si>
    <t>RUS</t>
  </si>
  <si>
    <t>Rwanda</t>
  </si>
  <si>
    <t>RWA</t>
  </si>
  <si>
    <t>Salomonøerne</t>
  </si>
  <si>
    <t>Solomon øyene</t>
  </si>
  <si>
    <t>Solomon Islands</t>
  </si>
  <si>
    <t>SLB</t>
  </si>
  <si>
    <t>Samoa</t>
  </si>
  <si>
    <t>WSM</t>
  </si>
  <si>
    <t>San Marino</t>
  </si>
  <si>
    <t>SMR</t>
  </si>
  <si>
    <t>Sao Tomé &amp; Principe</t>
  </si>
  <si>
    <t>São Tomé og Principe</t>
  </si>
  <si>
    <t>Sao Tome &amp; Principe</t>
  </si>
  <si>
    <t>STP</t>
  </si>
  <si>
    <t>Saudi Arabien</t>
  </si>
  <si>
    <t>Saudi-Arabia</t>
  </si>
  <si>
    <t>Saudi Arabia</t>
  </si>
  <si>
    <t>SAU</t>
  </si>
  <si>
    <t>Schweiz</t>
  </si>
  <si>
    <t>Sveits</t>
  </si>
  <si>
    <t>Switzerland</t>
  </si>
  <si>
    <t>CHE</t>
  </si>
  <si>
    <t>Senegal</t>
  </si>
  <si>
    <t>SEN</t>
  </si>
  <si>
    <t>Serbien og Montenegro</t>
  </si>
  <si>
    <t>Serbia og Montenegro</t>
  </si>
  <si>
    <t>Serbia and Montenegro</t>
  </si>
  <si>
    <t>SRB</t>
  </si>
  <si>
    <t>Seychellerne</t>
  </si>
  <si>
    <t>Seychellene</t>
  </si>
  <si>
    <t>Seychelles</t>
  </si>
  <si>
    <t>SYC</t>
  </si>
  <si>
    <t>Sierra Leone</t>
  </si>
  <si>
    <t>SLE</t>
  </si>
  <si>
    <t>Singapore</t>
  </si>
  <si>
    <t>SGP</t>
  </si>
  <si>
    <t>Slovakiet</t>
  </si>
  <si>
    <t>Slovakia</t>
  </si>
  <si>
    <t>SVK</t>
  </si>
  <si>
    <t>Slovenien</t>
  </si>
  <si>
    <t>Slovenia</t>
  </si>
  <si>
    <t>SVN</t>
  </si>
  <si>
    <t>Somalia</t>
  </si>
  <si>
    <t>SOM</t>
  </si>
  <si>
    <t>Spanien</t>
  </si>
  <si>
    <t>Spania</t>
  </si>
  <si>
    <t>Spain</t>
  </si>
  <si>
    <t>ESP</t>
  </si>
  <si>
    <t>Sri Lanka</t>
  </si>
  <si>
    <t>LKA</t>
  </si>
  <si>
    <t>St. Kitts-Nevis</t>
  </si>
  <si>
    <t>KAN</t>
  </si>
  <si>
    <t>St. Lucia</t>
  </si>
  <si>
    <t>LCA</t>
  </si>
  <si>
    <t>St. Vincent &amp;</t>
  </si>
  <si>
    <t>Storbritannien (England)</t>
  </si>
  <si>
    <t>Storbritannia</t>
  </si>
  <si>
    <t>United Kingdom</t>
  </si>
  <si>
    <t>GBR</t>
  </si>
  <si>
    <t>Sudan</t>
  </si>
  <si>
    <t>SDN</t>
  </si>
  <si>
    <t>Surinam</t>
  </si>
  <si>
    <t>Suriname</t>
  </si>
  <si>
    <t>SUR</t>
  </si>
  <si>
    <t>Sverige</t>
  </si>
  <si>
    <t>Sweden</t>
  </si>
  <si>
    <t>SWE</t>
  </si>
  <si>
    <t>Swaziland</t>
  </si>
  <si>
    <t>SWZ</t>
  </si>
  <si>
    <t>Sydafrika</t>
  </si>
  <si>
    <t>Sør-Afrika</t>
  </si>
  <si>
    <t>South Africa</t>
  </si>
  <si>
    <t>ZAF</t>
  </si>
  <si>
    <t>Sydkorea</t>
  </si>
  <si>
    <t>Sør-Korea</t>
  </si>
  <si>
    <t>South Korea</t>
  </si>
  <si>
    <t>Syrien</t>
  </si>
  <si>
    <t>Syria</t>
  </si>
  <si>
    <t>SYR</t>
  </si>
  <si>
    <t>Tadjikistan</t>
  </si>
  <si>
    <t>Tadsjikistan</t>
  </si>
  <si>
    <t>Tajikistan</t>
  </si>
  <si>
    <t>TJK</t>
  </si>
  <si>
    <t>Taiwan</t>
  </si>
  <si>
    <t>TWN</t>
  </si>
  <si>
    <t>Tanzania</t>
  </si>
  <si>
    <t>TZA</t>
  </si>
  <si>
    <t>Thailand</t>
  </si>
  <si>
    <t>THA</t>
  </si>
  <si>
    <t>Tjekkiet</t>
  </si>
  <si>
    <t>Tsjekkisk Republikk</t>
  </si>
  <si>
    <t>Czech Republic</t>
  </si>
  <si>
    <t>CZE</t>
  </si>
  <si>
    <t>Togo</t>
  </si>
  <si>
    <t>Å gå</t>
  </si>
  <si>
    <t>TGO</t>
  </si>
  <si>
    <t>Tonga</t>
  </si>
  <si>
    <t>TON</t>
  </si>
  <si>
    <t>Trinidad &amp; Tobago</t>
  </si>
  <si>
    <t>Trinidad og Tobago</t>
  </si>
  <si>
    <t>TTO</t>
  </si>
  <si>
    <t>Tunesien</t>
  </si>
  <si>
    <t>Tunisia</t>
  </si>
  <si>
    <t>TUN</t>
  </si>
  <si>
    <t>Turkmenistan</t>
  </si>
  <si>
    <t>TKM</t>
  </si>
  <si>
    <t>Tuvalu</t>
  </si>
  <si>
    <t>TUV</t>
  </si>
  <si>
    <t>Tyrkiet</t>
  </si>
  <si>
    <t>Tyrkia</t>
  </si>
  <si>
    <t>Turkey</t>
  </si>
  <si>
    <t>TUR</t>
  </si>
  <si>
    <t>Tyskland</t>
  </si>
  <si>
    <t>Germany</t>
  </si>
  <si>
    <t>DEU</t>
  </si>
  <si>
    <t>Uganda</t>
  </si>
  <si>
    <t>UGA</t>
  </si>
  <si>
    <t>Ukraine</t>
  </si>
  <si>
    <t>Ukraina</t>
  </si>
  <si>
    <t>UKR</t>
  </si>
  <si>
    <t>Ungarn</t>
  </si>
  <si>
    <t>Hungary</t>
  </si>
  <si>
    <t>HUN</t>
  </si>
  <si>
    <t>Uruguay</t>
  </si>
  <si>
    <t>URY</t>
  </si>
  <si>
    <t>USA</t>
  </si>
  <si>
    <t>Usbekistan</t>
  </si>
  <si>
    <t>Uzbekistan</t>
  </si>
  <si>
    <t>UZB</t>
  </si>
  <si>
    <t>Vanuatu</t>
  </si>
  <si>
    <t>VUT</t>
  </si>
  <si>
    <t>Vatikanet</t>
  </si>
  <si>
    <t>Vatican</t>
  </si>
  <si>
    <t>VAT</t>
  </si>
  <si>
    <t>Venezuela</t>
  </si>
  <si>
    <t>VEN</t>
  </si>
  <si>
    <t>Vietnam</t>
  </si>
  <si>
    <t>VNM</t>
  </si>
  <si>
    <t>Yemen</t>
  </si>
  <si>
    <t>Jemen</t>
  </si>
  <si>
    <t>YEM</t>
  </si>
  <si>
    <t>Zambia</t>
  </si>
  <si>
    <t>ZMB</t>
  </si>
  <si>
    <t>Zimbabwe</t>
  </si>
  <si>
    <t>ZWE</t>
  </si>
  <si>
    <t>Ækvatorial Guinea</t>
  </si>
  <si>
    <t>Ekvatorial-Guinea</t>
  </si>
  <si>
    <t>Equatorial Guinea</t>
  </si>
  <si>
    <t>GNQ</t>
  </si>
  <si>
    <t>Østrig</t>
  </si>
  <si>
    <t>Østerrike</t>
  </si>
  <si>
    <t>Austria</t>
  </si>
  <si>
    <t>AUT</t>
  </si>
  <si>
    <t>Østtimor</t>
  </si>
  <si>
    <t>Øst-Timor</t>
  </si>
  <si>
    <t>East Timor</t>
  </si>
  <si>
    <t>TLS</t>
  </si>
  <si>
    <t>GTIN nummer</t>
  </si>
  <si>
    <t>VK nummer</t>
  </si>
  <si>
    <t>Plastposer</t>
  </si>
  <si>
    <t>kosmetik</t>
  </si>
  <si>
    <t>Vask og rengøring</t>
  </si>
  <si>
    <t>bleer</t>
  </si>
  <si>
    <t>levende lys</t>
  </si>
  <si>
    <t>Alufolie, bagepapir og madpakkepapir</t>
  </si>
  <si>
    <t>papirdug</t>
  </si>
  <si>
    <t>vat og vatpinde</t>
  </si>
  <si>
    <t>hygiejnebind og trusseindlæg</t>
  </si>
  <si>
    <t>ammeindlæg</t>
  </si>
  <si>
    <t>plastvarer</t>
  </si>
  <si>
    <t>toiletpapir og køkkenrulle</t>
  </si>
  <si>
    <t>kattegrus</t>
  </si>
  <si>
    <t>grillkul, briketter og tændblokke</t>
  </si>
  <si>
    <t>børster</t>
  </si>
  <si>
    <t>engangsservice og bestik</t>
  </si>
  <si>
    <t>narresutter</t>
  </si>
  <si>
    <t>sutteflasker</t>
  </si>
  <si>
    <t>Kaffe- og tefiltre til engangsbrug</t>
  </si>
  <si>
    <t>Børnebestik</t>
  </si>
  <si>
    <t>Firma (leverandør)</t>
  </si>
  <si>
    <t>Adresse (leverandør)</t>
  </si>
  <si>
    <t>Kontaktperson (leverandør)</t>
  </si>
  <si>
    <t>Firma (producent)</t>
  </si>
  <si>
    <t>Adresse (producent)</t>
  </si>
  <si>
    <t>Kontaktperson (producent)</t>
  </si>
  <si>
    <t>Petrokemiske råvarer</t>
  </si>
  <si>
    <t>Hvilke typer petrokemiske råvarer?</t>
  </si>
  <si>
    <t>Stoffer fra kandidatlisten</t>
  </si>
  <si>
    <t>Hvilke stoffer fra kandidatlisten?</t>
  </si>
  <si>
    <t>Er bomulden økologisk?</t>
  </si>
  <si>
    <t>Bomuld oprindelse</t>
  </si>
  <si>
    <t>Certifikat fremsendt</t>
  </si>
  <si>
    <t>Brugsanvisning</t>
  </si>
  <si>
    <t>Advarsel/anvendelsesbegrænsninger</t>
  </si>
  <si>
    <t>Råd</t>
  </si>
  <si>
    <t>Svanemærket</t>
  </si>
  <si>
    <t>EU-blomsten</t>
  </si>
  <si>
    <t>Licensnr (EU-blomsten)</t>
  </si>
  <si>
    <t>Certifikat fremsendt (EU-blomsten)</t>
  </si>
  <si>
    <t>Astma &amp; Allergi</t>
  </si>
  <si>
    <t>Hvilket (astma&amp;allergi)</t>
  </si>
  <si>
    <t>Allergy certified</t>
  </si>
  <si>
    <t>Palme- og palmekerneolie</t>
  </si>
  <si>
    <t>Ingedienser (palmeolie)</t>
  </si>
  <si>
    <t>IP, SG, MB</t>
  </si>
  <si>
    <t>Licensnr (RSPO)</t>
  </si>
  <si>
    <t>Certifikat (RSPO)</t>
  </si>
  <si>
    <t>Vegan</t>
  </si>
  <si>
    <t>Hvilket (vegan)</t>
  </si>
  <si>
    <t>FSC</t>
  </si>
  <si>
    <t>Licensnr (FSC)</t>
  </si>
  <si>
    <t>Certifikat (FSC)</t>
  </si>
  <si>
    <t>Ecocert</t>
  </si>
  <si>
    <t>Hvilket (ecocert)</t>
  </si>
  <si>
    <t>SUP</t>
  </si>
  <si>
    <t>Materiale 1</t>
  </si>
  <si>
    <t>Materiale 2</t>
  </si>
  <si>
    <t>Materiale 3</t>
  </si>
  <si>
    <t>Materiale 4</t>
  </si>
  <si>
    <t>Materiale 5</t>
  </si>
  <si>
    <t>Materiale 6</t>
  </si>
  <si>
    <t>Materiale 7</t>
  </si>
  <si>
    <t>Materiale 8</t>
  </si>
  <si>
    <t>Materiale 9</t>
  </si>
  <si>
    <t>Materiale 10</t>
  </si>
  <si>
    <t>Materiale 11</t>
  </si>
  <si>
    <t>Materiale 12</t>
  </si>
  <si>
    <t>Materiale 13</t>
  </si>
  <si>
    <t>Materiale 14</t>
  </si>
  <si>
    <t>Materiale 15</t>
  </si>
  <si>
    <t>Materiale 16</t>
  </si>
  <si>
    <t>Materiale 17</t>
  </si>
  <si>
    <t>Materiale 18</t>
  </si>
  <si>
    <t>Materiale 19</t>
  </si>
  <si>
    <t>Materiale 20</t>
  </si>
  <si>
    <t>Materiale 21</t>
  </si>
  <si>
    <t>Materiale 22</t>
  </si>
  <si>
    <t>Materiale 23</t>
  </si>
  <si>
    <t>Materiale 24</t>
  </si>
  <si>
    <t>Materiale 25</t>
  </si>
  <si>
    <t>Materiale 26</t>
  </si>
  <si>
    <t>Materiale 27</t>
  </si>
  <si>
    <t>Materiale 28</t>
  </si>
  <si>
    <t>Materiale 29</t>
  </si>
  <si>
    <t>Materiale 30</t>
  </si>
  <si>
    <t>Materiale 31</t>
  </si>
  <si>
    <t>Materiale 32</t>
  </si>
  <si>
    <t>Materiale 33</t>
  </si>
  <si>
    <t>Materiale 34</t>
  </si>
  <si>
    <t>Materiale 35</t>
  </si>
  <si>
    <t>Materiale 36</t>
  </si>
  <si>
    <t>Materiale 37</t>
  </si>
  <si>
    <t>Materiale 38</t>
  </si>
  <si>
    <t>Materiale 39</t>
  </si>
  <si>
    <t>Materiale 40</t>
  </si>
  <si>
    <t>Materiale 41</t>
  </si>
  <si>
    <t>Materiale 42</t>
  </si>
  <si>
    <t>Materiale 43</t>
  </si>
  <si>
    <t>Materiale 44</t>
  </si>
  <si>
    <t>Materiale 45</t>
  </si>
  <si>
    <t>Materiale 46</t>
  </si>
  <si>
    <t>Materiale 47</t>
  </si>
  <si>
    <t>Materiale 48</t>
  </si>
  <si>
    <t>Materiale 49</t>
  </si>
  <si>
    <t>Materiale 50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</si>
  <si>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</si>
  <si>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</si>
  <si>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</si>
  <si>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</si>
  <si>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</si>
  <si>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</si>
  <si>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</si>
  <si>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</si>
  <si>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</si>
  <si>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</si>
  <si>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</si>
  <si>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</si>
  <si>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Ingrediens 13</t>
  </si>
  <si>
    <t>Ingrediens 14</t>
  </si>
  <si>
    <t>Ingrediens 15</t>
  </si>
  <si>
    <t>Ingrediens 16</t>
  </si>
  <si>
    <t>Ingrediens 17</t>
  </si>
  <si>
    <t>Ingrediens 18</t>
  </si>
  <si>
    <t>Ingrediens 19</t>
  </si>
  <si>
    <t>Ingrediens 20</t>
  </si>
  <si>
    <t>Ingrediens 21</t>
  </si>
  <si>
    <t>Ingrediens 22</t>
  </si>
  <si>
    <t>Ingrediens 23</t>
  </si>
  <si>
    <t>Ingrediens 24</t>
  </si>
  <si>
    <t>Ingrediens 25</t>
  </si>
  <si>
    <t>Ingrediens 26</t>
  </si>
  <si>
    <t>Ingrediens 27</t>
  </si>
  <si>
    <t>Ingrediens 28</t>
  </si>
  <si>
    <t>Ingrediens 29</t>
  </si>
  <si>
    <t>Ingrediens 30</t>
  </si>
  <si>
    <t>Ingrediens 31</t>
  </si>
  <si>
    <t>Ingrediens 32</t>
  </si>
  <si>
    <t>Ingrediens 33</t>
  </si>
  <si>
    <t>Ingrediens 34</t>
  </si>
  <si>
    <t>Ingrediens 35</t>
  </si>
  <si>
    <t>Ingrediens 36</t>
  </si>
  <si>
    <t>Ingrediens 37</t>
  </si>
  <si>
    <t>Ingrediens 38</t>
  </si>
  <si>
    <t>Ingrediens 39</t>
  </si>
  <si>
    <t>Ingrediens 40</t>
  </si>
  <si>
    <t>Ingrediens 41</t>
  </si>
  <si>
    <t>Ingrediens 42</t>
  </si>
  <si>
    <t>Ingrediens 43</t>
  </si>
  <si>
    <t>Ingrediens 44</t>
  </si>
  <si>
    <t>Ingrediens 45</t>
  </si>
  <si>
    <t>Ingrediens 46</t>
  </si>
  <si>
    <t>Ingrediens 47</t>
  </si>
  <si>
    <t>Ingrediens 48</t>
  </si>
  <si>
    <t>Ingrediens 49</t>
  </si>
  <si>
    <t>Ingrediens 50</t>
  </si>
  <si>
    <t>Indhold (klik for at vælge)</t>
  </si>
  <si>
    <t xml:space="preserve">Start </t>
  </si>
  <si>
    <t>Vareoplysninger</t>
  </si>
  <si>
    <t>Firma:</t>
  </si>
  <si>
    <t>Yderligere vareoplysninger</t>
  </si>
  <si>
    <t>Adresse:</t>
  </si>
  <si>
    <t>Brugsanvisning og anvendelse</t>
  </si>
  <si>
    <t>Kontaktperson:</t>
  </si>
  <si>
    <t>Andre mærkningsoplysninger</t>
  </si>
  <si>
    <t>Telefon:</t>
  </si>
  <si>
    <t>E-mail</t>
  </si>
  <si>
    <t>Varenavn:</t>
  </si>
  <si>
    <t>Varebetegnelse:</t>
  </si>
  <si>
    <t>Ny vare hos Varefakta:</t>
  </si>
  <si>
    <t>Eksisterende vare hos Varefakta:</t>
  </si>
  <si>
    <t>VK-nummer:</t>
  </si>
  <si>
    <t>Evt. vare-/dessinnummer:</t>
  </si>
  <si>
    <t>Producent</t>
  </si>
  <si>
    <t>Producentens adresse:</t>
  </si>
  <si>
    <t>Email:</t>
  </si>
  <si>
    <t>Leverandør</t>
  </si>
  <si>
    <t>Udfyldes af Varefakta</t>
  </si>
  <si>
    <t>VK nummer:</t>
  </si>
  <si>
    <t>GTIN nummer:</t>
  </si>
  <si>
    <t>Næste</t>
  </si>
  <si>
    <r>
      <rPr>
        <b/>
        <sz val="11"/>
        <rFont val="Calibri"/>
        <family val="2"/>
        <scheme val="minor"/>
      </rPr>
      <t>Produktionsland</t>
    </r>
    <r>
      <rPr>
        <sz val="11"/>
        <rFont val="Calibri"/>
        <family val="2"/>
        <scheme val="minor"/>
      </rPr>
      <t>: (Søg i cellen)</t>
    </r>
  </si>
  <si>
    <t>Nettovægt eller -indhold</t>
  </si>
  <si>
    <t>Nettoindhold (ml)</t>
  </si>
  <si>
    <t>℮-mærke:</t>
  </si>
  <si>
    <r>
      <t>Hvis ja, er kravene overholdt (</t>
    </r>
    <r>
      <rPr>
        <sz val="11"/>
        <color theme="7"/>
        <rFont val="Calibri"/>
        <family val="2"/>
        <scheme val="minor"/>
      </rPr>
      <t>Se BEK nr. 547 af 28/05/2018 ”Bekendtgørelse om emærkning af færdigpakkede varer</t>
    </r>
    <r>
      <rPr>
        <sz val="11"/>
        <rFont val="Calibri"/>
        <family val="2"/>
        <scheme val="minor"/>
      </rPr>
      <t xml:space="preserve">): </t>
    </r>
  </si>
  <si>
    <t>Laves der egenkontrol på varen?</t>
  </si>
  <si>
    <t>Hvis ja, angiv navn på laboratoriet:</t>
  </si>
  <si>
    <r>
      <rPr>
        <b/>
        <sz val="11"/>
        <rFont val="Calibri"/>
        <family val="2"/>
        <scheme val="minor"/>
      </rPr>
      <t>Recept-/specifikation:</t>
    </r>
    <r>
      <rPr>
        <sz val="11"/>
        <rFont val="Calibri"/>
        <family val="2"/>
        <scheme val="minor"/>
      </rPr>
      <t xml:space="preserve">
Alle varens bestanddele specificeres i nedenstående skema efter faldende indholdsmængde. For Aerosol-produkter skal sikkerhedsdatablad på produktet afleveres samtidig med recepten.
For produkter der indeholder parfume, vedhæftes desuden sikkerhedsdatablad for parfumeblandingen samt allergencertifikat jævnfør ’Forordning Nr. 1223/2009 af 30. november 2009 om kosmetiske produkter’.</t>
    </r>
  </si>
  <si>
    <r>
      <rPr>
        <b/>
        <sz val="11"/>
        <rFont val="Calibri"/>
        <family val="2"/>
        <scheme val="minor"/>
      </rPr>
      <t>Oprindelse</t>
    </r>
    <r>
      <rPr>
        <sz val="11"/>
        <rFont val="Calibri"/>
        <family val="2"/>
        <scheme val="minor"/>
      </rPr>
      <t xml:space="preserve"> (søg i celler)</t>
    </r>
  </si>
  <si>
    <r>
      <t>INCI navn (</t>
    </r>
    <r>
      <rPr>
        <sz val="11"/>
        <color theme="7"/>
        <rFont val="Calibri"/>
        <family val="2"/>
        <scheme val="minor"/>
      </rPr>
      <t>Kemisk navn hvis INCI ikke findes</t>
    </r>
    <r>
      <rPr>
        <sz val="11"/>
        <rFont val="Calibri"/>
        <family val="2"/>
        <scheme val="minor"/>
      </rPr>
      <t>)</t>
    </r>
  </si>
  <si>
    <t>CAS.nr.</t>
  </si>
  <si>
    <t>Mængde (%wt/wt) (inkl. Vand)</t>
  </si>
  <si>
    <t>Mængde (%wt/wt, aktiv)</t>
  </si>
  <si>
    <t>Funktion</t>
  </si>
  <si>
    <t>Faremærkning</t>
  </si>
  <si>
    <t>Andet</t>
  </si>
  <si>
    <t>Land 1</t>
  </si>
  <si>
    <t>land 2</t>
  </si>
  <si>
    <t>Land 3</t>
  </si>
  <si>
    <t>Land 4</t>
  </si>
  <si>
    <t>Land 5</t>
  </si>
  <si>
    <t>Materialesammensætning for rengøringsservietter</t>
  </si>
  <si>
    <t>Materiale</t>
  </si>
  <si>
    <t>Mængde (%)</t>
  </si>
  <si>
    <t>Er materialet genanvendt</t>
  </si>
  <si>
    <t>Angiv hvor meget af materialet der er genanvendt (%)</t>
  </si>
  <si>
    <t>Længde (cm)</t>
  </si>
  <si>
    <t>Bredde (cm)</t>
  </si>
  <si>
    <t>pH:</t>
  </si>
  <si>
    <t>pH i brugsopløsning:</t>
  </si>
  <si>
    <t>Tørstof (%)</t>
  </si>
  <si>
    <t>Vægtfylde (g/liter)</t>
  </si>
  <si>
    <r>
      <t>Anbefaling til opbevaring (</t>
    </r>
    <r>
      <rPr>
        <sz val="11"/>
        <color theme="7"/>
        <rFont val="Calibri"/>
        <family val="2"/>
        <scheme val="minor"/>
      </rPr>
      <t>f.eks. Frostfrit og ikke i direkte sollys</t>
    </r>
    <r>
      <rPr>
        <sz val="11"/>
        <rFont val="Calibri"/>
        <family val="2"/>
        <scheme val="minor"/>
      </rPr>
      <t>):</t>
    </r>
  </si>
  <si>
    <r>
      <t>Holdbarhed (</t>
    </r>
    <r>
      <rPr>
        <sz val="11"/>
        <color theme="7"/>
        <rFont val="Calibri"/>
        <family val="2"/>
        <scheme val="minor"/>
      </rPr>
      <t>kun relevant hvis produktet skal mærkes med holdbarhed</t>
    </r>
    <r>
      <rPr>
        <sz val="11"/>
        <rFont val="Calibri"/>
        <family val="2"/>
        <scheme val="minor"/>
      </rPr>
      <t>):</t>
    </r>
  </si>
  <si>
    <t>For aerosoler; Oplys bruttovolumen:</t>
  </si>
  <si>
    <t>Kun for vaskemidler</t>
  </si>
  <si>
    <t>Egnet til:</t>
  </si>
  <si>
    <r>
      <t xml:space="preserve">Maskinvask (20 </t>
    </r>
    <r>
      <rPr>
        <sz val="11"/>
        <color theme="1"/>
        <rFont val="Calibri"/>
        <family val="2"/>
      </rPr>
      <t>˚C)</t>
    </r>
  </si>
  <si>
    <r>
      <t xml:space="preserve">Maskinvask (30 </t>
    </r>
    <r>
      <rPr>
        <sz val="11"/>
        <color theme="1"/>
        <rFont val="Calibri"/>
        <family val="2"/>
      </rPr>
      <t>˚C)</t>
    </r>
  </si>
  <si>
    <r>
      <t xml:space="preserve">Maskinvask (40 </t>
    </r>
    <r>
      <rPr>
        <sz val="11"/>
        <color theme="1"/>
        <rFont val="Calibri"/>
        <family val="2"/>
      </rPr>
      <t>˚C)</t>
    </r>
  </si>
  <si>
    <r>
      <t xml:space="preserve">Maskinvask (60 </t>
    </r>
    <r>
      <rPr>
        <sz val="11"/>
        <color theme="1"/>
        <rFont val="Calibri"/>
        <family val="2"/>
      </rPr>
      <t>˚C)</t>
    </r>
  </si>
  <si>
    <r>
      <t xml:space="preserve">Maskinvask (95 </t>
    </r>
    <r>
      <rPr>
        <sz val="11"/>
        <color theme="1"/>
        <rFont val="Calibri"/>
        <family val="2"/>
      </rPr>
      <t>˚C)</t>
    </r>
  </si>
  <si>
    <t>Vask i hånd</t>
  </si>
  <si>
    <t>Andet:</t>
  </si>
  <si>
    <t>Rækkeevne:</t>
  </si>
  <si>
    <r>
      <t xml:space="preserve">Angiv ca. antal vaske ved middelhårdt vand (8-14 </t>
    </r>
    <r>
      <rPr>
        <sz val="11"/>
        <color theme="1"/>
        <rFont val="Calibri"/>
        <family val="2"/>
      </rPr>
      <t>˚dH) og normalt snavset tøj:</t>
    </r>
  </si>
  <si>
    <r>
      <t xml:space="preserve">Angiv ca. antal vaske ved blødt vand (&lt;8 </t>
    </r>
    <r>
      <rPr>
        <sz val="11"/>
        <color theme="1"/>
        <rFont val="Calibri"/>
        <family val="2"/>
      </rPr>
      <t>˚dH) og normalt snavset tøj</t>
    </r>
    <r>
      <rPr>
        <sz val="11"/>
        <color theme="1"/>
        <rFont val="Calibri"/>
        <family val="2"/>
        <scheme val="minor"/>
      </rPr>
      <t>:</t>
    </r>
  </si>
  <si>
    <t>Vaskemiddelstype:</t>
  </si>
  <si>
    <t>Standard vaskemiddel:</t>
  </si>
  <si>
    <t>Til kulørt tøj:</t>
  </si>
  <si>
    <t>Til hvidt tøj:</t>
  </si>
  <si>
    <t>Til sort tøj:</t>
  </si>
  <si>
    <t>Til uld eller silke:</t>
  </si>
  <si>
    <r>
      <t>UFI nummer (</t>
    </r>
    <r>
      <rPr>
        <sz val="11"/>
        <color theme="7"/>
        <rFont val="Calibri"/>
        <family val="2"/>
      </rPr>
      <t>kun faremærkede produkter</t>
    </r>
    <r>
      <rPr>
        <sz val="11"/>
        <rFont val="Calibri"/>
        <family val="2"/>
      </rPr>
      <t>):</t>
    </r>
  </si>
  <si>
    <t>UFI nummer er en del af deklarationsteksten:</t>
  </si>
  <si>
    <t>UFI nummer tiltrykkes i produktionen:</t>
  </si>
  <si>
    <r>
      <t>Hvis relevant oplys UFI nummer (</t>
    </r>
    <r>
      <rPr>
        <sz val="11"/>
        <color theme="7"/>
        <rFont val="Calibri"/>
        <family val="2"/>
        <scheme val="minor"/>
      </rPr>
      <t>16 cifre</t>
    </r>
    <r>
      <rPr>
        <sz val="11"/>
        <color theme="1"/>
        <rFont val="Calibri"/>
        <family val="2"/>
        <scheme val="minor"/>
      </rPr>
      <t>)</t>
    </r>
  </si>
  <si>
    <t>Doseringsvejledning - Udfyld hvor relevant</t>
  </si>
  <si>
    <t>Dosering med låg:</t>
  </si>
  <si>
    <t>Hvis ja, angiv lågets indhold (ml):</t>
  </si>
  <si>
    <t>Rengørings- og håndopvaskemiddel</t>
  </si>
  <si>
    <t>Vandhårdhed</t>
  </si>
  <si>
    <t>Dosering pr. 5 liter vand</t>
  </si>
  <si>
    <r>
      <t xml:space="preserve">Blødt vand (&lt;8 </t>
    </r>
    <r>
      <rPr>
        <sz val="11"/>
        <rFont val="Calibri"/>
        <family val="2"/>
      </rPr>
      <t>˚dH)</t>
    </r>
  </si>
  <si>
    <t>ml</t>
  </si>
  <si>
    <r>
      <t xml:space="preserve">MIddelhårdt vand (8-14 </t>
    </r>
    <r>
      <rPr>
        <sz val="11"/>
        <rFont val="Calibri"/>
        <family val="2"/>
      </rPr>
      <t>˚dH)</t>
    </r>
  </si>
  <si>
    <r>
      <t xml:space="preserve">Hårdt vand (&gt;14 </t>
    </r>
    <r>
      <rPr>
        <sz val="11"/>
        <rFont val="Calibri"/>
        <family val="2"/>
      </rPr>
      <t>˚dH)</t>
    </r>
  </si>
  <si>
    <t>Maskinopvaskemidler</t>
  </si>
  <si>
    <t>Angiv om tabletten er indpakket i folie som skal fjernes før brug:</t>
  </si>
  <si>
    <t>Angiv om tabletten er indpakket i vandopløslig folie:</t>
  </si>
  <si>
    <t>Dosering (ml)</t>
  </si>
  <si>
    <r>
      <t>Vandhårdhed (</t>
    </r>
    <r>
      <rPr>
        <b/>
        <sz val="11"/>
        <color theme="1"/>
        <rFont val="Calibri"/>
        <family val="2"/>
      </rPr>
      <t>˚dH)</t>
    </r>
  </si>
  <si>
    <t>Ved blødt eller filterblødgjort vand:</t>
  </si>
  <si>
    <t>≤8 ˚dH</t>
  </si>
  <si>
    <t>Ved vandhårdhed op til:</t>
  </si>
  <si>
    <t>Salt og afspændingsmiddel påfyldes ved vandhårdhed over:</t>
  </si>
  <si>
    <t>Vaskemidler</t>
  </si>
  <si>
    <t>Kg tøj i vaskemaskinen</t>
  </si>
  <si>
    <t>Normal snavset tøj</t>
  </si>
  <si>
    <t>Meget snavset tøj</t>
  </si>
  <si>
    <t>Anden vask pr. 10 l vand</t>
  </si>
  <si>
    <t>3 - 5 kg</t>
  </si>
  <si>
    <t>6 - 8 kg</t>
  </si>
  <si>
    <r>
      <t xml:space="preserve">Middelhårdt vand (8-14 </t>
    </r>
    <r>
      <rPr>
        <sz val="11"/>
        <rFont val="Calibri"/>
        <family val="2"/>
      </rPr>
      <t>˚dH)</t>
    </r>
  </si>
  <si>
    <t>Forrige</t>
  </si>
  <si>
    <r>
      <t>Indeholder produktet råvarer med</t>
    </r>
    <r>
      <rPr>
        <b/>
        <sz val="11"/>
        <rFont val="Calibri"/>
        <family val="2"/>
        <scheme val="minor"/>
      </rPr>
      <t xml:space="preserve"> petrokemisk oprindelse</t>
    </r>
    <r>
      <rPr>
        <sz val="11"/>
        <rFont val="Calibri"/>
        <family val="2"/>
        <scheme val="minor"/>
      </rPr>
      <t>:</t>
    </r>
  </si>
  <si>
    <t>Hvis ja, hvilke:</t>
  </si>
  <si>
    <r>
      <t>Indeholder produktet eller emballage</t>
    </r>
    <r>
      <rPr>
        <b/>
        <sz val="11"/>
        <rFont val="Calibri"/>
        <family val="2"/>
        <scheme val="minor"/>
      </rPr>
      <t xml:space="preserve"> stoffer som står på kandidatlisten </t>
    </r>
    <r>
      <rPr>
        <sz val="11"/>
        <rFont val="Calibri"/>
        <family val="2"/>
        <scheme val="minor"/>
      </rPr>
      <t xml:space="preserve">i EU's REACH-forordning   </t>
    </r>
  </si>
  <si>
    <r>
      <t xml:space="preserve">Indeholder produktet </t>
    </r>
    <r>
      <rPr>
        <b/>
        <sz val="11"/>
        <rFont val="Calibri"/>
        <family val="2"/>
        <scheme val="minor"/>
      </rPr>
      <t>bomuld</t>
    </r>
    <r>
      <rPr>
        <sz val="11"/>
        <rFont val="Calibri"/>
        <family val="2"/>
        <scheme val="minor"/>
      </rPr>
      <t>?</t>
    </r>
  </si>
  <si>
    <r>
      <t xml:space="preserve">Hvis ja, er bomulden </t>
    </r>
    <r>
      <rPr>
        <b/>
        <sz val="11"/>
        <rFont val="Calibri"/>
        <family val="2"/>
        <scheme val="minor"/>
      </rPr>
      <t>økologisk</t>
    </r>
    <r>
      <rPr>
        <sz val="11"/>
        <rFont val="Calibri"/>
        <family val="2"/>
        <scheme val="minor"/>
      </rPr>
      <t>:</t>
    </r>
  </si>
  <si>
    <r>
      <t>Angiv oprindelsen (</t>
    </r>
    <r>
      <rPr>
        <sz val="11"/>
        <color theme="7"/>
        <rFont val="Calibri"/>
        <family val="2"/>
        <scheme val="minor"/>
      </rPr>
      <t>søg i cellen</t>
    </r>
    <r>
      <rPr>
        <sz val="11"/>
        <rFont val="Calibri"/>
        <family val="2"/>
        <scheme val="minor"/>
      </rPr>
      <t>)</t>
    </r>
  </si>
  <si>
    <t>Bekærft at der er fremsendt certifikat:</t>
  </si>
  <si>
    <r>
      <rPr>
        <b/>
        <sz val="11"/>
        <rFont val="Calibri"/>
        <family val="2"/>
        <scheme val="minor"/>
      </rPr>
      <t>Brugsanvisning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</si>
  <si>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Advarsler/anvendelsesbegrænsninger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</si>
  <si>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Råd</t>
    </r>
    <r>
      <rPr>
        <sz val="11"/>
        <rFont val="Calibri"/>
        <family val="2"/>
        <scheme val="minor"/>
      </rPr>
      <t xml:space="preserve"> (hvis relevant):</t>
    </r>
  </si>
  <si>
    <t>Svanemærket:</t>
  </si>
  <si>
    <t>EU-Blomsten:</t>
  </si>
  <si>
    <t>Bekræft at certifikat er fremsendt:</t>
  </si>
  <si>
    <t>Astma &amp; Allergi:</t>
  </si>
  <si>
    <r>
      <t xml:space="preserve">Indeholder produktet </t>
    </r>
    <r>
      <rPr>
        <b/>
        <sz val="11"/>
        <rFont val="Calibri"/>
        <family val="2"/>
        <scheme val="minor"/>
      </rPr>
      <t>palmeolie</t>
    </r>
    <r>
      <rPr>
        <sz val="1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>palmekerneolie</t>
    </r>
    <r>
      <rPr>
        <sz val="11"/>
        <rFont val="Calibri"/>
        <family val="2"/>
        <scheme val="minor"/>
      </rPr>
      <t>/eller</t>
    </r>
    <r>
      <rPr>
        <b/>
        <sz val="11"/>
        <rFont val="Calibri"/>
        <family val="2"/>
        <scheme val="minor"/>
      </rPr>
      <t xml:space="preserve"> derivater deraf</t>
    </r>
    <r>
      <rPr>
        <sz val="11"/>
        <rFont val="Calibri"/>
        <family val="2"/>
        <scheme val="minor"/>
      </rPr>
      <t>:</t>
    </r>
  </si>
  <si>
    <t>Hvis ja, hvilke ingredienser:</t>
  </si>
  <si>
    <r>
      <t>RSPO</t>
    </r>
    <r>
      <rPr>
        <sz val="11"/>
        <rFont val="Calibri"/>
        <family val="2"/>
        <scheme val="minor"/>
      </rPr>
      <t>-certificeret</t>
    </r>
    <r>
      <rPr>
        <b/>
        <sz val="11"/>
        <rFont val="Calibri"/>
        <family val="2"/>
        <scheme val="minor"/>
      </rPr>
      <t>:</t>
    </r>
  </si>
  <si>
    <t>Ceritficeringsgrad</t>
  </si>
  <si>
    <t>Er leverandøren (hvis forskellig fra producent) medlem af RSPO</t>
  </si>
  <si>
    <t>Vegan:</t>
  </si>
  <si>
    <t xml:space="preserve">Hvis ja, hvilket: </t>
  </si>
  <si>
    <t>FSC:</t>
  </si>
  <si>
    <r>
      <t>SUP (</t>
    </r>
    <r>
      <rPr>
        <sz val="11"/>
        <color theme="7"/>
        <rFont val="Calibri"/>
        <family val="2"/>
        <scheme val="minor"/>
      </rPr>
      <t>plastik i produktet, DIR. EU 2019/904</t>
    </r>
    <r>
      <rPr>
        <b/>
        <sz val="11"/>
        <rFont val="Calibri"/>
        <family val="2"/>
        <scheme val="minor"/>
      </rPr>
      <t>) -</t>
    </r>
    <r>
      <rPr>
        <sz val="11"/>
        <rFont val="Calibri"/>
        <family val="2"/>
        <scheme val="minor"/>
      </rPr>
      <t xml:space="preserve"> kun relevant for rengøringsservietter:</t>
    </r>
  </si>
  <si>
    <t>Andet (angiv):</t>
  </si>
  <si>
    <t>Tabletter:</t>
  </si>
  <si>
    <t>Pulver eller flydende maskinopvaskemiddel:</t>
  </si>
  <si>
    <t>Salt og afspændingsmiddel påfyldes ved vandhårdhed over (ved dosering med 1 tablet):</t>
  </si>
  <si>
    <t>UFI number will be a part of the Varefakta declaration</t>
  </si>
  <si>
    <t>UFI number is added on at the time of production</t>
  </si>
  <si>
    <t>Not relevant</t>
  </si>
  <si>
    <t>Varefakta Nonfood</t>
  </si>
  <si>
    <t>Hvis ja, angiv licens nr.:</t>
  </si>
  <si>
    <t>Allergy certified:</t>
  </si>
  <si>
    <t>Nettovægt (g)</t>
  </si>
  <si>
    <r>
      <rPr>
        <b/>
        <sz val="11"/>
        <rFont val="Calibri"/>
        <family val="2"/>
        <scheme val="minor"/>
      </rPr>
      <t>Produktbeskrivelse</t>
    </r>
    <r>
      <rPr>
        <sz val="11"/>
        <rFont val="Calibri"/>
        <family val="2"/>
        <scheme val="minor"/>
      </rPr>
      <t xml:space="preserve"> fx. Pulver, Flydende, Tabs, Med refil, Servietter, Koncentreret m.m.</t>
    </r>
  </si>
  <si>
    <t>Farve:</t>
  </si>
  <si>
    <t xml:space="preserve">Børnesikring: </t>
  </si>
  <si>
    <t>Antal:</t>
  </si>
  <si>
    <t xml:space="preserve">Alle rettigheder til dette dokument tilhører Varefakta, og dokumentet må ikke kopieres, gengives, videregives og/eller benyttes uden forudgående skriftlig tilladelse fra Varefakta. (version 25.1) </t>
  </si>
  <si>
    <t>Licensnr (svanemærket)</t>
  </si>
  <si>
    <t>Certifikat fremsendt (svanemærket)</t>
  </si>
  <si>
    <r>
      <t>Hvis ja, hvilket: (</t>
    </r>
    <r>
      <rPr>
        <sz val="11"/>
        <color theme="7"/>
        <rFont val="Calibri"/>
        <family val="2"/>
        <scheme val="minor"/>
      </rPr>
      <t>fx nordisk</t>
    </r>
    <r>
      <rPr>
        <sz val="11"/>
        <rFont val="Calibri"/>
        <family val="2"/>
        <scheme val="minor"/>
      </rPr>
      <t>)</t>
    </r>
  </si>
  <si>
    <r>
      <t xml:space="preserve">Receptspecifikation </t>
    </r>
    <r>
      <rPr>
        <b/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Sammensætning skal give 100 %</t>
    </r>
    <r>
      <rPr>
        <b/>
        <sz val="11"/>
        <rFont val="Calibri"/>
        <family val="2"/>
        <scheme val="minor"/>
      </rPr>
      <t>)</t>
    </r>
  </si>
  <si>
    <r>
      <t xml:space="preserve">Mål </t>
    </r>
    <r>
      <rPr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Kun relevant for rengøringsservietter</t>
    </r>
    <r>
      <rPr>
        <sz val="11"/>
        <rFont val="Calibri"/>
        <family val="2"/>
        <scheme val="minor"/>
      </rPr>
      <t>)</t>
    </r>
  </si>
  <si>
    <t>Specifikationsskema for Vaske- og rengøringsmidler [F6000:3]</t>
  </si>
  <si>
    <t>REMA 1000 varenummer:</t>
  </si>
  <si>
    <t>Kategoriansvarlig:</t>
  </si>
  <si>
    <t>Kategoriansvarlig</t>
  </si>
  <si>
    <t>Dansk</t>
  </si>
  <si>
    <t>Engelsk</t>
  </si>
  <si>
    <t>Jonas Garly Sørensen</t>
  </si>
  <si>
    <t>Christina Burgsø Martens</t>
  </si>
  <si>
    <t>Lasse Lindner</t>
  </si>
  <si>
    <t>Torben Lund</t>
  </si>
  <si>
    <t>Rikke Witting Thomsen</t>
  </si>
  <si>
    <t>Jeppe Løkke Henriksen</t>
  </si>
  <si>
    <t xml:space="preserve">Lone Holst Andersen </t>
  </si>
  <si>
    <t>Tina Jensen</t>
  </si>
  <si>
    <t>REMA 1000 Varenr.</t>
  </si>
  <si>
    <t>Indsæt</t>
  </si>
  <si>
    <t>Husholdningstekstiler og Rengørinssvampe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</si>
</sst>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w Cen MT Condensed"/>
      <family val="2"/>
    </font>
    <font>
      <b/>
      <sz val="16"/>
      <name val="Tw Cen MT Condensed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3" tint="0.24997711111789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24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/>
      <name val="Calibri"/>
      <family val="2"/>
    </font>
    <font>
      <sz val="11"/>
      <color rgb="FFFFC000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D7D3D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3" borderId="4" xfId="0" applyFont="1" applyFill="1" applyBorder="1" applyAlignment="1">
      <alignment vertical="center" wrapText="1"/>
    </xf>
    <xf numFmtId="0" fontId="6" fillId="4" borderId="5" xfId="0" applyFont="1" applyFill="1" applyBorder="1"/>
    <xf numFmtId="0" fontId="2" fillId="4" borderId="1" xfId="0" applyFont="1" applyFill="1" applyBorder="1"/>
    <xf numFmtId="0" fontId="2" fillId="4" borderId="6" xfId="1" applyFont="1" applyFill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3" borderId="4" xfId="0" applyFont="1" applyFill="1" applyBorder="1"/>
    <xf numFmtId="0" fontId="1" fillId="3" borderId="11" xfId="0" applyFont="1" applyFill="1" applyBorder="1"/>
    <xf numFmtId="0" fontId="2" fillId="5" borderId="1" xfId="0" applyFont="1" applyFill="1" applyBorder="1" applyProtection="1">
      <protection locked="0"/>
    </xf>
    <xf numFmtId="0" fontId="13" fillId="0" borderId="4" xfId="0" applyFont="1" applyBorder="1" applyAlignment="1">
      <alignment textRotation="90"/>
    </xf>
    <xf numFmtId="0" fontId="5" fillId="4" borderId="1" xfId="0" applyFont="1" applyFill="1" applyBorder="1"/>
    <xf numFmtId="0" fontId="2" fillId="4" borderId="10" xfId="0" applyFont="1" applyFill="1" applyBorder="1"/>
    <xf numFmtId="0" fontId="2" fillId="4" borderId="4" xfId="0" applyFont="1" applyFill="1" applyBorder="1"/>
    <xf numFmtId="0" fontId="2" fillId="4" borderId="11" xfId="0" applyFont="1" applyFill="1" applyBorder="1"/>
    <xf numFmtId="0" fontId="0" fillId="3" borderId="4" xfId="0" applyFill="1" applyBorder="1"/>
    <xf numFmtId="0" fontId="0" fillId="3" borderId="11" xfId="0" applyFill="1" applyBorder="1"/>
    <xf numFmtId="0" fontId="0" fillId="2" borderId="0" xfId="0" applyFill="1"/>
    <xf numFmtId="0" fontId="5" fillId="4" borderId="0" xfId="0" applyFont="1" applyFill="1"/>
    <xf numFmtId="0" fontId="18" fillId="0" borderId="0" xfId="0" applyFont="1"/>
    <xf numFmtId="0" fontId="0" fillId="4" borderId="0" xfId="0" applyFill="1"/>
    <xf numFmtId="0" fontId="7" fillId="3" borderId="4" xfId="0" applyFont="1" applyFill="1" applyBorder="1" applyAlignment="1">
      <alignment horizontal="left" vertical="center" wrapText="1"/>
    </xf>
    <xf numFmtId="0" fontId="5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20" xfId="0" applyFont="1" applyFill="1" applyBorder="1"/>
    <xf numFmtId="0" fontId="0" fillId="4" borderId="1" xfId="0" applyFill="1" applyBorder="1"/>
    <xf numFmtId="0" fontId="2" fillId="0" borderId="6" xfId="1" applyFont="1" applyBorder="1"/>
    <xf numFmtId="0" fontId="5" fillId="6" borderId="6" xfId="1" applyFont="1" applyFill="1" applyBorder="1"/>
    <xf numFmtId="0" fontId="5" fillId="7" borderId="6" xfId="1" applyFont="1" applyFill="1" applyBorder="1"/>
    <xf numFmtId="0" fontId="2" fillId="8" borderId="0" xfId="0" applyFont="1" applyFill="1"/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0" fontId="2" fillId="4" borderId="23" xfId="0" applyFont="1" applyFill="1" applyBorder="1"/>
    <xf numFmtId="0" fontId="14" fillId="4" borderId="1" xfId="0" applyFont="1" applyFill="1" applyBorder="1"/>
    <xf numFmtId="0" fontId="2" fillId="4" borderId="0" xfId="0" applyFont="1" applyFill="1" applyAlignment="1">
      <alignment vertical="top" wrapText="1"/>
    </xf>
    <xf numFmtId="0" fontId="0" fillId="10" borderId="0" xfId="0" applyFill="1"/>
    <xf numFmtId="0" fontId="0" fillId="11" borderId="0" xfId="0" applyFill="1"/>
    <xf numFmtId="0" fontId="0" fillId="9" borderId="0" xfId="0" applyFill="1"/>
    <xf numFmtId="0" fontId="0" fillId="12" borderId="0" xfId="0" applyFill="1"/>
    <xf numFmtId="0" fontId="20" fillId="13" borderId="0" xfId="0" applyFont="1" applyFill="1"/>
    <xf numFmtId="0" fontId="0" fillId="14" borderId="0" xfId="0" applyFill="1"/>
    <xf numFmtId="0" fontId="0" fillId="15" borderId="0" xfId="0" applyFill="1"/>
    <xf numFmtId="0" fontId="0" fillId="4" borderId="3" xfId="0" applyFill="1" applyBorder="1"/>
    <xf numFmtId="0" fontId="0" fillId="4" borderId="11" xfId="0" applyFill="1" applyBorder="1"/>
    <xf numFmtId="0" fontId="5" fillId="5" borderId="7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  <xf numFmtId="0" fontId="18" fillId="4" borderId="9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0" fontId="2" fillId="4" borderId="26" xfId="0" applyFont="1" applyFill="1" applyBorder="1"/>
    <xf numFmtId="0" fontId="18" fillId="0" borderId="1" xfId="0" applyFont="1" applyBorder="1" applyAlignment="1">
      <alignment horizontal="left"/>
    </xf>
    <xf numFmtId="0" fontId="14" fillId="4" borderId="1" xfId="0" applyFont="1" applyFill="1" applyBorder="1" applyAlignment="1">
      <alignment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2" fillId="4" borderId="23" xfId="0" applyFont="1" applyFill="1" applyBorder="1" applyAlignment="1" applyProtection="1">
      <alignment wrapText="1"/>
      <protection locked="0"/>
    </xf>
    <xf numFmtId="0" fontId="2" fillId="4" borderId="23" xfId="0" applyFont="1" applyFill="1" applyBorder="1" applyAlignment="1">
      <alignment horizontal="left" vertical="top" wrapText="1"/>
    </xf>
    <xf numFmtId="0" fontId="0" fillId="16" borderId="0" xfId="0" applyFill="1"/>
    <xf numFmtId="0" fontId="5" fillId="6" borderId="27" xfId="1" applyFont="1" applyFill="1" applyBorder="1"/>
    <xf numFmtId="0" fontId="2" fillId="4" borderId="27" xfId="1" applyFont="1" applyFill="1" applyBorder="1"/>
    <xf numFmtId="0" fontId="0" fillId="0" borderId="0" xfId="0" applyProtection="1">
      <protection locked="0"/>
    </xf>
    <xf numFmtId="0" fontId="25" fillId="4" borderId="0" xfId="0" applyFont="1" applyFill="1"/>
    <xf numFmtId="0" fontId="26" fillId="4" borderId="0" xfId="0" applyFont="1" applyFill="1"/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left"/>
      <protection locked="0"/>
    </xf>
    <xf numFmtId="0" fontId="5" fillId="5" borderId="7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15" fillId="4" borderId="0" xfId="1" applyFont="1" applyFill="1" applyBorder="1" applyAlignment="1">
      <alignment horizontal="right" vertical="center"/>
    </xf>
    <xf numFmtId="0" fontId="5" fillId="5" borderId="19" xfId="0" applyFont="1" applyFill="1" applyBorder="1" applyAlignment="1" applyProtection="1">
      <alignment horizontal="left" wrapText="1"/>
      <protection locked="0"/>
    </xf>
    <xf numFmtId="0" fontId="5" fillId="5" borderId="21" xfId="0" applyFont="1" applyFill="1" applyBorder="1" applyAlignment="1" applyProtection="1">
      <alignment horizontal="left"/>
      <protection locked="0"/>
    </xf>
    <xf numFmtId="0" fontId="11" fillId="5" borderId="21" xfId="0" applyFont="1" applyFill="1" applyBorder="1" applyAlignment="1" applyProtection="1">
      <alignment horizontal="left"/>
      <protection locked="0"/>
    </xf>
    <xf numFmtId="0" fontId="11" fillId="5" borderId="22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 applyProtection="1">
      <alignment horizontal="left" vertical="top"/>
      <protection locked="0"/>
    </xf>
    <xf numFmtId="0" fontId="15" fillId="4" borderId="0" xfId="1" applyFont="1" applyFill="1" applyBorder="1" applyAlignment="1">
      <alignment horizontal="left" vertical="center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2" fillId="4" borderId="24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 vertical="top" wrapText="1"/>
    </xf>
    <xf numFmtId="0" fontId="5" fillId="5" borderId="12" xfId="0" applyFont="1" applyFill="1" applyBorder="1" applyAlignment="1" applyProtection="1">
      <alignment horizontal="left" vertical="top" wrapText="1"/>
      <protection locked="0"/>
    </xf>
    <xf numFmtId="0" fontId="5" fillId="5" borderId="13" xfId="0" applyFont="1" applyFill="1" applyBorder="1" applyAlignment="1" applyProtection="1">
      <alignment horizontal="left" vertical="top" wrapText="1"/>
      <protection locked="0"/>
    </xf>
    <xf numFmtId="0" fontId="5" fillId="5" borderId="14" xfId="0" applyFont="1" applyFill="1" applyBorder="1" applyAlignment="1" applyProtection="1">
      <alignment horizontal="left" vertical="top" wrapText="1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0" fontId="5" fillId="5" borderId="11" xfId="0" applyFont="1" applyFill="1" applyBorder="1" applyAlignment="1" applyProtection="1">
      <alignment horizontal="left" vertical="top" wrapText="1"/>
      <protection locked="0"/>
    </xf>
    <xf numFmtId="0" fontId="5" fillId="5" borderId="7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 applyProtection="1">
      <alignment horizontal="left"/>
      <protection locked="0"/>
    </xf>
    <xf numFmtId="0" fontId="2" fillId="4" borderId="25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/>
    </xf>
    <xf numFmtId="0" fontId="22" fillId="4" borderId="13" xfId="0" applyFont="1" applyFill="1" applyBorder="1" applyAlignment="1">
      <alignment horizontal="left"/>
    </xf>
    <xf numFmtId="0" fontId="22" fillId="4" borderId="14" xfId="0" applyFont="1" applyFill="1" applyBorder="1" applyAlignment="1">
      <alignment horizontal="left"/>
    </xf>
    <xf numFmtId="0" fontId="22" fillId="4" borderId="10" xfId="0" applyFont="1" applyFill="1" applyBorder="1" applyAlignment="1">
      <alignment horizontal="left"/>
    </xf>
    <xf numFmtId="0" fontId="22" fillId="4" borderId="4" xfId="0" applyFont="1" applyFill="1" applyBorder="1" applyAlignment="1">
      <alignment horizontal="left"/>
    </xf>
    <xf numFmtId="0" fontId="22" fillId="4" borderId="1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5" fillId="5" borderId="12" xfId="0" applyFont="1" applyFill="1" applyBorder="1" applyAlignment="1" applyProtection="1">
      <alignment horizontal="left" vertical="top"/>
      <protection locked="0"/>
    </xf>
    <xf numFmtId="0" fontId="5" fillId="5" borderId="13" xfId="0" applyFont="1" applyFill="1" applyBorder="1" applyAlignment="1" applyProtection="1">
      <alignment horizontal="left" vertical="top"/>
      <protection locked="0"/>
    </xf>
    <xf numFmtId="0" fontId="5" fillId="5" borderId="14" xfId="0" applyFont="1" applyFill="1" applyBorder="1" applyAlignment="1" applyProtection="1">
      <alignment horizontal="left" vertical="top"/>
      <protection locked="0"/>
    </xf>
    <xf numFmtId="0" fontId="5" fillId="5" borderId="2" xfId="0" applyFont="1" applyFill="1" applyBorder="1" applyAlignment="1" applyProtection="1">
      <alignment horizontal="left" vertical="top"/>
      <protection locked="0"/>
    </xf>
    <xf numFmtId="0" fontId="5" fillId="5" borderId="0" xfId="0" applyFont="1" applyFill="1" applyAlignment="1" applyProtection="1">
      <alignment horizontal="left" vertical="top"/>
      <protection locked="0"/>
    </xf>
    <xf numFmtId="0" fontId="5" fillId="5" borderId="3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5" fillId="5" borderId="4" xfId="0" applyFont="1" applyFill="1" applyBorder="1" applyAlignment="1" applyProtection="1">
      <alignment horizontal="left" vertical="top"/>
      <protection locked="0"/>
    </xf>
    <xf numFmtId="0" fontId="5" fillId="5" borderId="11" xfId="0" applyFont="1" applyFill="1" applyBorder="1" applyAlignment="1" applyProtection="1">
      <alignment horizontal="left" vertical="top"/>
      <protection locked="0"/>
    </xf>
    <xf numFmtId="0" fontId="18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5" borderId="2" xfId="0" applyFont="1" applyFill="1" applyBorder="1" applyAlignment="1" applyProtection="1">
      <alignment horizontal="left" vertical="top" wrapText="1"/>
      <protection locked="0"/>
    </xf>
    <xf numFmtId="0" fontId="5" fillId="5" borderId="0" xfId="0" applyFont="1" applyFill="1" applyAlignment="1" applyProtection="1">
      <alignment horizontal="left" vertical="top" wrapText="1"/>
      <protection locked="0"/>
    </xf>
    <xf numFmtId="0" fontId="5" fillId="5" borderId="3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 vertical="top"/>
    </xf>
    <xf numFmtId="0" fontId="2" fillId="4" borderId="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 vertical="top"/>
    </xf>
    <xf numFmtId="0" fontId="18" fillId="4" borderId="24" xfId="0" applyFon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18" fillId="4" borderId="7" xfId="0" applyFont="1" applyFill="1" applyBorder="1" applyAlignment="1">
      <alignment horizontal="left"/>
    </xf>
    <xf numFmtId="0" fontId="18" fillId="4" borderId="9" xfId="0" applyFont="1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wrapText="1"/>
    </xf>
    <xf numFmtId="0" fontId="5" fillId="5" borderId="8" xfId="0" applyFont="1" applyFill="1" applyBorder="1" applyAlignment="1" applyProtection="1">
      <alignment horizontal="left" vertical="top"/>
      <protection locked="0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>
      <alignment horizontal="left" vertical="top" wrapText="1"/>
    </xf>
    <xf numFmtId="0" fontId="5" fillId="5" borderId="7" xfId="0" applyFont="1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149"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3399FF"/>
      <color rgb="FFFFCCFF"/>
      <color rgb="FFCC99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619652</xdr:colOff>
      <xdr:row>0</xdr:row>
      <xdr:rowOff>115098</xdr:rowOff>
    </xdr:from>
    <xdr:to>
      <xdr:col>8</xdr:col>
      <xdr:colOff>156026</xdr:colOff>
      <xdr:row>0</xdr:row>
      <xdr:rowOff>466213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74123A-DA21-CA32-B424-F96B3BBD2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527" y="115098"/>
          <a:ext cx="1679499" cy="351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114377</xdr:colOff>
      <xdr:row>0</xdr:row>
      <xdr:rowOff>134148</xdr:rowOff>
    </xdr:from>
    <xdr:to>
      <xdr:col>14</xdr:col>
      <xdr:colOff>151713</xdr:colOff>
      <xdr:row>0</xdr:row>
      <xdr:rowOff>488438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F2BA3C-5DD6-497C-2C3F-53B617578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63352" y="134148"/>
          <a:ext cx="1694686" cy="35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556603</xdr:colOff>
      <xdr:row>0</xdr:row>
      <xdr:rowOff>116044</xdr:rowOff>
    </xdr:from>
    <xdr:to>
      <xdr:col>8</xdr:col>
      <xdr:colOff>171449</xdr:colOff>
      <xdr:row>0</xdr:row>
      <xdr:rowOff>471616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F2B0BB-23F2-DAAA-A5FB-712B785A9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52503" y="116044"/>
          <a:ext cx="1700821" cy="3555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556603</xdr:colOff>
      <xdr:row>0</xdr:row>
      <xdr:rowOff>116044</xdr:rowOff>
    </xdr:from>
    <xdr:to>
      <xdr:col>8</xdr:col>
      <xdr:colOff>171449</xdr:colOff>
      <xdr:row>0</xdr:row>
      <xdr:rowOff>471616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F840EA-A3C7-8CAA-8709-BCD0D709E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38128" y="116044"/>
          <a:ext cx="1700821" cy="355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556603</xdr:colOff>
      <xdr:row>0</xdr:row>
      <xdr:rowOff>116044</xdr:rowOff>
    </xdr:from>
    <xdr:to>
      <xdr:col>9</xdr:col>
      <xdr:colOff>0</xdr:colOff>
      <xdr:row>0</xdr:row>
      <xdr:rowOff>471616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59B674-CD89-382A-0CF2-08779E79E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9153" y="116044"/>
          <a:ext cx="1700822" cy="3555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Ørnfeld Jensen" id="{538AC5F1-C171-48B2-B784-0056A4FDBA63}" userId="S::oje@varefakta.dk::c467a97b-e51c-47e1-b2c5-4f59c5a1eb4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E8687-5CD4-4B4E-8E17-B45594260345}" name="AlleLande" displayName="AlleLande" ref="D2:G198" totalsRowShown="0" headerRowDxfId="148" dataDxfId="147">
  <autoFilter ref="D2:G198" xr:uid="{62EE8687-5CD4-4B4E-8E17-B45594260345}"/>
  <sortState xmlns:xlrd2="http://schemas.microsoft.com/office/spreadsheetml/2017/richdata2" ref="D3:D198">
    <sortCondition ref="D2:D198"/>
  </sortState>
  <tableColumns count="4">
    <tableColumn id="1" xr3:uid="{8675A272-83C8-44D2-907E-AB3BA485BF82}" name="Lande (dansk)" dataDxfId="146"/>
    <tableColumn id="2" xr3:uid="{4AD203A7-FE90-42EE-822E-78C14DF304B3}" name="Lande (norsk)" dataDxfId="145"/>
    <tableColumn id="3" xr3:uid="{CE0C2A52-5300-49D5-8283-EEF9E5A15380}" name="Lande (Engelsk)" dataDxfId="144"/>
    <tableColumn id="4" xr3:uid="{AB6ADEC4-A607-4C20-B5E5-7F7DE2F8D68C}" name="ISO 3166-1" dataDxfId="14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arefakta rigti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A938D"/>
      </a:accent1>
      <a:accent2>
        <a:srgbClr val="67352C"/>
      </a:accent2>
      <a:accent3>
        <a:srgbClr val="A1B2BC"/>
      </a:accent3>
      <a:accent4>
        <a:srgbClr val="AD643A"/>
      </a:accent4>
      <a:accent5>
        <a:srgbClr val="294954"/>
      </a:accent5>
      <a:accent6>
        <a:srgbClr val="A2AA93"/>
      </a:accent6>
      <a:hlink>
        <a:srgbClr val="AD643A"/>
      </a:hlink>
      <a:folHlink>
        <a:srgbClr val="AD64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22T06:27:02.15" personId="{538AC5F1-C171-48B2-B784-0056A4FDBA63}" id="{98BB5A65-A86F-42BF-9C8B-279AFE939F19}">
    <text>https://www.youtube.com/watch?v=fsL57bvd7Pk
Da arket er lavet uden brug af makroer, så har jeg valgt at benytte denne metode (Se ark "Drop downs Lande"</text>
  </threadedComment>
  <threadedComment ref="D2" dT="2022-03-22T06:28:54.63" personId="{538AC5F1-C171-48B2-B784-0056A4FDBA63}" id="{578A6B4B-36C2-41EA-ABF6-84782D147024}">
    <text>Listen er lavet som en tabel så der løbene kan tilføjes flere lande, da jeg ikke er sikker på at listen er udtømmende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92DF-B366-44B7-8A5C-621D9123D7A5}">
  <sheetPr codeName="Sheet2">
    <tabColor theme="4"/>
  </sheetPr>
  <dimension ref="A1:G198"/>
  <sheetViews>
    <sheetView topLeftCell="A20" workbookViewId="0">
      <selection activeCell="A31" sqref="A31:B42"/>
    </sheetView>
  </sheetViews>
  <sheetFormatPr defaultRowHeight="14.25" x14ac:dyDescent="0.45"/>
  <cols>
    <col min="1" max="2" width="60.59765625" bestFit="1" customWidth="1"/>
    <col min="4" max="4" width="22.59765625" bestFit="1" customWidth="1"/>
    <col min="5" max="5" width="14.86328125" bestFit="1" customWidth="1"/>
    <col min="6" max="6" width="16.59765625" bestFit="1" customWidth="1"/>
  </cols>
  <sheetData>
    <row r="1" spans="1:7" ht="21" x14ac:dyDescent="0.65">
      <c r="A1" s="16" t="s">
        <v>2</v>
      </c>
      <c r="B1" s="16" t="s">
        <v>3</v>
      </c>
      <c r="C1" s="16"/>
      <c r="D1" s="16" t="s">
        <v>4</v>
      </c>
      <c r="E1" s="16"/>
      <c r="F1" s="16"/>
    </row>
    <row r="2" spans="1:7" x14ac:dyDescent="0.45">
      <c r="A2" t="s">
        <v>5</v>
      </c>
      <c r="B2" t="s">
        <v>6</v>
      </c>
      <c r="D2" s="15" t="s">
        <v>7</v>
      </c>
      <c r="E2" s="15" t="s">
        <v>8</v>
      </c>
      <c r="F2" s="15" t="s">
        <v>9</v>
      </c>
      <c r="G2" s="15" t="s">
        <v>10</v>
      </c>
    </row>
    <row r="3" spans="1:7" x14ac:dyDescent="0.45">
      <c r="A3" t="s">
        <v>11</v>
      </c>
      <c r="B3" t="s">
        <v>12</v>
      </c>
      <c r="D3" s="17" t="s">
        <v>13</v>
      </c>
      <c r="E3" s="17" t="s">
        <v>13</v>
      </c>
      <c r="F3" s="17" t="s">
        <v>13</v>
      </c>
      <c r="G3" s="17" t="s">
        <v>14</v>
      </c>
    </row>
    <row r="4" spans="1:7" x14ac:dyDescent="0.45">
      <c r="A4" t="s">
        <v>15</v>
      </c>
      <c r="B4" t="s">
        <v>16</v>
      </c>
      <c r="D4" s="17" t="s">
        <v>17</v>
      </c>
      <c r="E4" s="17" t="s">
        <v>18</v>
      </c>
      <c r="F4" s="17" t="s">
        <v>18</v>
      </c>
      <c r="G4" s="17" t="s">
        <v>19</v>
      </c>
    </row>
    <row r="5" spans="1:7" x14ac:dyDescent="0.45">
      <c r="D5" s="17" t="s">
        <v>20</v>
      </c>
      <c r="E5" s="17" t="s">
        <v>21</v>
      </c>
      <c r="F5" s="17" t="s">
        <v>22</v>
      </c>
      <c r="G5" s="17" t="s">
        <v>23</v>
      </c>
    </row>
    <row r="6" spans="1:7" ht="21" x14ac:dyDescent="0.65">
      <c r="A6" s="16" t="s">
        <v>24</v>
      </c>
      <c r="D6" s="17" t="s">
        <v>25</v>
      </c>
      <c r="E6" s="17" t="s">
        <v>25</v>
      </c>
      <c r="F6" s="17" t="s">
        <v>25</v>
      </c>
      <c r="G6" s="17" t="s">
        <v>26</v>
      </c>
    </row>
    <row r="7" spans="1:7" x14ac:dyDescent="0.45">
      <c r="A7" t="s">
        <v>5</v>
      </c>
      <c r="B7" t="s">
        <v>6</v>
      </c>
      <c r="D7" s="17" t="s">
        <v>27</v>
      </c>
      <c r="E7" s="17" t="s">
        <v>27</v>
      </c>
      <c r="F7" s="17" t="s">
        <v>27</v>
      </c>
      <c r="G7" s="17" t="s">
        <v>28</v>
      </c>
    </row>
    <row r="8" spans="1:7" x14ac:dyDescent="0.45">
      <c r="A8" t="s">
        <v>29</v>
      </c>
      <c r="B8" t="s">
        <v>30</v>
      </c>
      <c r="D8" s="17" t="s">
        <v>31</v>
      </c>
      <c r="E8" s="17" t="s">
        <v>32</v>
      </c>
      <c r="F8" s="17" t="s">
        <v>33</v>
      </c>
      <c r="G8" s="17" t="s">
        <v>34</v>
      </c>
    </row>
    <row r="9" spans="1:7" x14ac:dyDescent="0.45">
      <c r="A9" t="s">
        <v>35</v>
      </c>
      <c r="B9" t="s">
        <v>36</v>
      </c>
      <c r="D9" s="17" t="s">
        <v>37</v>
      </c>
      <c r="E9" s="17" t="s">
        <v>37</v>
      </c>
      <c r="F9" s="17" t="s">
        <v>37</v>
      </c>
      <c r="G9" s="17" t="s">
        <v>38</v>
      </c>
    </row>
    <row r="10" spans="1:7" x14ac:dyDescent="0.45">
      <c r="A10" t="s">
        <v>39</v>
      </c>
      <c r="B10" t="s">
        <v>40</v>
      </c>
      <c r="D10" s="17" t="s">
        <v>41</v>
      </c>
      <c r="E10" s="17" t="s">
        <v>42</v>
      </c>
      <c r="F10" s="17" t="s">
        <v>42</v>
      </c>
      <c r="G10" s="17" t="s">
        <v>43</v>
      </c>
    </row>
    <row r="11" spans="1:7" x14ac:dyDescent="0.45">
      <c r="A11" t="s">
        <v>44</v>
      </c>
      <c r="B11" t="s">
        <v>45</v>
      </c>
      <c r="D11" s="17" t="s">
        <v>46</v>
      </c>
      <c r="E11" s="17" t="s">
        <v>46</v>
      </c>
      <c r="F11" s="17" t="s">
        <v>47</v>
      </c>
      <c r="G11" s="17" t="s">
        <v>48</v>
      </c>
    </row>
    <row r="12" spans="1:7" x14ac:dyDescent="0.45">
      <c r="A12" t="s">
        <v>49</v>
      </c>
      <c r="B12" t="s">
        <v>50</v>
      </c>
      <c r="D12" s="17" t="s">
        <v>51</v>
      </c>
      <c r="E12" s="17" t="s">
        <v>52</v>
      </c>
      <c r="F12" s="17" t="s">
        <v>52</v>
      </c>
      <c r="G12" s="17" t="s">
        <v>53</v>
      </c>
    </row>
    <row r="13" spans="1:7" x14ac:dyDescent="0.45">
      <c r="A13" t="s">
        <v>54</v>
      </c>
      <c r="B13" t="s">
        <v>55</v>
      </c>
      <c r="D13" s="17" t="s">
        <v>56</v>
      </c>
      <c r="E13" s="17" t="s">
        <v>56</v>
      </c>
      <c r="F13" s="17" t="s">
        <v>56</v>
      </c>
      <c r="G13" s="17" t="s">
        <v>57</v>
      </c>
    </row>
    <row r="14" spans="1:7" x14ac:dyDescent="0.45">
      <c r="A14" t="s">
        <v>58</v>
      </c>
      <c r="B14" t="s">
        <v>59</v>
      </c>
      <c r="D14" s="17" t="s">
        <v>60</v>
      </c>
      <c r="E14" s="17" t="s">
        <v>60</v>
      </c>
      <c r="F14" s="17" t="s">
        <v>60</v>
      </c>
      <c r="G14" s="17" t="s">
        <v>61</v>
      </c>
    </row>
    <row r="15" spans="1:7" x14ac:dyDescent="0.45">
      <c r="D15" s="17" t="s">
        <v>62</v>
      </c>
      <c r="E15" s="17" t="s">
        <v>62</v>
      </c>
      <c r="F15" s="17" t="s">
        <v>62</v>
      </c>
      <c r="G15" s="17" t="s">
        <v>63</v>
      </c>
    </row>
    <row r="16" spans="1:7" x14ac:dyDescent="0.45">
      <c r="D16" s="17" t="s">
        <v>64</v>
      </c>
      <c r="E16" s="17" t="s">
        <v>64</v>
      </c>
      <c r="F16" s="17" t="s">
        <v>64</v>
      </c>
      <c r="G16" s="17" t="s">
        <v>65</v>
      </c>
    </row>
    <row r="17" spans="1:7" ht="21" x14ac:dyDescent="0.65">
      <c r="A17" s="16" t="s">
        <v>66</v>
      </c>
      <c r="D17" s="17" t="s">
        <v>67</v>
      </c>
      <c r="E17" s="17" t="s">
        <v>68</v>
      </c>
      <c r="F17" s="17" t="s">
        <v>69</v>
      </c>
      <c r="G17" s="17" t="s">
        <v>70</v>
      </c>
    </row>
    <row r="18" spans="1:7" x14ac:dyDescent="0.45">
      <c r="A18" t="s">
        <v>5</v>
      </c>
      <c r="B18" t="s">
        <v>6</v>
      </c>
      <c r="D18" s="17" t="s">
        <v>71</v>
      </c>
      <c r="E18" s="17" t="s">
        <v>71</v>
      </c>
      <c r="F18" s="17" t="s">
        <v>71</v>
      </c>
      <c r="G18" s="17" t="s">
        <v>72</v>
      </c>
    </row>
    <row r="19" spans="1:7" x14ac:dyDescent="0.45">
      <c r="A19" t="s">
        <v>73</v>
      </c>
      <c r="B19" t="s">
        <v>73</v>
      </c>
      <c r="D19" s="17" t="s">
        <v>74</v>
      </c>
      <c r="E19" s="17" t="s">
        <v>74</v>
      </c>
      <c r="F19" s="17" t="s">
        <v>74</v>
      </c>
      <c r="G19" s="17" t="s">
        <v>75</v>
      </c>
    </row>
    <row r="20" spans="1:7" x14ac:dyDescent="0.45">
      <c r="A20" t="s">
        <v>76</v>
      </c>
      <c r="B20" t="s">
        <v>76</v>
      </c>
      <c r="D20" s="17" t="s">
        <v>77</v>
      </c>
      <c r="E20" s="17" t="s">
        <v>77</v>
      </c>
      <c r="F20" s="17" t="s">
        <v>77</v>
      </c>
      <c r="G20" s="17" t="s">
        <v>78</v>
      </c>
    </row>
    <row r="21" spans="1:7" x14ac:dyDescent="0.45">
      <c r="A21" t="s">
        <v>79</v>
      </c>
      <c r="B21" t="s">
        <v>79</v>
      </c>
      <c r="D21" s="17" t="s">
        <v>80</v>
      </c>
      <c r="E21" s="17" t="s">
        <v>80</v>
      </c>
      <c r="F21" s="17" t="s">
        <v>80</v>
      </c>
      <c r="G21" s="17" t="s">
        <v>81</v>
      </c>
    </row>
    <row r="22" spans="1:7" x14ac:dyDescent="0.45">
      <c r="D22" s="17" t="s">
        <v>82</v>
      </c>
      <c r="E22" s="17" t="s">
        <v>83</v>
      </c>
      <c r="F22" s="17" t="s">
        <v>84</v>
      </c>
      <c r="G22" s="17" t="s">
        <v>85</v>
      </c>
    </row>
    <row r="23" spans="1:7" ht="21" x14ac:dyDescent="0.65">
      <c r="A23" s="16" t="s">
        <v>86</v>
      </c>
      <c r="D23" s="17" t="s">
        <v>87</v>
      </c>
      <c r="E23" s="17" t="s">
        <v>87</v>
      </c>
      <c r="F23" s="17" t="s">
        <v>87</v>
      </c>
      <c r="G23" s="17" t="s">
        <v>88</v>
      </c>
    </row>
    <row r="24" spans="1:7" x14ac:dyDescent="0.45">
      <c r="A24" t="s">
        <v>5</v>
      </c>
      <c r="B24" t="s">
        <v>6</v>
      </c>
      <c r="D24" s="17" t="s">
        <v>89</v>
      </c>
      <c r="E24" s="17" t="s">
        <v>90</v>
      </c>
      <c r="F24" s="17" t="s">
        <v>91</v>
      </c>
      <c r="G24" s="17" t="s">
        <v>92</v>
      </c>
    </row>
    <row r="25" spans="1:7" x14ac:dyDescent="0.45">
      <c r="A25" t="s">
        <v>93</v>
      </c>
      <c r="B25" t="s">
        <v>860</v>
      </c>
      <c r="D25" s="17" t="s">
        <v>94</v>
      </c>
      <c r="E25" s="17" t="s">
        <v>94</v>
      </c>
      <c r="F25" s="17" t="s">
        <v>94</v>
      </c>
      <c r="G25" s="17" t="s">
        <v>95</v>
      </c>
    </row>
    <row r="26" spans="1:7" x14ac:dyDescent="0.45">
      <c r="A26" t="s">
        <v>96</v>
      </c>
      <c r="B26" t="s">
        <v>861</v>
      </c>
      <c r="D26" s="17" t="s">
        <v>97</v>
      </c>
      <c r="E26" s="17" t="s">
        <v>98</v>
      </c>
      <c r="F26" s="17" t="s">
        <v>98</v>
      </c>
      <c r="G26" s="17" t="s">
        <v>99</v>
      </c>
    </row>
    <row r="27" spans="1:7" x14ac:dyDescent="0.45">
      <c r="A27" t="s">
        <v>100</v>
      </c>
      <c r="B27" t="s">
        <v>862</v>
      </c>
      <c r="D27" s="17" t="s">
        <v>101</v>
      </c>
      <c r="E27" s="17" t="s">
        <v>101</v>
      </c>
      <c r="F27" s="17" t="s">
        <v>101</v>
      </c>
      <c r="G27" s="17" t="s">
        <v>102</v>
      </c>
    </row>
    <row r="28" spans="1:7" x14ac:dyDescent="0.45">
      <c r="D28" s="17" t="s">
        <v>103</v>
      </c>
      <c r="E28" s="17" t="s">
        <v>103</v>
      </c>
      <c r="F28" s="17" t="s">
        <v>103</v>
      </c>
      <c r="G28" s="17" t="s">
        <v>104</v>
      </c>
    </row>
    <row r="29" spans="1:7" x14ac:dyDescent="0.45">
      <c r="D29" s="17" t="s">
        <v>105</v>
      </c>
      <c r="E29" s="17" t="s">
        <v>105</v>
      </c>
      <c r="F29" s="17" t="s">
        <v>105</v>
      </c>
      <c r="G29" s="17" t="s">
        <v>106</v>
      </c>
    </row>
    <row r="30" spans="1:7" x14ac:dyDescent="0.45">
      <c r="D30" s="17" t="s">
        <v>107</v>
      </c>
      <c r="E30" s="17" t="s">
        <v>108</v>
      </c>
      <c r="F30" s="17" t="s">
        <v>109</v>
      </c>
      <c r="G30" s="17" t="s">
        <v>110</v>
      </c>
    </row>
    <row r="31" spans="1:7" ht="21" x14ac:dyDescent="0.65">
      <c r="A31" s="16" t="s">
        <v>880</v>
      </c>
      <c r="D31" s="17" t="s">
        <v>111</v>
      </c>
      <c r="E31" s="17" t="s">
        <v>112</v>
      </c>
      <c r="F31" s="17" t="s">
        <v>113</v>
      </c>
      <c r="G31" s="17" t="s">
        <v>114</v>
      </c>
    </row>
    <row r="32" spans="1:7" x14ac:dyDescent="0.45">
      <c r="D32" s="17" t="s">
        <v>115</v>
      </c>
      <c r="E32" s="17" t="s">
        <v>115</v>
      </c>
      <c r="F32" s="17" t="s">
        <v>115</v>
      </c>
      <c r="G32" s="17" t="s">
        <v>116</v>
      </c>
    </row>
    <row r="33" spans="1:7" x14ac:dyDescent="0.45">
      <c r="A33" s="30" t="s">
        <v>881</v>
      </c>
      <c r="B33" s="30" t="s">
        <v>882</v>
      </c>
      <c r="D33" s="17" t="s">
        <v>117</v>
      </c>
      <c r="E33" s="17" t="s">
        <v>118</v>
      </c>
      <c r="F33" s="17" t="s">
        <v>119</v>
      </c>
      <c r="G33" s="17" t="s">
        <v>120</v>
      </c>
    </row>
    <row r="34" spans="1:7" x14ac:dyDescent="0.45">
      <c r="A34" t="s">
        <v>5</v>
      </c>
      <c r="B34" t="s">
        <v>6</v>
      </c>
      <c r="D34" s="17" t="s">
        <v>121</v>
      </c>
      <c r="E34" s="17" t="s">
        <v>122</v>
      </c>
      <c r="F34" s="17" t="s">
        <v>121</v>
      </c>
      <c r="G34" s="17" t="s">
        <v>123</v>
      </c>
    </row>
    <row r="35" spans="1:7" x14ac:dyDescent="0.45">
      <c r="A35" t="s">
        <v>883</v>
      </c>
      <c r="B35" t="s">
        <v>883</v>
      </c>
      <c r="D35" s="17" t="s">
        <v>124</v>
      </c>
      <c r="E35" s="17" t="s">
        <v>124</v>
      </c>
      <c r="F35" s="17" t="s">
        <v>124</v>
      </c>
      <c r="G35" s="17" t="s">
        <v>125</v>
      </c>
    </row>
    <row r="36" spans="1:7" x14ac:dyDescent="0.45">
      <c r="A36" t="s">
        <v>884</v>
      </c>
      <c r="B36" t="s">
        <v>884</v>
      </c>
      <c r="D36" s="17" t="s">
        <v>126</v>
      </c>
      <c r="E36" s="17" t="s">
        <v>126</v>
      </c>
      <c r="F36" s="17" t="s">
        <v>126</v>
      </c>
      <c r="G36" s="17" t="s">
        <v>127</v>
      </c>
    </row>
    <row r="37" spans="1:7" x14ac:dyDescent="0.45">
      <c r="A37" t="s">
        <v>885</v>
      </c>
      <c r="B37" t="s">
        <v>885</v>
      </c>
      <c r="D37" s="17" t="s">
        <v>128</v>
      </c>
      <c r="E37" s="17" t="s">
        <v>129</v>
      </c>
      <c r="F37" s="17" t="s">
        <v>130</v>
      </c>
      <c r="G37" s="17" t="s">
        <v>131</v>
      </c>
    </row>
    <row r="38" spans="1:7" x14ac:dyDescent="0.45">
      <c r="A38" t="s">
        <v>886</v>
      </c>
      <c r="B38" t="s">
        <v>886</v>
      </c>
      <c r="D38" s="17" t="s">
        <v>132</v>
      </c>
      <c r="E38" s="17" t="s">
        <v>133</v>
      </c>
      <c r="F38" s="17" t="s">
        <v>132</v>
      </c>
      <c r="G38" s="17" t="s">
        <v>134</v>
      </c>
    </row>
    <row r="39" spans="1:7" x14ac:dyDescent="0.45">
      <c r="A39" t="s">
        <v>887</v>
      </c>
      <c r="B39" t="s">
        <v>887</v>
      </c>
      <c r="D39" s="17" t="s">
        <v>135</v>
      </c>
      <c r="E39" s="17" t="s">
        <v>135</v>
      </c>
      <c r="F39" s="17" t="s">
        <v>135</v>
      </c>
      <c r="G39" s="17" t="s">
        <v>136</v>
      </c>
    </row>
    <row r="40" spans="1:7" x14ac:dyDescent="0.45">
      <c r="A40" t="s">
        <v>888</v>
      </c>
      <c r="B40" t="s">
        <v>888</v>
      </c>
      <c r="D40" s="17" t="s">
        <v>137</v>
      </c>
      <c r="E40" s="17" t="s">
        <v>137</v>
      </c>
      <c r="F40" s="17" t="s">
        <v>137</v>
      </c>
      <c r="G40" s="17" t="s">
        <v>138</v>
      </c>
    </row>
    <row r="41" spans="1:7" x14ac:dyDescent="0.45">
      <c r="A41" t="s">
        <v>889</v>
      </c>
      <c r="B41" t="s">
        <v>889</v>
      </c>
      <c r="D41" s="17" t="s">
        <v>139</v>
      </c>
      <c r="E41" s="17" t="s">
        <v>140</v>
      </c>
      <c r="F41" s="17" t="s">
        <v>141</v>
      </c>
      <c r="G41" s="17" t="s">
        <v>142</v>
      </c>
    </row>
    <row r="42" spans="1:7" x14ac:dyDescent="0.45">
      <c r="A42" t="s">
        <v>890</v>
      </c>
      <c r="B42" t="s">
        <v>890</v>
      </c>
      <c r="D42" s="17" t="s">
        <v>143</v>
      </c>
      <c r="E42" s="17" t="s">
        <v>143</v>
      </c>
      <c r="F42" s="17" t="s">
        <v>144</v>
      </c>
      <c r="G42" s="17" t="s">
        <v>145</v>
      </c>
    </row>
    <row r="43" spans="1:7" x14ac:dyDescent="0.45">
      <c r="D43" s="17" t="s">
        <v>146</v>
      </c>
      <c r="E43" s="17" t="s">
        <v>146</v>
      </c>
      <c r="F43" s="17" t="s">
        <v>146</v>
      </c>
      <c r="G43" s="17" t="s">
        <v>95</v>
      </c>
    </row>
    <row r="44" spans="1:7" x14ac:dyDescent="0.45">
      <c r="D44" s="17" t="s">
        <v>147</v>
      </c>
      <c r="E44" s="17" t="s">
        <v>148</v>
      </c>
      <c r="F44" s="17" t="s">
        <v>149</v>
      </c>
      <c r="G44" s="17" t="s">
        <v>150</v>
      </c>
    </row>
    <row r="45" spans="1:7" x14ac:dyDescent="0.45">
      <c r="D45" s="17" t="s">
        <v>151</v>
      </c>
      <c r="E45" s="17" t="s">
        <v>151</v>
      </c>
      <c r="F45" s="17" t="s">
        <v>151</v>
      </c>
      <c r="G45" s="17" t="s">
        <v>152</v>
      </c>
    </row>
    <row r="46" spans="1:7" x14ac:dyDescent="0.45">
      <c r="D46" s="17" t="s">
        <v>153</v>
      </c>
      <c r="E46" s="17" t="s">
        <v>153</v>
      </c>
      <c r="F46" s="17" t="s">
        <v>153</v>
      </c>
      <c r="G46" s="17" t="s">
        <v>154</v>
      </c>
    </row>
    <row r="47" spans="1:7" x14ac:dyDescent="0.45">
      <c r="D47" s="17" t="s">
        <v>155</v>
      </c>
      <c r="E47" s="17" t="s">
        <v>156</v>
      </c>
      <c r="F47" s="17" t="s">
        <v>157</v>
      </c>
      <c r="G47" s="17" t="s">
        <v>158</v>
      </c>
    </row>
    <row r="48" spans="1:7" x14ac:dyDescent="0.45">
      <c r="D48" s="17" t="s">
        <v>159</v>
      </c>
      <c r="E48" s="17" t="s">
        <v>159</v>
      </c>
      <c r="F48" s="17" t="s">
        <v>159</v>
      </c>
      <c r="G48" s="17" t="s">
        <v>160</v>
      </c>
    </row>
    <row r="49" spans="4:7" x14ac:dyDescent="0.45">
      <c r="D49" s="17" t="s">
        <v>161</v>
      </c>
      <c r="E49" s="17" t="s">
        <v>162</v>
      </c>
      <c r="F49" s="17" t="s">
        <v>162</v>
      </c>
      <c r="G49" s="17" t="s">
        <v>163</v>
      </c>
    </row>
    <row r="50" spans="4:7" x14ac:dyDescent="0.45">
      <c r="D50" s="17" t="s">
        <v>164</v>
      </c>
      <c r="E50" s="17" t="s">
        <v>164</v>
      </c>
      <c r="F50" s="17" t="s">
        <v>164</v>
      </c>
      <c r="G50" s="17" t="s">
        <v>165</v>
      </c>
    </row>
    <row r="51" spans="4:7" x14ac:dyDescent="0.45">
      <c r="D51" s="17" t="s">
        <v>166</v>
      </c>
      <c r="E51" s="17" t="s">
        <v>167</v>
      </c>
      <c r="F51" s="17" t="s">
        <v>168</v>
      </c>
      <c r="G51" s="17" t="s">
        <v>169</v>
      </c>
    </row>
    <row r="52" spans="4:7" x14ac:dyDescent="0.45">
      <c r="D52" s="17" t="s">
        <v>170</v>
      </c>
      <c r="E52" s="17" t="s">
        <v>170</v>
      </c>
      <c r="F52" s="17" t="s">
        <v>170</v>
      </c>
      <c r="G52" s="17" t="s">
        <v>171</v>
      </c>
    </row>
    <row r="53" spans="4:7" x14ac:dyDescent="0.45">
      <c r="D53" s="17" t="s">
        <v>172</v>
      </c>
      <c r="E53" s="17" t="s">
        <v>172</v>
      </c>
      <c r="F53" s="17" t="s">
        <v>173</v>
      </c>
      <c r="G53" s="17" t="s">
        <v>174</v>
      </c>
    </row>
    <row r="54" spans="4:7" x14ac:dyDescent="0.45">
      <c r="D54" s="17" t="s">
        <v>175</v>
      </c>
      <c r="E54" s="17" t="s">
        <v>176</v>
      </c>
      <c r="F54" s="17" t="s">
        <v>177</v>
      </c>
      <c r="G54" s="17" t="s">
        <v>178</v>
      </c>
    </row>
    <row r="55" spans="4:7" x14ac:dyDescent="0.45">
      <c r="D55" s="17" t="s">
        <v>179</v>
      </c>
      <c r="E55" s="17" t="s">
        <v>179</v>
      </c>
      <c r="F55" s="17" t="s">
        <v>179</v>
      </c>
      <c r="G55" s="17" t="s">
        <v>180</v>
      </c>
    </row>
    <row r="56" spans="4:7" x14ac:dyDescent="0.45">
      <c r="D56" s="17" t="s">
        <v>181</v>
      </c>
      <c r="E56" s="17" t="s">
        <v>182</v>
      </c>
      <c r="F56" s="17" t="s">
        <v>183</v>
      </c>
      <c r="G56" s="17" t="s">
        <v>184</v>
      </c>
    </row>
    <row r="57" spans="4:7" x14ac:dyDescent="0.45">
      <c r="D57" s="17" t="s">
        <v>185</v>
      </c>
      <c r="E57" s="17" t="s">
        <v>185</v>
      </c>
      <c r="F57" s="17" t="s">
        <v>185</v>
      </c>
      <c r="G57" s="17" t="s">
        <v>186</v>
      </c>
    </row>
    <row r="58" spans="4:7" x14ac:dyDescent="0.45">
      <c r="D58" s="17" t="s">
        <v>187</v>
      </c>
      <c r="E58" s="17" t="s">
        <v>188</v>
      </c>
      <c r="F58" s="17" t="s">
        <v>189</v>
      </c>
      <c r="G58" s="17" t="s">
        <v>190</v>
      </c>
    </row>
    <row r="59" spans="4:7" x14ac:dyDescent="0.45">
      <c r="D59" s="17" t="s">
        <v>191</v>
      </c>
      <c r="E59" s="17" t="s">
        <v>192</v>
      </c>
      <c r="F59" s="17" t="s">
        <v>193</v>
      </c>
      <c r="G59" s="17" t="s">
        <v>194</v>
      </c>
    </row>
    <row r="60" spans="4:7" x14ac:dyDescent="0.45">
      <c r="D60" s="17" t="s">
        <v>195</v>
      </c>
      <c r="E60" s="17" t="s">
        <v>195</v>
      </c>
      <c r="F60" s="17" t="s">
        <v>195</v>
      </c>
      <c r="G60" s="17" t="s">
        <v>196</v>
      </c>
    </row>
    <row r="61" spans="4:7" x14ac:dyDescent="0.45">
      <c r="D61" s="17" t="s">
        <v>197</v>
      </c>
      <c r="E61" s="17" t="s">
        <v>197</v>
      </c>
      <c r="F61" s="17" t="s">
        <v>197</v>
      </c>
      <c r="G61" s="17" t="s">
        <v>198</v>
      </c>
    </row>
    <row r="62" spans="4:7" x14ac:dyDescent="0.45">
      <c r="D62" s="17" t="s">
        <v>199</v>
      </c>
      <c r="E62" s="17" t="s">
        <v>200</v>
      </c>
      <c r="F62" s="17" t="s">
        <v>200</v>
      </c>
      <c r="G62" s="17" t="s">
        <v>201</v>
      </c>
    </row>
    <row r="63" spans="4:7" x14ac:dyDescent="0.45">
      <c r="D63" s="17" t="s">
        <v>202</v>
      </c>
      <c r="E63" s="17" t="s">
        <v>202</v>
      </c>
      <c r="F63" s="17" t="s">
        <v>202</v>
      </c>
      <c r="G63" s="17" t="s">
        <v>203</v>
      </c>
    </row>
    <row r="64" spans="4:7" x14ac:dyDescent="0.45">
      <c r="D64" s="17" t="s">
        <v>204</v>
      </c>
      <c r="E64" s="17" t="s">
        <v>204</v>
      </c>
      <c r="F64" s="17" t="s">
        <v>204</v>
      </c>
      <c r="G64" s="17" t="s">
        <v>205</v>
      </c>
    </row>
    <row r="65" spans="4:7" x14ac:dyDescent="0.45">
      <c r="D65" s="17" t="s">
        <v>206</v>
      </c>
      <c r="E65" s="17" t="s">
        <v>207</v>
      </c>
      <c r="F65" s="17" t="s">
        <v>208</v>
      </c>
      <c r="G65" s="17" t="s">
        <v>209</v>
      </c>
    </row>
    <row r="66" spans="4:7" x14ac:dyDescent="0.45">
      <c r="D66" s="17" t="s">
        <v>210</v>
      </c>
      <c r="E66" s="17" t="s">
        <v>211</v>
      </c>
      <c r="F66" s="17" t="s">
        <v>212</v>
      </c>
      <c r="G66" s="17" t="s">
        <v>213</v>
      </c>
    </row>
    <row r="67" spans="4:7" x14ac:dyDescent="0.45">
      <c r="D67" s="17" t="s">
        <v>214</v>
      </c>
      <c r="E67" s="17" t="s">
        <v>214</v>
      </c>
      <c r="F67" s="17" t="s">
        <v>214</v>
      </c>
      <c r="G67" s="17" t="s">
        <v>215</v>
      </c>
    </row>
    <row r="68" spans="4:7" x14ac:dyDescent="0.45">
      <c r="D68" s="17" t="s">
        <v>216</v>
      </c>
      <c r="E68" s="17" t="s">
        <v>216</v>
      </c>
      <c r="F68" s="17" t="s">
        <v>216</v>
      </c>
      <c r="G68" s="17" t="s">
        <v>217</v>
      </c>
    </row>
    <row r="69" spans="4:7" x14ac:dyDescent="0.45">
      <c r="D69" s="17" t="s">
        <v>218</v>
      </c>
      <c r="E69" s="17" t="s">
        <v>218</v>
      </c>
      <c r="F69" s="17" t="s">
        <v>218</v>
      </c>
      <c r="G69" s="17" t="s">
        <v>219</v>
      </c>
    </row>
    <row r="70" spans="4:7" x14ac:dyDescent="0.45">
      <c r="D70" s="17" t="s">
        <v>220</v>
      </c>
      <c r="E70" s="17" t="s">
        <v>220</v>
      </c>
      <c r="F70" s="17" t="s">
        <v>220</v>
      </c>
      <c r="G70" s="17" t="s">
        <v>221</v>
      </c>
    </row>
    <row r="71" spans="4:7" x14ac:dyDescent="0.45">
      <c r="D71" s="17" t="s">
        <v>222</v>
      </c>
      <c r="E71" s="17" t="s">
        <v>222</v>
      </c>
      <c r="F71" s="17" t="s">
        <v>222</v>
      </c>
      <c r="G71" s="17" t="s">
        <v>223</v>
      </c>
    </row>
    <row r="72" spans="4:7" x14ac:dyDescent="0.45">
      <c r="D72" s="17" t="s">
        <v>224</v>
      </c>
      <c r="E72" s="17" t="s">
        <v>224</v>
      </c>
      <c r="F72" s="17" t="s">
        <v>224</v>
      </c>
      <c r="G72" s="17" t="s">
        <v>225</v>
      </c>
    </row>
    <row r="73" spans="4:7" x14ac:dyDescent="0.45">
      <c r="D73" s="17" t="s">
        <v>226</v>
      </c>
      <c r="E73" s="17" t="s">
        <v>227</v>
      </c>
      <c r="F73" s="17" t="s">
        <v>228</v>
      </c>
      <c r="G73" s="17" t="s">
        <v>229</v>
      </c>
    </row>
    <row r="74" spans="4:7" x14ac:dyDescent="0.45">
      <c r="D74" s="17" t="s">
        <v>230</v>
      </c>
      <c r="E74" s="17" t="s">
        <v>231</v>
      </c>
      <c r="F74" s="17" t="s">
        <v>231</v>
      </c>
      <c r="G74" s="17" t="s">
        <v>232</v>
      </c>
    </row>
    <row r="75" spans="4:7" x14ac:dyDescent="0.45">
      <c r="D75" s="17" t="s">
        <v>233</v>
      </c>
      <c r="E75" s="17" t="s">
        <v>234</v>
      </c>
      <c r="F75" s="17" t="s">
        <v>234</v>
      </c>
      <c r="G75" s="17" t="s">
        <v>235</v>
      </c>
    </row>
    <row r="76" spans="4:7" x14ac:dyDescent="0.45">
      <c r="D76" s="17" t="s">
        <v>236</v>
      </c>
      <c r="E76" s="17" t="s">
        <v>236</v>
      </c>
      <c r="F76" s="17" t="s">
        <v>237</v>
      </c>
      <c r="G76" s="17" t="s">
        <v>238</v>
      </c>
    </row>
    <row r="77" spans="4:7" x14ac:dyDescent="0.45">
      <c r="D77" s="17" t="s">
        <v>239</v>
      </c>
      <c r="E77" s="17" t="s">
        <v>239</v>
      </c>
      <c r="F77" s="17" t="s">
        <v>239</v>
      </c>
      <c r="G77" s="17" t="s">
        <v>240</v>
      </c>
    </row>
    <row r="78" spans="4:7" x14ac:dyDescent="0.45">
      <c r="D78" s="17" t="s">
        <v>241</v>
      </c>
      <c r="E78" s="17" t="s">
        <v>241</v>
      </c>
      <c r="F78" s="17" t="s">
        <v>242</v>
      </c>
      <c r="G78" s="17" t="s">
        <v>243</v>
      </c>
    </row>
    <row r="79" spans="4:7" x14ac:dyDescent="0.45">
      <c r="D79" s="17" t="s">
        <v>244</v>
      </c>
      <c r="E79" s="17" t="s">
        <v>244</v>
      </c>
      <c r="F79" s="17" t="s">
        <v>245</v>
      </c>
      <c r="G79" s="17" t="s">
        <v>246</v>
      </c>
    </row>
    <row r="80" spans="4:7" x14ac:dyDescent="0.45">
      <c r="D80" s="17" t="s">
        <v>247</v>
      </c>
      <c r="E80" s="17" t="s">
        <v>247</v>
      </c>
      <c r="F80" s="17" t="s">
        <v>247</v>
      </c>
      <c r="G80" s="17" t="s">
        <v>248</v>
      </c>
    </row>
    <row r="81" spans="4:7" x14ac:dyDescent="0.45">
      <c r="D81" s="17" t="s">
        <v>249</v>
      </c>
      <c r="E81" s="17" t="s">
        <v>250</v>
      </c>
      <c r="F81" s="17" t="s">
        <v>251</v>
      </c>
      <c r="G81" s="17" t="s">
        <v>252</v>
      </c>
    </row>
    <row r="82" spans="4:7" x14ac:dyDescent="0.45">
      <c r="D82" s="17" t="s">
        <v>253</v>
      </c>
      <c r="E82" s="17" t="s">
        <v>253</v>
      </c>
      <c r="F82" s="17" t="s">
        <v>253</v>
      </c>
      <c r="G82" s="17" t="s">
        <v>254</v>
      </c>
    </row>
    <row r="83" spans="4:7" x14ac:dyDescent="0.45">
      <c r="D83" s="17" t="s">
        <v>255</v>
      </c>
      <c r="E83" s="17" t="s">
        <v>255</v>
      </c>
      <c r="F83" s="17" t="s">
        <v>255</v>
      </c>
      <c r="G83" s="17" t="s">
        <v>256</v>
      </c>
    </row>
    <row r="84" spans="4:7" x14ac:dyDescent="0.45">
      <c r="D84" s="17" t="s">
        <v>257</v>
      </c>
      <c r="E84" s="17" t="s">
        <v>257</v>
      </c>
      <c r="F84" s="17" t="s">
        <v>257</v>
      </c>
      <c r="G84" s="17" t="s">
        <v>258</v>
      </c>
    </row>
    <row r="85" spans="4:7" x14ac:dyDescent="0.45">
      <c r="D85" s="17" t="s">
        <v>259</v>
      </c>
      <c r="E85" s="17" t="s">
        <v>260</v>
      </c>
      <c r="F85" s="17" t="s">
        <v>261</v>
      </c>
      <c r="G85" s="17" t="s">
        <v>262</v>
      </c>
    </row>
    <row r="86" spans="4:7" x14ac:dyDescent="0.45">
      <c r="D86" s="17" t="s">
        <v>263</v>
      </c>
      <c r="E86" s="17" t="s">
        <v>263</v>
      </c>
      <c r="F86" s="17" t="s">
        <v>264</v>
      </c>
      <c r="G86" s="17" t="s">
        <v>265</v>
      </c>
    </row>
    <row r="87" spans="4:7" x14ac:dyDescent="0.45">
      <c r="D87" s="17" t="s">
        <v>266</v>
      </c>
      <c r="E87" s="17" t="s">
        <v>266</v>
      </c>
      <c r="F87" s="17" t="s">
        <v>266</v>
      </c>
      <c r="G87" s="17" t="s">
        <v>267</v>
      </c>
    </row>
    <row r="88" spans="4:7" x14ac:dyDescent="0.45">
      <c r="D88" s="17" t="s">
        <v>268</v>
      </c>
      <c r="E88" s="17" t="s">
        <v>268</v>
      </c>
      <c r="F88" s="17" t="s">
        <v>269</v>
      </c>
      <c r="G88" s="17" t="s">
        <v>270</v>
      </c>
    </row>
    <row r="89" spans="4:7" x14ac:dyDescent="0.45">
      <c r="D89" s="17" t="s">
        <v>271</v>
      </c>
      <c r="E89" s="17" t="s">
        <v>271</v>
      </c>
      <c r="F89" s="17" t="s">
        <v>272</v>
      </c>
      <c r="G89" s="17" t="s">
        <v>273</v>
      </c>
    </row>
    <row r="90" spans="4:7" x14ac:dyDescent="0.45">
      <c r="D90" s="17" t="s">
        <v>274</v>
      </c>
      <c r="E90" s="17" t="s">
        <v>274</v>
      </c>
      <c r="F90" s="17" t="s">
        <v>274</v>
      </c>
      <c r="G90" s="17" t="s">
        <v>275</v>
      </c>
    </row>
    <row r="91" spans="4:7" x14ac:dyDescent="0.45">
      <c r="D91" s="17" t="s">
        <v>276</v>
      </c>
      <c r="E91" s="17" t="s">
        <v>277</v>
      </c>
      <c r="F91" s="17" t="s">
        <v>278</v>
      </c>
      <c r="G91" s="17" t="s">
        <v>279</v>
      </c>
    </row>
    <row r="92" spans="4:7" x14ac:dyDescent="0.45">
      <c r="D92" s="17" t="s">
        <v>280</v>
      </c>
      <c r="E92" s="17" t="s">
        <v>280</v>
      </c>
      <c r="F92" s="17" t="s">
        <v>280</v>
      </c>
      <c r="G92" s="17" t="s">
        <v>281</v>
      </c>
    </row>
    <row r="93" spans="4:7" x14ac:dyDescent="0.45">
      <c r="D93" s="17" t="s">
        <v>282</v>
      </c>
      <c r="E93" s="17" t="s">
        <v>282</v>
      </c>
      <c r="F93" s="17" t="s">
        <v>282</v>
      </c>
      <c r="G93" s="17" t="s">
        <v>283</v>
      </c>
    </row>
    <row r="94" spans="4:7" x14ac:dyDescent="0.45">
      <c r="D94" s="17" t="s">
        <v>284</v>
      </c>
      <c r="E94" s="17" t="s">
        <v>284</v>
      </c>
      <c r="F94" s="17" t="s">
        <v>284</v>
      </c>
      <c r="G94" s="17" t="s">
        <v>285</v>
      </c>
    </row>
    <row r="95" spans="4:7" x14ac:dyDescent="0.45">
      <c r="D95" s="17" t="s">
        <v>286</v>
      </c>
      <c r="E95" s="17" t="s">
        <v>287</v>
      </c>
      <c r="F95" s="17" t="s">
        <v>287</v>
      </c>
      <c r="G95" s="17" t="s">
        <v>288</v>
      </c>
    </row>
    <row r="96" spans="4:7" x14ac:dyDescent="0.45">
      <c r="D96" s="17" t="s">
        <v>289</v>
      </c>
      <c r="E96" s="17" t="s">
        <v>289</v>
      </c>
      <c r="F96" s="17" t="s">
        <v>290</v>
      </c>
      <c r="G96" s="17" t="s">
        <v>291</v>
      </c>
    </row>
    <row r="97" spans="4:7" x14ac:dyDescent="0.45">
      <c r="D97" s="17" t="s">
        <v>292</v>
      </c>
      <c r="E97" s="17" t="s">
        <v>292</v>
      </c>
      <c r="F97" s="17" t="s">
        <v>292</v>
      </c>
      <c r="G97" s="17" t="s">
        <v>293</v>
      </c>
    </row>
    <row r="98" spans="4:7" x14ac:dyDescent="0.45">
      <c r="D98" s="17" t="s">
        <v>294</v>
      </c>
      <c r="E98" s="17" t="s">
        <v>295</v>
      </c>
      <c r="F98" s="17" t="s">
        <v>295</v>
      </c>
      <c r="G98" s="17" t="s">
        <v>296</v>
      </c>
    </row>
    <row r="99" spans="4:7" x14ac:dyDescent="0.45">
      <c r="D99" s="17" t="s">
        <v>297</v>
      </c>
      <c r="E99" s="17" t="s">
        <v>297</v>
      </c>
      <c r="F99" s="17" t="s">
        <v>297</v>
      </c>
      <c r="G99" s="17" t="s">
        <v>298</v>
      </c>
    </row>
    <row r="100" spans="4:7" x14ac:dyDescent="0.45">
      <c r="D100" s="17" t="s">
        <v>299</v>
      </c>
      <c r="E100" s="17" t="s">
        <v>299</v>
      </c>
      <c r="F100" s="17" t="s">
        <v>300</v>
      </c>
      <c r="G100" s="17" t="s">
        <v>301</v>
      </c>
    </row>
    <row r="101" spans="4:7" x14ac:dyDescent="0.45">
      <c r="D101" s="17" t="s">
        <v>302</v>
      </c>
      <c r="E101" s="17" t="s">
        <v>302</v>
      </c>
      <c r="F101" s="17" t="s">
        <v>302</v>
      </c>
      <c r="G101" s="17" t="s">
        <v>303</v>
      </c>
    </row>
    <row r="102" spans="4:7" x14ac:dyDescent="0.45">
      <c r="D102" s="17" t="s">
        <v>304</v>
      </c>
      <c r="E102" s="17" t="s">
        <v>304</v>
      </c>
      <c r="F102" s="17" t="s">
        <v>305</v>
      </c>
      <c r="G102" s="17" t="s">
        <v>306</v>
      </c>
    </row>
    <row r="103" spans="4:7" x14ac:dyDescent="0.45">
      <c r="D103" s="17" t="s">
        <v>307</v>
      </c>
      <c r="E103" s="17" t="s">
        <v>308</v>
      </c>
      <c r="F103" s="17" t="s">
        <v>309</v>
      </c>
      <c r="G103" s="17" t="s">
        <v>310</v>
      </c>
    </row>
    <row r="104" spans="4:7" x14ac:dyDescent="0.45">
      <c r="D104" s="17" t="s">
        <v>311</v>
      </c>
      <c r="E104" s="17" t="s">
        <v>311</v>
      </c>
      <c r="F104" s="17" t="s">
        <v>311</v>
      </c>
      <c r="G104" s="17" t="s">
        <v>312</v>
      </c>
    </row>
    <row r="105" spans="4:7" x14ac:dyDescent="0.45">
      <c r="D105" s="17" t="s">
        <v>313</v>
      </c>
      <c r="E105" s="17" t="s">
        <v>313</v>
      </c>
      <c r="F105" s="17" t="s">
        <v>313</v>
      </c>
      <c r="G105" s="17" t="s">
        <v>314</v>
      </c>
    </row>
    <row r="106" spans="4:7" x14ac:dyDescent="0.45">
      <c r="D106" s="17" t="s">
        <v>315</v>
      </c>
      <c r="E106" s="17" t="s">
        <v>316</v>
      </c>
      <c r="F106" s="17" t="s">
        <v>317</v>
      </c>
      <c r="G106" s="17" t="s">
        <v>318</v>
      </c>
    </row>
    <row r="107" spans="4:7" x14ac:dyDescent="0.45">
      <c r="D107" s="17" t="s">
        <v>319</v>
      </c>
      <c r="E107" s="17" t="s">
        <v>319</v>
      </c>
      <c r="F107" s="17" t="s">
        <v>319</v>
      </c>
      <c r="G107" s="17" t="s">
        <v>320</v>
      </c>
    </row>
    <row r="108" spans="4:7" x14ac:dyDescent="0.45">
      <c r="D108" s="17" t="s">
        <v>321</v>
      </c>
      <c r="E108" s="17" t="s">
        <v>321</v>
      </c>
      <c r="F108" s="17" t="s">
        <v>321</v>
      </c>
      <c r="G108" s="17" t="s">
        <v>322</v>
      </c>
    </row>
    <row r="109" spans="4:7" x14ac:dyDescent="0.45">
      <c r="D109" s="17" t="s">
        <v>323</v>
      </c>
      <c r="E109" s="17" t="s">
        <v>323</v>
      </c>
      <c r="F109" s="17" t="s">
        <v>324</v>
      </c>
      <c r="G109" s="17" t="s">
        <v>325</v>
      </c>
    </row>
    <row r="110" spans="4:7" x14ac:dyDescent="0.45">
      <c r="D110" s="17" t="s">
        <v>326</v>
      </c>
      <c r="E110" s="17" t="s">
        <v>327</v>
      </c>
      <c r="F110" s="17" t="s">
        <v>328</v>
      </c>
      <c r="G110" s="17" t="s">
        <v>329</v>
      </c>
    </row>
    <row r="111" spans="4:7" x14ac:dyDescent="0.45">
      <c r="D111" s="17" t="s">
        <v>330</v>
      </c>
      <c r="E111" s="17" t="s">
        <v>331</v>
      </c>
      <c r="F111" s="17" t="s">
        <v>331</v>
      </c>
      <c r="G111" s="17" t="s">
        <v>332</v>
      </c>
    </row>
    <row r="112" spans="4:7" x14ac:dyDescent="0.45">
      <c r="D112" s="17" t="s">
        <v>333</v>
      </c>
      <c r="E112" s="17" t="s">
        <v>333</v>
      </c>
      <c r="F112" s="17" t="s">
        <v>333</v>
      </c>
      <c r="G112" s="17" t="s">
        <v>334</v>
      </c>
    </row>
    <row r="113" spans="4:7" x14ac:dyDescent="0.45">
      <c r="D113" s="17" t="s">
        <v>335</v>
      </c>
      <c r="E113" s="17" t="s">
        <v>335</v>
      </c>
      <c r="F113" s="17" t="s">
        <v>335</v>
      </c>
      <c r="G113" s="17" t="s">
        <v>336</v>
      </c>
    </row>
    <row r="114" spans="4:7" x14ac:dyDescent="0.45">
      <c r="D114" s="17" t="s">
        <v>337</v>
      </c>
      <c r="E114" s="17" t="s">
        <v>338</v>
      </c>
      <c r="F114" s="17" t="s">
        <v>339</v>
      </c>
      <c r="G114" s="17" t="s">
        <v>340</v>
      </c>
    </row>
    <row r="115" spans="4:7" x14ac:dyDescent="0.45">
      <c r="D115" s="17" t="s">
        <v>341</v>
      </c>
      <c r="E115" s="17" t="s">
        <v>341</v>
      </c>
      <c r="F115" s="17" t="s">
        <v>341</v>
      </c>
      <c r="G115" s="17" t="s">
        <v>342</v>
      </c>
    </row>
    <row r="116" spans="4:7" x14ac:dyDescent="0.45">
      <c r="D116" s="17" t="s">
        <v>343</v>
      </c>
      <c r="E116" s="17" t="s">
        <v>343</v>
      </c>
      <c r="F116" s="17" t="s">
        <v>343</v>
      </c>
      <c r="G116" s="17" t="s">
        <v>344</v>
      </c>
    </row>
    <row r="117" spans="4:7" x14ac:dyDescent="0.45">
      <c r="D117" s="17" t="s">
        <v>345</v>
      </c>
      <c r="E117" s="17" t="s">
        <v>346</v>
      </c>
      <c r="F117" s="17" t="s">
        <v>346</v>
      </c>
      <c r="G117" s="17" t="s">
        <v>347</v>
      </c>
    </row>
    <row r="118" spans="4:7" x14ac:dyDescent="0.45">
      <c r="D118" s="17" t="s">
        <v>348</v>
      </c>
      <c r="E118" s="17" t="s">
        <v>349</v>
      </c>
      <c r="F118" s="17" t="s">
        <v>348</v>
      </c>
      <c r="G118" s="17" t="s">
        <v>350</v>
      </c>
    </row>
    <row r="119" spans="4:7" x14ac:dyDescent="0.45">
      <c r="D119" s="17" t="s">
        <v>351</v>
      </c>
      <c r="E119" s="17" t="s">
        <v>351</v>
      </c>
      <c r="F119" s="17" t="s">
        <v>351</v>
      </c>
      <c r="G119" s="17" t="s">
        <v>352</v>
      </c>
    </row>
    <row r="120" spans="4:7" x14ac:dyDescent="0.45">
      <c r="D120" s="17" t="s">
        <v>353</v>
      </c>
      <c r="E120" s="17" t="s">
        <v>353</v>
      </c>
      <c r="F120" s="17" t="s">
        <v>353</v>
      </c>
      <c r="G120" s="17" t="s">
        <v>354</v>
      </c>
    </row>
    <row r="121" spans="4:7" x14ac:dyDescent="0.45">
      <c r="D121" s="17" t="s">
        <v>355</v>
      </c>
      <c r="E121" s="17" t="s">
        <v>356</v>
      </c>
      <c r="F121" s="17" t="s">
        <v>357</v>
      </c>
      <c r="G121" s="17" t="s">
        <v>358</v>
      </c>
    </row>
    <row r="122" spans="4:7" x14ac:dyDescent="0.45">
      <c r="D122" s="17" t="s">
        <v>359</v>
      </c>
      <c r="E122" s="17" t="s">
        <v>359</v>
      </c>
      <c r="F122" s="17" t="s">
        <v>359</v>
      </c>
      <c r="G122" s="17" t="s">
        <v>360</v>
      </c>
    </row>
    <row r="123" spans="4:7" x14ac:dyDescent="0.45">
      <c r="D123" s="17" t="s">
        <v>361</v>
      </c>
      <c r="E123" s="17" t="s">
        <v>361</v>
      </c>
      <c r="F123" s="17" t="s">
        <v>361</v>
      </c>
      <c r="G123" s="17" t="s">
        <v>362</v>
      </c>
    </row>
    <row r="124" spans="4:7" x14ac:dyDescent="0.45">
      <c r="D124" s="17" t="s">
        <v>363</v>
      </c>
      <c r="E124" s="17" t="s">
        <v>363</v>
      </c>
      <c r="F124" s="17" t="s">
        <v>363</v>
      </c>
      <c r="G124" s="17" t="s">
        <v>364</v>
      </c>
    </row>
    <row r="125" spans="4:7" x14ac:dyDescent="0.45">
      <c r="D125" s="17" t="s">
        <v>365</v>
      </c>
      <c r="E125" s="17" t="s">
        <v>365</v>
      </c>
      <c r="F125" s="17" t="s">
        <v>365</v>
      </c>
      <c r="G125" s="17" t="s">
        <v>366</v>
      </c>
    </row>
    <row r="126" spans="4:7" x14ac:dyDescent="0.45">
      <c r="D126" s="17" t="s">
        <v>367</v>
      </c>
      <c r="E126" s="17" t="s">
        <v>367</v>
      </c>
      <c r="F126" s="17" t="s">
        <v>367</v>
      </c>
      <c r="G126" s="17" t="s">
        <v>368</v>
      </c>
    </row>
    <row r="127" spans="4:7" x14ac:dyDescent="0.45">
      <c r="D127" s="17" t="s">
        <v>369</v>
      </c>
      <c r="E127" s="17" t="s">
        <v>370</v>
      </c>
      <c r="F127" s="17" t="s">
        <v>371</v>
      </c>
      <c r="G127" s="17" t="s">
        <v>372</v>
      </c>
    </row>
    <row r="128" spans="4:7" x14ac:dyDescent="0.45">
      <c r="D128" s="17" t="s">
        <v>373</v>
      </c>
      <c r="E128" s="17" t="s">
        <v>373</v>
      </c>
      <c r="F128" s="17" t="s">
        <v>374</v>
      </c>
      <c r="G128" s="17" t="s">
        <v>375</v>
      </c>
    </row>
    <row r="129" spans="4:7" x14ac:dyDescent="0.45">
      <c r="D129" s="17" t="s">
        <v>376</v>
      </c>
      <c r="E129" s="17" t="s">
        <v>376</v>
      </c>
      <c r="F129" s="17" t="s">
        <v>376</v>
      </c>
      <c r="G129" s="17" t="s">
        <v>377</v>
      </c>
    </row>
    <row r="130" spans="4:7" x14ac:dyDescent="0.45">
      <c r="D130" s="17" t="s">
        <v>378</v>
      </c>
      <c r="E130" s="17" t="s">
        <v>378</v>
      </c>
      <c r="F130" s="17" t="s">
        <v>378</v>
      </c>
      <c r="G130" s="17" t="s">
        <v>379</v>
      </c>
    </row>
    <row r="131" spans="4:7" x14ac:dyDescent="0.45">
      <c r="D131" s="17" t="s">
        <v>380</v>
      </c>
      <c r="E131" s="17" t="s">
        <v>380</v>
      </c>
      <c r="F131" s="17" t="s">
        <v>380</v>
      </c>
      <c r="G131" s="17" t="s">
        <v>381</v>
      </c>
    </row>
    <row r="132" spans="4:7" x14ac:dyDescent="0.45">
      <c r="D132" s="17" t="s">
        <v>382</v>
      </c>
      <c r="E132" s="17" t="s">
        <v>382</v>
      </c>
      <c r="F132" s="17" t="s">
        <v>383</v>
      </c>
      <c r="G132" s="17" t="s">
        <v>384</v>
      </c>
    </row>
    <row r="133" spans="4:7" x14ac:dyDescent="0.45">
      <c r="D133" s="17" t="s">
        <v>385</v>
      </c>
      <c r="E133" s="17" t="s">
        <v>385</v>
      </c>
      <c r="F133" s="17" t="s">
        <v>385</v>
      </c>
      <c r="G133" s="17" t="s">
        <v>386</v>
      </c>
    </row>
    <row r="134" spans="4:7" x14ac:dyDescent="0.45">
      <c r="D134" s="17" t="s">
        <v>387</v>
      </c>
      <c r="E134" s="17" t="s">
        <v>388</v>
      </c>
      <c r="F134" s="17" t="s">
        <v>387</v>
      </c>
      <c r="G134" s="17" t="s">
        <v>389</v>
      </c>
    </row>
    <row r="135" spans="4:7" x14ac:dyDescent="0.45">
      <c r="D135" s="17" t="s">
        <v>390</v>
      </c>
      <c r="E135" s="17" t="s">
        <v>390</v>
      </c>
      <c r="F135" s="17" t="s">
        <v>390</v>
      </c>
      <c r="G135" s="17" t="s">
        <v>391</v>
      </c>
    </row>
    <row r="136" spans="4:7" x14ac:dyDescent="0.45">
      <c r="D136" s="17" t="s">
        <v>392</v>
      </c>
      <c r="E136" s="17" t="s">
        <v>392</v>
      </c>
      <c r="F136" s="17" t="s">
        <v>392</v>
      </c>
      <c r="G136" s="17" t="s">
        <v>393</v>
      </c>
    </row>
    <row r="137" spans="4:7" x14ac:dyDescent="0.45">
      <c r="D137" s="17" t="s">
        <v>394</v>
      </c>
      <c r="E137" s="17" t="s">
        <v>394</v>
      </c>
      <c r="F137" s="17" t="s">
        <v>395</v>
      </c>
      <c r="G137" s="17" t="s">
        <v>396</v>
      </c>
    </row>
    <row r="138" spans="4:7" x14ac:dyDescent="0.45">
      <c r="D138" s="17" t="s">
        <v>397</v>
      </c>
      <c r="E138" s="17" t="s">
        <v>397</v>
      </c>
      <c r="F138" s="17" t="s">
        <v>397</v>
      </c>
      <c r="G138" s="17" t="s">
        <v>398</v>
      </c>
    </row>
    <row r="139" spans="4:7" x14ac:dyDescent="0.45">
      <c r="D139" s="17" t="s">
        <v>399</v>
      </c>
      <c r="E139" s="17" t="s">
        <v>399</v>
      </c>
      <c r="F139" s="17" t="s">
        <v>399</v>
      </c>
      <c r="G139" s="17" t="s">
        <v>400</v>
      </c>
    </row>
    <row r="140" spans="4:7" x14ac:dyDescent="0.45">
      <c r="D140" s="17" t="s">
        <v>401</v>
      </c>
      <c r="E140" s="17" t="s">
        <v>402</v>
      </c>
      <c r="F140" s="17" t="s">
        <v>402</v>
      </c>
      <c r="G140" s="17" t="s">
        <v>403</v>
      </c>
    </row>
    <row r="141" spans="4:7" x14ac:dyDescent="0.45">
      <c r="D141" s="17" t="s">
        <v>404</v>
      </c>
      <c r="E141" s="17" t="s">
        <v>405</v>
      </c>
      <c r="F141" s="17" t="s">
        <v>406</v>
      </c>
      <c r="G141" s="17" t="s">
        <v>407</v>
      </c>
    </row>
    <row r="142" spans="4:7" x14ac:dyDescent="0.45">
      <c r="D142" s="17" t="s">
        <v>408</v>
      </c>
      <c r="E142" s="17" t="s">
        <v>408</v>
      </c>
      <c r="F142" s="17" t="s">
        <v>408</v>
      </c>
      <c r="G142" s="17" t="s">
        <v>409</v>
      </c>
    </row>
    <row r="143" spans="4:7" x14ac:dyDescent="0.45">
      <c r="D143" s="17" t="s">
        <v>410</v>
      </c>
      <c r="E143" s="17" t="s">
        <v>411</v>
      </c>
      <c r="F143" s="17" t="s">
        <v>412</v>
      </c>
      <c r="G143" s="17" t="s">
        <v>413</v>
      </c>
    </row>
    <row r="144" spans="4:7" x14ac:dyDescent="0.45">
      <c r="D144" s="17" t="s">
        <v>414</v>
      </c>
      <c r="E144" s="17" t="s">
        <v>414</v>
      </c>
      <c r="F144" s="17" t="s">
        <v>414</v>
      </c>
      <c r="G144" s="17" t="s">
        <v>415</v>
      </c>
    </row>
    <row r="145" spans="4:7" x14ac:dyDescent="0.45">
      <c r="D145" s="17" t="s">
        <v>416</v>
      </c>
      <c r="E145" s="17" t="s">
        <v>416</v>
      </c>
      <c r="F145" s="17" t="s">
        <v>416</v>
      </c>
      <c r="G145" s="17" t="s">
        <v>417</v>
      </c>
    </row>
    <row r="146" spans="4:7" x14ac:dyDescent="0.45">
      <c r="D146" s="17" t="s">
        <v>418</v>
      </c>
      <c r="E146" s="17" t="s">
        <v>419</v>
      </c>
      <c r="F146" s="17" t="s">
        <v>420</v>
      </c>
      <c r="G146" s="17" t="s">
        <v>421</v>
      </c>
    </row>
    <row r="147" spans="4:7" x14ac:dyDescent="0.45">
      <c r="D147" s="17" t="s">
        <v>422</v>
      </c>
      <c r="E147" s="17" t="s">
        <v>423</v>
      </c>
      <c r="F147" s="17" t="s">
        <v>424</v>
      </c>
      <c r="G147" s="17" t="s">
        <v>425</v>
      </c>
    </row>
    <row r="148" spans="4:7" x14ac:dyDescent="0.45">
      <c r="D148" s="17" t="s">
        <v>426</v>
      </c>
      <c r="E148" s="17" t="s">
        <v>427</v>
      </c>
      <c r="F148" s="17" t="s">
        <v>428</v>
      </c>
      <c r="G148" s="17" t="s">
        <v>429</v>
      </c>
    </row>
    <row r="149" spans="4:7" x14ac:dyDescent="0.45">
      <c r="D149" s="17" t="s">
        <v>430</v>
      </c>
      <c r="E149" s="17" t="s">
        <v>430</v>
      </c>
      <c r="F149" s="17" t="s">
        <v>430</v>
      </c>
      <c r="G149" s="17" t="s">
        <v>431</v>
      </c>
    </row>
    <row r="150" spans="4:7" x14ac:dyDescent="0.45">
      <c r="D150" s="17" t="s">
        <v>432</v>
      </c>
      <c r="E150" s="17" t="s">
        <v>433</v>
      </c>
      <c r="F150" s="17" t="s">
        <v>434</v>
      </c>
      <c r="G150" s="17" t="s">
        <v>435</v>
      </c>
    </row>
    <row r="151" spans="4:7" x14ac:dyDescent="0.45">
      <c r="D151" s="17" t="s">
        <v>436</v>
      </c>
      <c r="E151" s="17" t="s">
        <v>437</v>
      </c>
      <c r="F151" s="17" t="s">
        <v>438</v>
      </c>
      <c r="G151" s="17" t="s">
        <v>439</v>
      </c>
    </row>
    <row r="152" spans="4:7" x14ac:dyDescent="0.45">
      <c r="D152" s="17" t="s">
        <v>440</v>
      </c>
      <c r="E152" s="17" t="s">
        <v>440</v>
      </c>
      <c r="F152" s="17" t="s">
        <v>440</v>
      </c>
      <c r="G152" s="17" t="s">
        <v>441</v>
      </c>
    </row>
    <row r="153" spans="4:7" x14ac:dyDescent="0.45">
      <c r="D153" s="17" t="s">
        <v>442</v>
      </c>
      <c r="E153" s="17" t="s">
        <v>442</v>
      </c>
      <c r="F153" s="17" t="s">
        <v>442</v>
      </c>
      <c r="G153" s="17" t="s">
        <v>443</v>
      </c>
    </row>
    <row r="154" spans="4:7" x14ac:dyDescent="0.45">
      <c r="D154" s="17" t="s">
        <v>444</v>
      </c>
      <c r="E154" s="17" t="s">
        <v>445</v>
      </c>
      <c r="F154" s="17" t="s">
        <v>445</v>
      </c>
      <c r="G154" s="17" t="s">
        <v>446</v>
      </c>
    </row>
    <row r="155" spans="4:7" x14ac:dyDescent="0.45">
      <c r="D155" s="17" t="s">
        <v>447</v>
      </c>
      <c r="E155" s="17" t="s">
        <v>448</v>
      </c>
      <c r="F155" s="17" t="s">
        <v>448</v>
      </c>
      <c r="G155" s="17" t="s">
        <v>449</v>
      </c>
    </row>
    <row r="156" spans="4:7" x14ac:dyDescent="0.45">
      <c r="D156" s="17" t="s">
        <v>450</v>
      </c>
      <c r="E156" s="17" t="s">
        <v>450</v>
      </c>
      <c r="F156" s="17" t="s">
        <v>450</v>
      </c>
      <c r="G156" s="17" t="s">
        <v>451</v>
      </c>
    </row>
    <row r="157" spans="4:7" x14ac:dyDescent="0.45">
      <c r="D157" s="17" t="s">
        <v>452</v>
      </c>
      <c r="E157" s="17" t="s">
        <v>453</v>
      </c>
      <c r="F157" s="17" t="s">
        <v>454</v>
      </c>
      <c r="G157" s="17" t="s">
        <v>455</v>
      </c>
    </row>
    <row r="158" spans="4:7" x14ac:dyDescent="0.45">
      <c r="D158" s="17" t="s">
        <v>456</v>
      </c>
      <c r="E158" s="17" t="s">
        <v>456</v>
      </c>
      <c r="F158" s="17" t="s">
        <v>456</v>
      </c>
      <c r="G158" s="17" t="s">
        <v>457</v>
      </c>
    </row>
    <row r="159" spans="4:7" x14ac:dyDescent="0.45">
      <c r="D159" s="17" t="s">
        <v>458</v>
      </c>
      <c r="E159" s="17" t="s">
        <v>458</v>
      </c>
      <c r="F159" s="17" t="s">
        <v>458</v>
      </c>
      <c r="G159" s="17" t="s">
        <v>459</v>
      </c>
    </row>
    <row r="160" spans="4:7" x14ac:dyDescent="0.45">
      <c r="D160" s="17" t="s">
        <v>460</v>
      </c>
      <c r="E160" s="17" t="s">
        <v>460</v>
      </c>
      <c r="F160" s="17" t="s">
        <v>460</v>
      </c>
      <c r="G160" s="17" t="s">
        <v>461</v>
      </c>
    </row>
    <row r="161" spans="4:7" x14ac:dyDescent="0.45">
      <c r="D161" s="17" t="s">
        <v>462</v>
      </c>
      <c r="E161" s="17" t="s">
        <v>462</v>
      </c>
      <c r="F161" s="17" t="s">
        <v>462</v>
      </c>
      <c r="G161" s="17" t="s">
        <v>209</v>
      </c>
    </row>
    <row r="162" spans="4:7" x14ac:dyDescent="0.45">
      <c r="D162" s="17" t="s">
        <v>463</v>
      </c>
      <c r="E162" s="17" t="s">
        <v>464</v>
      </c>
      <c r="F162" s="17" t="s">
        <v>465</v>
      </c>
      <c r="G162" s="17" t="s">
        <v>466</v>
      </c>
    </row>
    <row r="163" spans="4:7" x14ac:dyDescent="0.45">
      <c r="D163" s="17" t="s">
        <v>467</v>
      </c>
      <c r="E163" s="17" t="s">
        <v>467</v>
      </c>
      <c r="F163" s="17" t="s">
        <v>467</v>
      </c>
      <c r="G163" s="17" t="s">
        <v>468</v>
      </c>
    </row>
    <row r="164" spans="4:7" x14ac:dyDescent="0.45">
      <c r="D164" s="17" t="s">
        <v>469</v>
      </c>
      <c r="E164" s="17" t="s">
        <v>469</v>
      </c>
      <c r="F164" s="17" t="s">
        <v>470</v>
      </c>
      <c r="G164" s="17" t="s">
        <v>471</v>
      </c>
    </row>
    <row r="165" spans="4:7" x14ac:dyDescent="0.45">
      <c r="D165" s="17" t="s">
        <v>472</v>
      </c>
      <c r="E165" s="17" t="s">
        <v>472</v>
      </c>
      <c r="F165" s="17" t="s">
        <v>473</v>
      </c>
      <c r="G165" s="17" t="s">
        <v>474</v>
      </c>
    </row>
    <row r="166" spans="4:7" x14ac:dyDescent="0.45">
      <c r="D166" s="17" t="s">
        <v>475</v>
      </c>
      <c r="E166" s="17" t="s">
        <v>475</v>
      </c>
      <c r="F166" s="17" t="s">
        <v>475</v>
      </c>
      <c r="G166" s="17" t="s">
        <v>476</v>
      </c>
    </row>
    <row r="167" spans="4:7" x14ac:dyDescent="0.45">
      <c r="D167" s="17" t="s">
        <v>477</v>
      </c>
      <c r="E167" s="17" t="s">
        <v>478</v>
      </c>
      <c r="F167" s="17" t="s">
        <v>479</v>
      </c>
      <c r="G167" s="17" t="s">
        <v>480</v>
      </c>
    </row>
    <row r="168" spans="4:7" x14ac:dyDescent="0.45">
      <c r="D168" s="17" t="s">
        <v>481</v>
      </c>
      <c r="E168" s="17" t="s">
        <v>482</v>
      </c>
      <c r="F168" s="17" t="s">
        <v>483</v>
      </c>
      <c r="G168" s="17" t="s">
        <v>372</v>
      </c>
    </row>
    <row r="169" spans="4:7" x14ac:dyDescent="0.45">
      <c r="D169" s="17" t="s">
        <v>484</v>
      </c>
      <c r="E169" s="17" t="s">
        <v>485</v>
      </c>
      <c r="F169" s="17" t="s">
        <v>485</v>
      </c>
      <c r="G169" s="17" t="s">
        <v>486</v>
      </c>
    </row>
    <row r="170" spans="4:7" x14ac:dyDescent="0.45">
      <c r="D170" s="17" t="s">
        <v>487</v>
      </c>
      <c r="E170" s="17" t="s">
        <v>488</v>
      </c>
      <c r="F170" s="17" t="s">
        <v>489</v>
      </c>
      <c r="G170" s="17" t="s">
        <v>490</v>
      </c>
    </row>
    <row r="171" spans="4:7" x14ac:dyDescent="0.45">
      <c r="D171" s="17" t="s">
        <v>491</v>
      </c>
      <c r="E171" s="17" t="s">
        <v>491</v>
      </c>
      <c r="F171" s="17" t="s">
        <v>491</v>
      </c>
      <c r="G171" s="17" t="s">
        <v>492</v>
      </c>
    </row>
    <row r="172" spans="4:7" x14ac:dyDescent="0.45">
      <c r="D172" s="17" t="s">
        <v>493</v>
      </c>
      <c r="E172" s="17" t="s">
        <v>493</v>
      </c>
      <c r="F172" s="17" t="s">
        <v>493</v>
      </c>
      <c r="G172" s="17" t="s">
        <v>494</v>
      </c>
    </row>
    <row r="173" spans="4:7" x14ac:dyDescent="0.45">
      <c r="D173" s="17" t="s">
        <v>495</v>
      </c>
      <c r="E173" s="17" t="s">
        <v>495</v>
      </c>
      <c r="F173" s="17" t="s">
        <v>495</v>
      </c>
      <c r="G173" s="17" t="s">
        <v>496</v>
      </c>
    </row>
    <row r="174" spans="4:7" x14ac:dyDescent="0.45">
      <c r="D174" s="17" t="s">
        <v>497</v>
      </c>
      <c r="E174" s="17" t="s">
        <v>498</v>
      </c>
      <c r="F174" s="17" t="s">
        <v>499</v>
      </c>
      <c r="G174" s="17" t="s">
        <v>500</v>
      </c>
    </row>
    <row r="175" spans="4:7" x14ac:dyDescent="0.45">
      <c r="D175" s="17" t="s">
        <v>501</v>
      </c>
      <c r="E175" s="17" t="s">
        <v>502</v>
      </c>
      <c r="F175" s="17" t="s">
        <v>501</v>
      </c>
      <c r="G175" s="17" t="s">
        <v>503</v>
      </c>
    </row>
    <row r="176" spans="4:7" x14ac:dyDescent="0.45">
      <c r="D176" s="17" t="s">
        <v>504</v>
      </c>
      <c r="E176" s="17" t="s">
        <v>504</v>
      </c>
      <c r="F176" s="17" t="s">
        <v>504</v>
      </c>
      <c r="G176" s="17" t="s">
        <v>505</v>
      </c>
    </row>
    <row r="177" spans="4:7" x14ac:dyDescent="0.45">
      <c r="D177" s="17" t="s">
        <v>506</v>
      </c>
      <c r="E177" s="17" t="s">
        <v>507</v>
      </c>
      <c r="F177" s="17" t="s">
        <v>506</v>
      </c>
      <c r="G177" s="17" t="s">
        <v>508</v>
      </c>
    </row>
    <row r="178" spans="4:7" x14ac:dyDescent="0.45">
      <c r="D178" s="17" t="s">
        <v>509</v>
      </c>
      <c r="E178" s="17" t="s">
        <v>510</v>
      </c>
      <c r="F178" s="17" t="s">
        <v>510</v>
      </c>
      <c r="G178" s="17" t="s">
        <v>511</v>
      </c>
    </row>
    <row r="179" spans="4:7" x14ac:dyDescent="0.45">
      <c r="D179" s="17" t="s">
        <v>512</v>
      </c>
      <c r="E179" s="17" t="s">
        <v>512</v>
      </c>
      <c r="F179" s="17" t="s">
        <v>512</v>
      </c>
      <c r="G179" s="17" t="s">
        <v>513</v>
      </c>
    </row>
    <row r="180" spans="4:7" x14ac:dyDescent="0.45">
      <c r="D180" s="17" t="s">
        <v>514</v>
      </c>
      <c r="E180" s="17" t="s">
        <v>514</v>
      </c>
      <c r="F180" s="17" t="s">
        <v>514</v>
      </c>
      <c r="G180" s="17" t="s">
        <v>515</v>
      </c>
    </row>
    <row r="181" spans="4:7" x14ac:dyDescent="0.45">
      <c r="D181" s="17" t="s">
        <v>516</v>
      </c>
      <c r="E181" s="17" t="s">
        <v>517</v>
      </c>
      <c r="F181" s="17" t="s">
        <v>518</v>
      </c>
      <c r="G181" s="17" t="s">
        <v>519</v>
      </c>
    </row>
    <row r="182" spans="4:7" x14ac:dyDescent="0.45">
      <c r="D182" s="17" t="s">
        <v>520</v>
      </c>
      <c r="E182" s="17" t="s">
        <v>520</v>
      </c>
      <c r="F182" s="17" t="s">
        <v>521</v>
      </c>
      <c r="G182" s="17" t="s">
        <v>522</v>
      </c>
    </row>
    <row r="183" spans="4:7" x14ac:dyDescent="0.45">
      <c r="D183" s="17" t="s">
        <v>523</v>
      </c>
      <c r="E183" s="17" t="s">
        <v>523</v>
      </c>
      <c r="F183" s="17" t="s">
        <v>523</v>
      </c>
      <c r="G183" s="17" t="s">
        <v>524</v>
      </c>
    </row>
    <row r="184" spans="4:7" x14ac:dyDescent="0.45">
      <c r="D184" s="17" t="s">
        <v>525</v>
      </c>
      <c r="E184" s="17" t="s">
        <v>526</v>
      </c>
      <c r="F184" s="17" t="s">
        <v>525</v>
      </c>
      <c r="G184" s="17" t="s">
        <v>527</v>
      </c>
    </row>
    <row r="185" spans="4:7" x14ac:dyDescent="0.45">
      <c r="D185" s="17" t="s">
        <v>528</v>
      </c>
      <c r="E185" s="17" t="s">
        <v>528</v>
      </c>
      <c r="F185" s="17" t="s">
        <v>529</v>
      </c>
      <c r="G185" s="17" t="s">
        <v>530</v>
      </c>
    </row>
    <row r="186" spans="4:7" x14ac:dyDescent="0.45">
      <c r="D186" s="17" t="s">
        <v>531</v>
      </c>
      <c r="E186" s="17" t="s">
        <v>531</v>
      </c>
      <c r="F186" s="17" t="s">
        <v>531</v>
      </c>
      <c r="G186" s="17" t="s">
        <v>532</v>
      </c>
    </row>
    <row r="187" spans="4:7" x14ac:dyDescent="0.45">
      <c r="D187" s="17" t="s">
        <v>533</v>
      </c>
      <c r="E187" s="17" t="s">
        <v>533</v>
      </c>
      <c r="F187" s="17" t="s">
        <v>533</v>
      </c>
      <c r="G187" s="17" t="s">
        <v>533</v>
      </c>
    </row>
    <row r="188" spans="4:7" x14ac:dyDescent="0.45">
      <c r="D188" s="17" t="s">
        <v>534</v>
      </c>
      <c r="E188" s="17" t="s">
        <v>534</v>
      </c>
      <c r="F188" s="17" t="s">
        <v>535</v>
      </c>
      <c r="G188" s="17" t="s">
        <v>536</v>
      </c>
    </row>
    <row r="189" spans="4:7" x14ac:dyDescent="0.45">
      <c r="D189" s="17" t="s">
        <v>537</v>
      </c>
      <c r="E189" s="17" t="s">
        <v>537</v>
      </c>
      <c r="F189" s="17" t="s">
        <v>537</v>
      </c>
      <c r="G189" s="17" t="s">
        <v>538</v>
      </c>
    </row>
    <row r="190" spans="4:7" x14ac:dyDescent="0.45">
      <c r="D190" s="17" t="s">
        <v>539</v>
      </c>
      <c r="E190" s="17" t="s">
        <v>539</v>
      </c>
      <c r="F190" s="17" t="s">
        <v>540</v>
      </c>
      <c r="G190" s="17" t="s">
        <v>541</v>
      </c>
    </row>
    <row r="191" spans="4:7" x14ac:dyDescent="0.45">
      <c r="D191" s="17" t="s">
        <v>542</v>
      </c>
      <c r="E191" s="17" t="s">
        <v>542</v>
      </c>
      <c r="F191" s="17" t="s">
        <v>542</v>
      </c>
      <c r="G191" s="17" t="s">
        <v>543</v>
      </c>
    </row>
    <row r="192" spans="4:7" x14ac:dyDescent="0.45">
      <c r="D192" s="17" t="s">
        <v>544</v>
      </c>
      <c r="E192" s="17" t="s">
        <v>544</v>
      </c>
      <c r="F192" s="17" t="s">
        <v>544</v>
      </c>
      <c r="G192" s="17" t="s">
        <v>545</v>
      </c>
    </row>
    <row r="193" spans="4:7" x14ac:dyDescent="0.45">
      <c r="D193" s="17" t="s">
        <v>546</v>
      </c>
      <c r="E193" s="17" t="s">
        <v>547</v>
      </c>
      <c r="F193" s="17" t="s">
        <v>546</v>
      </c>
      <c r="G193" s="17" t="s">
        <v>548</v>
      </c>
    </row>
    <row r="194" spans="4:7" x14ac:dyDescent="0.45">
      <c r="D194" s="17" t="s">
        <v>549</v>
      </c>
      <c r="E194" s="17" t="s">
        <v>549</v>
      </c>
      <c r="F194" s="17" t="s">
        <v>549</v>
      </c>
      <c r="G194" s="17" t="s">
        <v>550</v>
      </c>
    </row>
    <row r="195" spans="4:7" x14ac:dyDescent="0.45">
      <c r="D195" s="17" t="s">
        <v>551</v>
      </c>
      <c r="E195" s="17" t="s">
        <v>551</v>
      </c>
      <c r="F195" s="17" t="s">
        <v>551</v>
      </c>
      <c r="G195" s="17" t="s">
        <v>552</v>
      </c>
    </row>
    <row r="196" spans="4:7" x14ac:dyDescent="0.45">
      <c r="D196" s="17" t="s">
        <v>553</v>
      </c>
      <c r="E196" s="17" t="s">
        <v>554</v>
      </c>
      <c r="F196" s="17" t="s">
        <v>555</v>
      </c>
      <c r="G196" s="17" t="s">
        <v>556</v>
      </c>
    </row>
    <row r="197" spans="4:7" x14ac:dyDescent="0.45">
      <c r="D197" s="17" t="s">
        <v>557</v>
      </c>
      <c r="E197" s="17" t="s">
        <v>558</v>
      </c>
      <c r="F197" s="17" t="s">
        <v>559</v>
      </c>
      <c r="G197" s="17" t="s">
        <v>560</v>
      </c>
    </row>
    <row r="198" spans="4:7" x14ac:dyDescent="0.45">
      <c r="D198" s="17" t="s">
        <v>561</v>
      </c>
      <c r="E198" s="17" t="s">
        <v>562</v>
      </c>
      <c r="F198" s="17" t="s">
        <v>563</v>
      </c>
      <c r="G198" s="17" t="s">
        <v>564</v>
      </c>
    </row>
  </sheetData>
  <sheetProtection algorithmName="SHA-512" hashValue="roRATUj7FT6wJMGjidRa0E9QEs8NTWlKu/0S03XstHIX5DTSdSk3MQYGyOTL3EmkfDhea7AC2IxPMP/8DivHjA==" saltValue="XnCiydQg6JxrHoQ5f2lBlg==" spinCount="100000" sheet="1" scenarios="1" formatRows="0" pivotTables="0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99E-5B3D-4436-BDBA-BD8419F61AB3}">
  <sheetPr codeName="Sheet3">
    <tabColor rgb="FFFF0000"/>
  </sheetPr>
  <dimension ref="B1:MY30"/>
  <sheetViews>
    <sheetView topLeftCell="A2" zoomScaleNormal="100" workbookViewId="0">
      <selection activeCell="F2" sqref="F2"/>
    </sheetView>
  </sheetViews>
  <sheetFormatPr defaultRowHeight="14.25" x14ac:dyDescent="0.45"/>
  <cols>
    <col min="21" max="21" width="8.73046875" customWidth="1"/>
    <col min="53" max="117" width="8.73046875" customWidth="1"/>
    <col min="118" max="118" width="16.1328125" bestFit="1" customWidth="1"/>
    <col min="119" max="167" width="8.73046875" customWidth="1"/>
  </cols>
  <sheetData>
    <row r="1" spans="2:363" x14ac:dyDescent="0.45"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54"/>
      <c r="AB1" s="54"/>
      <c r="AC1" s="54"/>
      <c r="AD1" s="54"/>
      <c r="AE1" s="54"/>
      <c r="AF1" s="54"/>
      <c r="AG1" s="53"/>
      <c r="AH1" s="52"/>
      <c r="AI1" s="52"/>
      <c r="AJ1" s="52"/>
      <c r="AK1" s="52"/>
      <c r="AL1" s="52"/>
      <c r="AM1" s="52"/>
      <c r="AN1" s="52"/>
      <c r="AO1" s="52"/>
      <c r="AP1" s="51"/>
      <c r="AQ1" s="51"/>
      <c r="AR1" s="51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</row>
    <row r="2" spans="2:363" s="21" customFormat="1" ht="227.25" customHeight="1" x14ac:dyDescent="0.45">
      <c r="B2" s="21" t="s">
        <v>565</v>
      </c>
      <c r="C2" s="21" t="s">
        <v>891</v>
      </c>
      <c r="D2" s="21" t="s">
        <v>566</v>
      </c>
      <c r="E2" s="21" t="s">
        <v>880</v>
      </c>
      <c r="F2" s="21" t="s">
        <v>893</v>
      </c>
      <c r="G2" s="21" t="s">
        <v>567</v>
      </c>
      <c r="H2" s="21" t="s">
        <v>568</v>
      </c>
      <c r="I2" s="21" t="s">
        <v>569</v>
      </c>
      <c r="J2" s="21" t="s">
        <v>570</v>
      </c>
      <c r="K2" s="21" t="s">
        <v>571</v>
      </c>
      <c r="L2" s="21" t="s">
        <v>572</v>
      </c>
      <c r="M2" s="21" t="s">
        <v>573</v>
      </c>
      <c r="N2" s="21" t="s">
        <v>574</v>
      </c>
      <c r="O2" s="21" t="s">
        <v>575</v>
      </c>
      <c r="P2" s="21" t="s">
        <v>576</v>
      </c>
      <c r="Q2" s="21" t="s">
        <v>577</v>
      </c>
      <c r="R2" s="21" t="s">
        <v>578</v>
      </c>
      <c r="S2" s="21" t="s">
        <v>579</v>
      </c>
      <c r="T2" s="21" t="s">
        <v>580</v>
      </c>
      <c r="U2" s="21" t="s">
        <v>581</v>
      </c>
      <c r="V2" s="21" t="s">
        <v>582</v>
      </c>
      <c r="W2" s="21" t="s">
        <v>583</v>
      </c>
      <c r="X2" s="21" t="s">
        <v>584</v>
      </c>
      <c r="Y2" s="21" t="s">
        <v>585</v>
      </c>
      <c r="Z2" s="21" t="s">
        <v>586</v>
      </c>
      <c r="AA2" s="21" t="s">
        <v>587</v>
      </c>
      <c r="AB2" s="21" t="s">
        <v>588</v>
      </c>
      <c r="AC2" s="21" t="s">
        <v>589</v>
      </c>
      <c r="AD2" s="21" t="s">
        <v>590</v>
      </c>
      <c r="AE2" s="21" t="s">
        <v>591</v>
      </c>
      <c r="AF2" s="21" t="s">
        <v>592</v>
      </c>
      <c r="AG2" s="21" t="s">
        <v>0</v>
      </c>
      <c r="AH2" s="21" t="s">
        <v>593</v>
      </c>
      <c r="AI2" s="21" t="s">
        <v>594</v>
      </c>
      <c r="AJ2" s="21" t="s">
        <v>595</v>
      </c>
      <c r="AK2" s="21" t="s">
        <v>596</v>
      </c>
      <c r="AL2" s="21" t="s">
        <v>1</v>
      </c>
      <c r="AM2" s="21" t="s">
        <v>597</v>
      </c>
      <c r="AN2" s="21" t="s">
        <v>598</v>
      </c>
      <c r="AO2" s="21" t="s">
        <v>599</v>
      </c>
      <c r="AP2" s="21" t="s">
        <v>600</v>
      </c>
      <c r="AQ2" s="21" t="s">
        <v>601</v>
      </c>
      <c r="AR2" s="21" t="s">
        <v>602</v>
      </c>
      <c r="AS2" s="21" t="s">
        <v>603</v>
      </c>
      <c r="AT2" s="21" t="s">
        <v>872</v>
      </c>
      <c r="AU2" s="21" t="s">
        <v>873</v>
      </c>
      <c r="AV2" s="21" t="s">
        <v>604</v>
      </c>
      <c r="AW2" s="21" t="s">
        <v>605</v>
      </c>
      <c r="AX2" s="21" t="s">
        <v>606</v>
      </c>
      <c r="AY2" s="21" t="s">
        <v>607</v>
      </c>
      <c r="AZ2" s="21" t="s">
        <v>608</v>
      </c>
      <c r="BA2" s="21" t="s">
        <v>609</v>
      </c>
      <c r="BB2" s="21" t="s">
        <v>610</v>
      </c>
      <c r="BC2" s="21" t="s">
        <v>611</v>
      </c>
      <c r="BD2" s="21" t="s">
        <v>66</v>
      </c>
      <c r="BE2" s="21" t="s">
        <v>612</v>
      </c>
      <c r="BF2" s="21" t="s">
        <v>613</v>
      </c>
      <c r="BG2" s="21" t="s">
        <v>614</v>
      </c>
      <c r="BH2" s="21" t="s">
        <v>615</v>
      </c>
      <c r="BI2" s="21" t="s">
        <v>616</v>
      </c>
      <c r="BJ2" s="21" t="s">
        <v>617</v>
      </c>
      <c r="BK2" s="21" t="s">
        <v>618</v>
      </c>
      <c r="BL2" s="21" t="s">
        <v>619</v>
      </c>
      <c r="BM2" s="21" t="s">
        <v>620</v>
      </c>
      <c r="BN2" s="21" t="s">
        <v>621</v>
      </c>
      <c r="BO2" s="21" t="s">
        <v>622</v>
      </c>
      <c r="BP2" s="21" t="s">
        <v>623</v>
      </c>
      <c r="BQ2" s="21" t="s">
        <v>624</v>
      </c>
      <c r="BR2" s="21" t="s">
        <v>625</v>
      </c>
      <c r="BS2" s="21" t="s">
        <v>626</v>
      </c>
      <c r="BT2" s="21" t="s">
        <v>627</v>
      </c>
      <c r="BU2" s="21" t="s">
        <v>628</v>
      </c>
      <c r="BV2" s="21" t="s">
        <v>629</v>
      </c>
      <c r="BW2" s="21" t="s">
        <v>630</v>
      </c>
      <c r="BX2" s="21" t="s">
        <v>631</v>
      </c>
      <c r="BY2" s="21" t="s">
        <v>632</v>
      </c>
      <c r="BZ2" s="21" t="s">
        <v>633</v>
      </c>
      <c r="CA2" s="21" t="s">
        <v>634</v>
      </c>
      <c r="CB2" s="21" t="s">
        <v>635</v>
      </c>
      <c r="CC2" s="21" t="s">
        <v>636</v>
      </c>
      <c r="CD2" s="21" t="s">
        <v>637</v>
      </c>
      <c r="CE2" s="21" t="s">
        <v>638</v>
      </c>
      <c r="CF2" s="21" t="s">
        <v>639</v>
      </c>
      <c r="CG2" s="21" t="s">
        <v>640</v>
      </c>
      <c r="CH2" s="21" t="s">
        <v>641</v>
      </c>
      <c r="CI2" s="21" t="s">
        <v>642</v>
      </c>
      <c r="CJ2" s="21" t="s">
        <v>643</v>
      </c>
      <c r="CK2" s="21" t="s">
        <v>644</v>
      </c>
      <c r="CL2" s="21" t="s">
        <v>645</v>
      </c>
      <c r="CM2" s="21" t="s">
        <v>646</v>
      </c>
      <c r="CN2" s="21" t="s">
        <v>647</v>
      </c>
      <c r="CO2" s="21" t="s">
        <v>648</v>
      </c>
      <c r="CP2" s="21" t="s">
        <v>649</v>
      </c>
      <c r="CQ2" s="21" t="s">
        <v>650</v>
      </c>
      <c r="CR2" s="21" t="s">
        <v>651</v>
      </c>
      <c r="CS2" s="21" t="s">
        <v>652</v>
      </c>
      <c r="CT2" s="21" t="s">
        <v>653</v>
      </c>
      <c r="CU2" s="21" t="s">
        <v>654</v>
      </c>
      <c r="CV2" s="21" t="s">
        <v>655</v>
      </c>
      <c r="CW2" s="21" t="s">
        <v>656</v>
      </c>
      <c r="CX2" s="21" t="s">
        <v>657</v>
      </c>
      <c r="CY2" s="21" t="s">
        <v>658</v>
      </c>
      <c r="CZ2" s="21" t="s">
        <v>659</v>
      </c>
      <c r="DA2" s="21" t="s">
        <v>660</v>
      </c>
      <c r="DB2" s="21" t="s">
        <v>661</v>
      </c>
      <c r="DC2" s="21" t="s">
        <v>662</v>
      </c>
      <c r="DD2" s="21" t="s">
        <v>663</v>
      </c>
      <c r="DE2" s="21" t="s">
        <v>664</v>
      </c>
      <c r="DF2" s="21" t="s">
        <v>665</v>
      </c>
      <c r="DG2" s="21" t="s">
        <v>666</v>
      </c>
      <c r="DH2" s="21" t="s">
        <v>667</v>
      </c>
      <c r="DI2" s="21" t="s">
        <v>668</v>
      </c>
      <c r="DJ2" s="21" t="s">
        <v>669</v>
      </c>
      <c r="DK2" s="21" t="s">
        <v>670</v>
      </c>
      <c r="DL2" s="21" t="s">
        <v>671</v>
      </c>
      <c r="DM2" s="21" t="s">
        <v>672</v>
      </c>
      <c r="DN2" s="21" t="s">
        <v>673</v>
      </c>
      <c r="DO2" s="21" t="s">
        <v>674</v>
      </c>
      <c r="DP2" s="21" t="s">
        <v>675</v>
      </c>
      <c r="DQ2" s="21" t="s">
        <v>676</v>
      </c>
      <c r="DR2" s="21" t="s">
        <v>677</v>
      </c>
      <c r="DS2" s="21" t="s">
        <v>678</v>
      </c>
      <c r="DT2" s="21" t="s">
        <v>679</v>
      </c>
      <c r="DU2" s="21" t="s">
        <v>680</v>
      </c>
      <c r="DV2" s="21" t="s">
        <v>681</v>
      </c>
      <c r="DW2" s="21" t="s">
        <v>682</v>
      </c>
      <c r="DX2" s="21" t="s">
        <v>683</v>
      </c>
      <c r="DY2" s="21" t="s">
        <v>684</v>
      </c>
      <c r="DZ2" s="21" t="s">
        <v>685</v>
      </c>
      <c r="EA2" s="21" t="s">
        <v>686</v>
      </c>
      <c r="EB2" s="21" t="s">
        <v>687</v>
      </c>
      <c r="EC2" s="21" t="s">
        <v>688</v>
      </c>
      <c r="ED2" s="21" t="s">
        <v>689</v>
      </c>
      <c r="EE2" s="21" t="s">
        <v>690</v>
      </c>
      <c r="EF2" s="21" t="s">
        <v>691</v>
      </c>
      <c r="EG2" s="21" t="s">
        <v>692</v>
      </c>
      <c r="EH2" s="21" t="s">
        <v>693</v>
      </c>
      <c r="EI2" s="21" t="s">
        <v>694</v>
      </c>
      <c r="EJ2" s="21" t="s">
        <v>695</v>
      </c>
      <c r="EK2" s="21" t="s">
        <v>696</v>
      </c>
      <c r="EL2" s="21" t="s">
        <v>697</v>
      </c>
      <c r="EM2" s="21" t="s">
        <v>698</v>
      </c>
      <c r="EN2" s="21" t="s">
        <v>699</v>
      </c>
      <c r="EO2" s="21" t="s">
        <v>700</v>
      </c>
      <c r="EP2" s="21" t="s">
        <v>701</v>
      </c>
      <c r="EQ2" s="21" t="s">
        <v>702</v>
      </c>
      <c r="ER2" s="21" t="s">
        <v>703</v>
      </c>
      <c r="ES2" s="21" t="s">
        <v>704</v>
      </c>
      <c r="ET2" s="21" t="s">
        <v>705</v>
      </c>
      <c r="EU2" s="21" t="s">
        <v>706</v>
      </c>
      <c r="EV2" s="21" t="s">
        <v>707</v>
      </c>
      <c r="EW2" s="21" t="s">
        <v>708</v>
      </c>
      <c r="EX2" s="21" t="s">
        <v>709</v>
      </c>
      <c r="EY2" s="21" t="s">
        <v>710</v>
      </c>
      <c r="EZ2" s="21" t="s">
        <v>711</v>
      </c>
      <c r="FA2" s="21" t="s">
        <v>712</v>
      </c>
      <c r="FB2" s="21" t="s">
        <v>713</v>
      </c>
      <c r="FC2" s="21" t="s">
        <v>714</v>
      </c>
      <c r="FD2" s="21" t="s">
        <v>715</v>
      </c>
      <c r="FE2" s="21" t="s">
        <v>716</v>
      </c>
      <c r="FF2" s="21" t="s">
        <v>717</v>
      </c>
      <c r="FG2" s="21" t="s">
        <v>718</v>
      </c>
      <c r="FH2" s="21" t="s">
        <v>719</v>
      </c>
      <c r="FI2" s="21" t="s">
        <v>720</v>
      </c>
      <c r="FJ2" s="21" t="s">
        <v>721</v>
      </c>
      <c r="FK2" s="21" t="s">
        <v>722</v>
      </c>
      <c r="FL2" s="21" t="s">
        <v>13</v>
      </c>
      <c r="FM2" s="21" t="s">
        <v>17</v>
      </c>
      <c r="FN2" s="21" t="s">
        <v>20</v>
      </c>
      <c r="FO2" s="21" t="s">
        <v>25</v>
      </c>
      <c r="FP2" s="21" t="s">
        <v>27</v>
      </c>
      <c r="FQ2" s="21" t="s">
        <v>31</v>
      </c>
      <c r="FR2" s="21" t="s">
        <v>37</v>
      </c>
      <c r="FS2" s="21" t="s">
        <v>41</v>
      </c>
      <c r="FT2" s="21" t="s">
        <v>46</v>
      </c>
      <c r="FU2" s="21" t="s">
        <v>51</v>
      </c>
      <c r="FV2" s="21" t="s">
        <v>56</v>
      </c>
      <c r="FW2" s="21" t="s">
        <v>60</v>
      </c>
      <c r="FX2" s="21" t="s">
        <v>62</v>
      </c>
      <c r="FY2" s="21" t="s">
        <v>64</v>
      </c>
      <c r="FZ2" s="21" t="s">
        <v>67</v>
      </c>
      <c r="GA2" s="21" t="s">
        <v>71</v>
      </c>
      <c r="GB2" s="21" t="s">
        <v>74</v>
      </c>
      <c r="GC2" s="21" t="s">
        <v>77</v>
      </c>
      <c r="GD2" s="21" t="s">
        <v>80</v>
      </c>
      <c r="GE2" s="21" t="s">
        <v>82</v>
      </c>
      <c r="GF2" s="21" t="s">
        <v>87</v>
      </c>
      <c r="GG2" s="21" t="s">
        <v>89</v>
      </c>
      <c r="GH2" s="21" t="s">
        <v>94</v>
      </c>
      <c r="GI2" s="21" t="s">
        <v>97</v>
      </c>
      <c r="GJ2" s="21" t="s">
        <v>101</v>
      </c>
      <c r="GK2" s="21" t="s">
        <v>103</v>
      </c>
      <c r="GL2" s="21" t="s">
        <v>105</v>
      </c>
      <c r="GM2" s="21" t="s">
        <v>107</v>
      </c>
      <c r="GN2" s="21" t="s">
        <v>111</v>
      </c>
      <c r="GO2" s="21" t="s">
        <v>115</v>
      </c>
      <c r="GP2" s="21" t="s">
        <v>117</v>
      </c>
      <c r="GQ2" s="21" t="s">
        <v>121</v>
      </c>
      <c r="GR2" s="21" t="s">
        <v>124</v>
      </c>
      <c r="GS2" s="21" t="s">
        <v>126</v>
      </c>
      <c r="GT2" s="21" t="s">
        <v>128</v>
      </c>
      <c r="GU2" s="21" t="s">
        <v>132</v>
      </c>
      <c r="GV2" s="21" t="s">
        <v>135</v>
      </c>
      <c r="GW2" s="21" t="s">
        <v>137</v>
      </c>
      <c r="GX2" s="21" t="s">
        <v>139</v>
      </c>
      <c r="GY2" s="21" t="s">
        <v>143</v>
      </c>
      <c r="GZ2" s="21" t="s">
        <v>146</v>
      </c>
      <c r="HA2" s="21" t="s">
        <v>147</v>
      </c>
      <c r="HB2" s="21" t="s">
        <v>151</v>
      </c>
      <c r="HC2" s="21" t="s">
        <v>153</v>
      </c>
      <c r="HD2" s="21" t="s">
        <v>155</v>
      </c>
      <c r="HE2" s="21" t="s">
        <v>159</v>
      </c>
      <c r="HF2" s="21" t="s">
        <v>161</v>
      </c>
      <c r="HG2" s="21" t="s">
        <v>164</v>
      </c>
      <c r="HH2" s="21" t="s">
        <v>166</v>
      </c>
      <c r="HI2" s="21" t="s">
        <v>170</v>
      </c>
      <c r="HJ2" s="21" t="s">
        <v>172</v>
      </c>
      <c r="HK2" s="21" t="s">
        <v>175</v>
      </c>
      <c r="HL2" s="21" t="s">
        <v>179</v>
      </c>
      <c r="HM2" s="21" t="s">
        <v>181</v>
      </c>
      <c r="HN2" s="21" t="s">
        <v>185</v>
      </c>
      <c r="HO2" s="21" t="s">
        <v>187</v>
      </c>
      <c r="HP2" s="21" t="s">
        <v>191</v>
      </c>
      <c r="HQ2" s="21" t="s">
        <v>195</v>
      </c>
      <c r="HR2" s="21" t="s">
        <v>197</v>
      </c>
      <c r="HS2" s="21" t="s">
        <v>199</v>
      </c>
      <c r="HT2" s="21" t="s">
        <v>202</v>
      </c>
      <c r="HU2" s="21" t="s">
        <v>204</v>
      </c>
      <c r="HV2" s="21" t="s">
        <v>206</v>
      </c>
      <c r="HW2" s="21" t="s">
        <v>210</v>
      </c>
      <c r="HX2" s="21" t="s">
        <v>214</v>
      </c>
      <c r="HY2" s="21" t="s">
        <v>216</v>
      </c>
      <c r="HZ2" s="21" t="s">
        <v>218</v>
      </c>
      <c r="IA2" s="21" t="s">
        <v>220</v>
      </c>
      <c r="IB2" s="21" t="s">
        <v>222</v>
      </c>
      <c r="IC2" s="21" t="s">
        <v>224</v>
      </c>
      <c r="ID2" s="21" t="s">
        <v>226</v>
      </c>
      <c r="IE2" s="21" t="s">
        <v>230</v>
      </c>
      <c r="IF2" s="21" t="s">
        <v>233</v>
      </c>
      <c r="IG2" s="21" t="s">
        <v>236</v>
      </c>
      <c r="IH2" s="21" t="s">
        <v>239</v>
      </c>
      <c r="II2" s="21" t="s">
        <v>241</v>
      </c>
      <c r="IJ2" s="21" t="s">
        <v>244</v>
      </c>
      <c r="IK2" s="21" t="s">
        <v>247</v>
      </c>
      <c r="IL2" s="21" t="s">
        <v>249</v>
      </c>
      <c r="IM2" s="21" t="s">
        <v>253</v>
      </c>
      <c r="IN2" s="21" t="s">
        <v>255</v>
      </c>
      <c r="IO2" s="21" t="s">
        <v>257</v>
      </c>
      <c r="IP2" s="21" t="s">
        <v>259</v>
      </c>
      <c r="IQ2" s="21" t="s">
        <v>263</v>
      </c>
      <c r="IR2" s="21" t="s">
        <v>266</v>
      </c>
      <c r="IS2" s="21" t="s">
        <v>268</v>
      </c>
      <c r="IT2" s="21" t="s">
        <v>271</v>
      </c>
      <c r="IU2" s="21" t="s">
        <v>274</v>
      </c>
      <c r="IV2" s="21" t="s">
        <v>276</v>
      </c>
      <c r="IW2" s="21" t="s">
        <v>280</v>
      </c>
      <c r="IX2" s="21" t="s">
        <v>282</v>
      </c>
      <c r="IY2" s="21" t="s">
        <v>284</v>
      </c>
      <c r="IZ2" s="21" t="s">
        <v>286</v>
      </c>
      <c r="JA2" s="21" t="s">
        <v>289</v>
      </c>
      <c r="JB2" s="21" t="s">
        <v>292</v>
      </c>
      <c r="JC2" s="21" t="s">
        <v>294</v>
      </c>
      <c r="JD2" s="21" t="s">
        <v>297</v>
      </c>
      <c r="JE2" s="21" t="s">
        <v>299</v>
      </c>
      <c r="JF2" s="21" t="s">
        <v>302</v>
      </c>
      <c r="JG2" s="21" t="s">
        <v>304</v>
      </c>
      <c r="JH2" s="21" t="s">
        <v>307</v>
      </c>
      <c r="JI2" s="21" t="s">
        <v>311</v>
      </c>
      <c r="JJ2" s="21" t="s">
        <v>313</v>
      </c>
      <c r="JK2" s="21" t="s">
        <v>315</v>
      </c>
      <c r="JL2" s="21" t="s">
        <v>319</v>
      </c>
      <c r="JM2" s="21" t="s">
        <v>321</v>
      </c>
      <c r="JN2" s="21" t="s">
        <v>323</v>
      </c>
      <c r="JO2" s="21" t="s">
        <v>326</v>
      </c>
      <c r="JP2" s="21" t="s">
        <v>330</v>
      </c>
      <c r="JQ2" s="21" t="s">
        <v>333</v>
      </c>
      <c r="JR2" s="21" t="s">
        <v>335</v>
      </c>
      <c r="JS2" s="21" t="s">
        <v>337</v>
      </c>
      <c r="JT2" s="21" t="s">
        <v>341</v>
      </c>
      <c r="JU2" s="21" t="s">
        <v>343</v>
      </c>
      <c r="JV2" s="21" t="s">
        <v>345</v>
      </c>
      <c r="JW2" s="21" t="s">
        <v>348</v>
      </c>
      <c r="JX2" s="21" t="s">
        <v>351</v>
      </c>
      <c r="JY2" s="21" t="s">
        <v>353</v>
      </c>
      <c r="JZ2" s="21" t="s">
        <v>355</v>
      </c>
      <c r="KA2" s="21" t="s">
        <v>359</v>
      </c>
      <c r="KB2" s="21" t="s">
        <v>361</v>
      </c>
      <c r="KC2" s="21" t="s">
        <v>363</v>
      </c>
      <c r="KD2" s="21" t="s">
        <v>365</v>
      </c>
      <c r="KE2" s="21" t="s">
        <v>367</v>
      </c>
      <c r="KF2" s="21" t="s">
        <v>369</v>
      </c>
      <c r="KG2" s="21" t="s">
        <v>373</v>
      </c>
      <c r="KH2" s="21" t="s">
        <v>376</v>
      </c>
      <c r="KI2" s="21" t="s">
        <v>378</v>
      </c>
      <c r="KJ2" s="21" t="s">
        <v>380</v>
      </c>
      <c r="KK2" s="21" t="s">
        <v>382</v>
      </c>
      <c r="KL2" s="21" t="s">
        <v>385</v>
      </c>
      <c r="KM2" s="21" t="s">
        <v>387</v>
      </c>
      <c r="KN2" s="21" t="s">
        <v>390</v>
      </c>
      <c r="KO2" s="21" t="s">
        <v>392</v>
      </c>
      <c r="KP2" s="21" t="s">
        <v>394</v>
      </c>
      <c r="KQ2" s="21" t="s">
        <v>397</v>
      </c>
      <c r="KR2" s="21" t="s">
        <v>399</v>
      </c>
      <c r="KS2" s="21" t="s">
        <v>401</v>
      </c>
      <c r="KT2" s="21" t="s">
        <v>404</v>
      </c>
      <c r="KU2" s="21" t="s">
        <v>408</v>
      </c>
      <c r="KV2" s="21" t="s">
        <v>410</v>
      </c>
      <c r="KW2" s="21" t="s">
        <v>414</v>
      </c>
      <c r="KX2" s="21" t="s">
        <v>416</v>
      </c>
      <c r="KY2" s="21" t="s">
        <v>418</v>
      </c>
      <c r="KZ2" s="21" t="s">
        <v>422</v>
      </c>
      <c r="LA2" s="21" t="s">
        <v>426</v>
      </c>
      <c r="LB2" s="21" t="s">
        <v>430</v>
      </c>
      <c r="LC2" s="21" t="s">
        <v>432</v>
      </c>
      <c r="LD2" s="21" t="s">
        <v>436</v>
      </c>
      <c r="LE2" s="21" t="s">
        <v>440</v>
      </c>
      <c r="LF2" s="21" t="s">
        <v>442</v>
      </c>
      <c r="LG2" s="21" t="s">
        <v>444</v>
      </c>
      <c r="LH2" s="21" t="s">
        <v>447</v>
      </c>
      <c r="LI2" s="21" t="s">
        <v>450</v>
      </c>
      <c r="LJ2" s="21" t="s">
        <v>452</v>
      </c>
      <c r="LK2" s="21" t="s">
        <v>456</v>
      </c>
      <c r="LL2" s="21" t="s">
        <v>458</v>
      </c>
      <c r="LM2" s="21" t="s">
        <v>460</v>
      </c>
      <c r="LN2" s="21" t="s">
        <v>462</v>
      </c>
      <c r="LO2" s="21" t="s">
        <v>463</v>
      </c>
      <c r="LP2" s="21" t="s">
        <v>467</v>
      </c>
      <c r="LQ2" s="21" t="s">
        <v>469</v>
      </c>
      <c r="LR2" s="21" t="s">
        <v>472</v>
      </c>
      <c r="LS2" s="21" t="s">
        <v>475</v>
      </c>
      <c r="LT2" s="21" t="s">
        <v>477</v>
      </c>
      <c r="LU2" s="21" t="s">
        <v>481</v>
      </c>
      <c r="LV2" s="21" t="s">
        <v>484</v>
      </c>
      <c r="LW2" s="21" t="s">
        <v>487</v>
      </c>
      <c r="LX2" s="21" t="s">
        <v>491</v>
      </c>
      <c r="LY2" s="21" t="s">
        <v>493</v>
      </c>
      <c r="LZ2" s="21" t="s">
        <v>495</v>
      </c>
      <c r="MA2" s="21" t="s">
        <v>497</v>
      </c>
      <c r="MB2" s="21" t="s">
        <v>501</v>
      </c>
      <c r="MC2" s="21" t="s">
        <v>504</v>
      </c>
      <c r="MD2" s="21" t="s">
        <v>506</v>
      </c>
      <c r="ME2" s="21" t="s">
        <v>509</v>
      </c>
      <c r="MF2" s="21" t="s">
        <v>512</v>
      </c>
      <c r="MG2" s="21" t="s">
        <v>514</v>
      </c>
      <c r="MH2" s="21" t="s">
        <v>516</v>
      </c>
      <c r="MI2" s="21" t="s">
        <v>520</v>
      </c>
      <c r="MJ2" s="21" t="s">
        <v>523</v>
      </c>
      <c r="MK2" s="21" t="s">
        <v>525</v>
      </c>
      <c r="ML2" s="21" t="s">
        <v>528</v>
      </c>
      <c r="MM2" s="21" t="s">
        <v>531</v>
      </c>
      <c r="MN2" s="21" t="s">
        <v>533</v>
      </c>
      <c r="MO2" s="21" t="s">
        <v>534</v>
      </c>
      <c r="MP2" s="21" t="s">
        <v>537</v>
      </c>
      <c r="MQ2" s="21" t="s">
        <v>539</v>
      </c>
      <c r="MR2" s="21" t="s">
        <v>542</v>
      </c>
      <c r="MS2" s="21" t="s">
        <v>544</v>
      </c>
      <c r="MT2" s="21" t="s">
        <v>546</v>
      </c>
      <c r="MU2" s="21" t="s">
        <v>549</v>
      </c>
      <c r="MV2" s="21" t="s">
        <v>551</v>
      </c>
      <c r="MW2" s="21" t="s">
        <v>553</v>
      </c>
      <c r="MX2" s="21" t="s">
        <v>557</v>
      </c>
      <c r="MY2" s="21" t="s">
        <v>561</v>
      </c>
    </row>
    <row r="3" spans="2:363" ht="16.149999999999999" customHeight="1" x14ac:dyDescent="0.45">
      <c r="B3" t="str">
        <f>IF(OR(Start!D30="",Start!D30="Indsæt"),"",Start!D30)</f>
        <v/>
      </c>
      <c r="C3" t="str">
        <f>IF(OR(Start!D29="",Start!D29="Indsæt"),"",Start!D29)</f>
        <v/>
      </c>
      <c r="D3" t="str">
        <f>IF(OR(Start!D28="",Start!D28="Indsæt"),"",Start!D28)</f>
        <v/>
      </c>
      <c r="E3" t="str">
        <f>IF(Start!D31&lt;&gt;"Vælg",IFERROR(VLOOKUP(Start!D31,'Drop down'!A35:A42,1,FALSE),""),"")</f>
        <v/>
      </c>
      <c r="I3">
        <v>1</v>
      </c>
      <c r="AA3" t="str">
        <f>IF(OR(Start!$D$7="",Start!$D$7="Indsæt"),"",Start!$D$7)</f>
        <v/>
      </c>
      <c r="AB3" t="str">
        <f>IF(OR(Start!$D$8="",Start!$D$8="Indsæt"),"",Start!$D$8)</f>
        <v/>
      </c>
      <c r="AC3" t="str">
        <f>IF(OR(Start!$D$9="",Start!$D$9="Indsæt"),"",Start!$D$9)</f>
        <v/>
      </c>
      <c r="AD3" t="str">
        <f>IF(OR(Start!$D$21="",Start!$D$21="Indsæt"),"",Start!$D$21)</f>
        <v/>
      </c>
      <c r="AE3" t="str">
        <f>IF(OR(Start!$D$22="",Start!$D$22="Indsæt"),"",Start!$D$22)</f>
        <v/>
      </c>
      <c r="AF3" t="str">
        <f>IF(OR(Start!$D$23="",Start!$D$23="Indsæt"),"",Start!$D$23)</f>
        <v/>
      </c>
      <c r="AG3" t="str">
        <f>IF(OR(Vareoplysninger!D5="",Vareoplysninger!D5="Indsæt"),"",VLOOKUP(Vareoplysninger!D5,AlleLande[],4,FALSE))</f>
        <v/>
      </c>
      <c r="AH3" t="str">
        <f>IF('Yderligere vareoplysninger'!D6="Vælg","",IF('Yderligere vareoplysninger'!D6="Nej",0,1))</f>
        <v/>
      </c>
      <c r="AI3" t="str">
        <f>IF(OR('Yderligere vareoplysninger'!D8="",'Yderligere vareoplysninger'!D8="Indsæt"),"",'Yderligere vareoplysninger'!D8)</f>
        <v/>
      </c>
      <c r="AJ3" t="str">
        <f>IF('Yderligere vareoplysninger'!D10="Vælg","",IF('Yderligere vareoplysninger'!D10="Nej",0,1))</f>
        <v/>
      </c>
      <c r="AK3" t="str">
        <f>IF(OR('Yderligere vareoplysninger'!D12="",'Yderligere vareoplysninger'!D12="Indsæt"),"",'Yderligere vareoplysninger'!D12)</f>
        <v/>
      </c>
      <c r="AL3" t="str">
        <f>IF('Yderligere vareoplysninger'!D14="Vælg","",IF('Yderligere vareoplysninger'!D14="Nej",0,1))</f>
        <v/>
      </c>
      <c r="AM3" t="str">
        <f>IF('Yderligere vareoplysninger'!D15="Vælg","",IF('Yderligere vareoplysninger'!D15="Nej",0,1))</f>
        <v/>
      </c>
      <c r="AN3" t="str">
        <f>IF(OR('Yderligere vareoplysninger'!D16="",'Yderligere vareoplysninger'!D16="Indsæt"),"",VLOOKUP('Yderligere vareoplysninger'!D16,AlleLande[],3,FALSE))</f>
        <v/>
      </c>
      <c r="AO3" t="str">
        <f>IF('Yderligere vareoplysninger'!D17="Vælg","",IF('Yderligere vareoplysninger'!D17="Nej",0,1))</f>
        <v/>
      </c>
      <c r="AP3" t="str">
        <f>IF(OR('Brugsanvisning og anvendelse'!D5="",'Brugsanvisning og anvendelse'!D5="Indsæt"),"",'Brugsanvisning og anvendelse'!D5)</f>
        <v/>
      </c>
      <c r="AQ3" t="str">
        <f>IF(OR('Brugsanvisning og anvendelse'!D7="",'Brugsanvisning og anvendelse'!D7="Indsæt"),"",'Brugsanvisning og anvendelse'!D7)</f>
        <v/>
      </c>
      <c r="AR3" t="str">
        <f>IF(OR('Brugsanvisning og anvendelse'!D10="",'Brugsanvisning og anvendelse'!D10="Indsæt"),"",'Brugsanvisning og anvendelse'!D10)</f>
        <v/>
      </c>
      <c r="AS3" t="str">
        <f>IF('Andre mærkningsoplysninger'!D5="Vælg","",IF('Andre mærkningsoplysninger'!D5="Nej",0,1))</f>
        <v/>
      </c>
      <c r="AT3" t="str">
        <f>IF(OR('Andre mærkningsoplysninger'!D6="",'Andre mærkningsoplysninger'!D6="Indsæt"),"",'Andre mærkningsoplysninger'!D6)</f>
        <v/>
      </c>
      <c r="AU3" t="str">
        <f>IF('Andre mærkningsoplysninger'!D7="Vælg","",IF('Andre mærkningsoplysninger'!D7="Nej",0,1))</f>
        <v/>
      </c>
      <c r="AV3" t="str">
        <f>IF('Andre mærkningsoplysninger'!D9="Vælg","",IF('Andre mærkningsoplysninger'!D9="Nej",0,1))</f>
        <v/>
      </c>
      <c r="AW3" t="str">
        <f>IF(OR('Andre mærkningsoplysninger'!D10="",'Andre mærkningsoplysninger'!D10="Indsæt"),"",'Andre mærkningsoplysninger'!D10)</f>
        <v/>
      </c>
      <c r="AX3" t="str">
        <f>IF('Andre mærkningsoplysninger'!D11="Vælg","",IF('Andre mærkningsoplysninger'!D11="Nej",0,1))</f>
        <v/>
      </c>
      <c r="AY3" t="str">
        <f>IF('Andre mærkningsoplysninger'!D13="Vælg","",IF('Andre mærkningsoplysninger'!D13="Nej",0,1))</f>
        <v/>
      </c>
      <c r="AZ3" t="str">
        <f>IF(OR('Andre mærkningsoplysninger'!D14="",'Andre mærkningsoplysninger'!D14="Indsæt"),"",'Andre mærkningsoplysninger'!D14)</f>
        <v/>
      </c>
      <c r="BA3" t="str">
        <f>IF('Andre mærkningsoplysninger'!D16="Vælg","",IF('Andre mærkningsoplysninger'!D16="Nej",0,1))</f>
        <v/>
      </c>
      <c r="BB3" t="str">
        <f>IF('Andre mærkningsoplysninger'!D18="Vælg","",IF('Andre mærkningsoplysninger'!D18="Nej",0,1))</f>
        <v/>
      </c>
      <c r="BC3" t="str">
        <f>IF(OR('Andre mærkningsoplysninger'!D20="",'Andre mærkningsoplysninger'!D20="Indsæt"),"",'Andre mærkningsoplysninger'!D20)</f>
        <v/>
      </c>
      <c r="BD3" t="e">
        <f>IF('Andre mærkningsoplysninger'!#REF!="Vælg","",IF('Andre mærkningsoplysninger'!#REF!="Nej",0,1))</f>
        <v>#REF!</v>
      </c>
      <c r="BE3" t="str">
        <f>IF('Andre mærkningsoplysninger'!D21="Vælg","",'Andre mærkningsoplysninger'!D21)</f>
        <v/>
      </c>
      <c r="BF3" t="str">
        <f>IF(OR('Andre mærkningsoplysninger'!D23="",'Andre mærkningsoplysninger'!D23="Indsæt"),"",'Andre mærkningsoplysninger'!D23)</f>
        <v/>
      </c>
      <c r="BG3" t="str">
        <f>IF('Andre mærkningsoplysninger'!D26="Vælg","",IF('Andre mærkningsoplysninger'!D26="Nej",0,1))</f>
        <v/>
      </c>
      <c r="BH3" t="str">
        <f>IF('Andre mærkningsoplysninger'!D28="Vælg","",IF('Andre mærkningsoplysninger'!D28="Nej",0,1))</f>
        <v/>
      </c>
      <c r="BI3" t="str">
        <f>IF(OR('Andre mærkningsoplysninger'!D29="",'Andre mærkningsoplysninger'!D29="Indsæt"),"",'Andre mærkningsoplysninger'!D29)</f>
        <v/>
      </c>
      <c r="BJ3" t="str">
        <f>IF('Andre mærkningsoplysninger'!D31="Vælg","",IF('Andre mærkningsoplysninger'!D31="Nej",0,1))</f>
        <v/>
      </c>
      <c r="BK3" t="str">
        <f>IF(OR('Andre mærkningsoplysninger'!D32="",'Andre mærkningsoplysninger'!D32="Indsæt"),"",'Andre mærkningsoplysninger'!D32)</f>
        <v/>
      </c>
      <c r="BL3" t="str">
        <f>IF('Andre mærkningsoplysninger'!D33="Vælg","",IF('Andre mærkningsoplysninger'!D33="Nej",0,1))</f>
        <v/>
      </c>
      <c r="BO3" t="str">
        <f>IF('Andre mærkningsoplysninger'!D35="Vælg","",IF('Andre mærkningsoplysninger'!D35="Nej",0,1))</f>
        <v/>
      </c>
      <c r="BP3" t="str">
        <f>IF(AND(Vareoplysninger!C64&lt;&gt;"",Vareoplysninger!C64&lt;&gt;"Indsæt"),Vareoplysninger!C64&amp;"| "&amp;IF(OR(Vareoplysninger!E64="Vælg",Vareoplysninger!E64="Nej"),0,1)&amp;"| "&amp;IF(Vareoplysninger!J64="","",IFERROR(VLOOKUP(Vareoplysninger!J64,AlleLande[],4,FALSE),""))&amp;"| "&amp;IF(Vareoplysninger!K64="","",IFERROR(VLOOKUP(Vareoplysninger!K64,AlleLande[],4,FALSE),""))&amp;"| "&amp;IF(Vareoplysninger!L64="","",IFERROR(VLOOKUP(Vareoplysninger!L64,AlleLande[],4,FALSE),""))&amp;"| "&amp;IF(Vareoplysninger!M64="","",IFERROR(VLOOKUP(Vareoplysninger!M64,AlleLande[],4,FALSE),""))&amp;"| "&amp;IF(Vareoplysninger!N64="","",IFERROR(VLOOKUP(Vareoplysninger!N64,AlleLande[],4,FALSE),"")),"")</f>
        <v/>
      </c>
      <c r="BQ3" t="str">
        <f>IF(AND(Vareoplysninger!C65&lt;&gt;"",Vareoplysninger!C65&lt;&gt;"Indsæt"),Vareoplysninger!C65&amp;"| "&amp;IF(OR(Vareoplysninger!E65="Vælg",Vareoplysninger!E65="Nej"),0,1)&amp;"| "&amp;IF(Vareoplysninger!J65="","",IFERROR(VLOOKUP(Vareoplysninger!J65,AlleLande[],4,FALSE),""))&amp;"| "&amp;IF(Vareoplysninger!K65="","",IFERROR(VLOOKUP(Vareoplysninger!K65,AlleLande[],4,FALSE),""))&amp;"| "&amp;IF(Vareoplysninger!L65="","",IFERROR(VLOOKUP(Vareoplysninger!L65,AlleLande[],4,FALSE),""))&amp;"| "&amp;IF(Vareoplysninger!M65="","",IFERROR(VLOOKUP(Vareoplysninger!M65,AlleLande[],4,FALSE),""))&amp;"| "&amp;IF(Vareoplysninger!N65="","",IFERROR(VLOOKUP(Vareoplysninger!N65,AlleLande[],4,FALSE),"")),"")</f>
        <v/>
      </c>
      <c r="BR3" t="str">
        <f>IF(AND(Vareoplysninger!C66&lt;&gt;"",Vareoplysninger!C66&lt;&gt;"Indsæt"),Vareoplysninger!C66&amp;"| "&amp;IF(OR(Vareoplysninger!E66="Vælg",Vareoplysninger!E66="Nej"),0,1)&amp;"| "&amp;IF(Vareoplysninger!J66="","",IFERROR(VLOOKUP(Vareoplysninger!J66,AlleLande[],4,FALSE),""))&amp;"| "&amp;IF(Vareoplysninger!K66="","",IFERROR(VLOOKUP(Vareoplysninger!K66,AlleLande[],4,FALSE),""))&amp;"| "&amp;IF(Vareoplysninger!L66="","",IFERROR(VLOOKUP(Vareoplysninger!L66,AlleLande[],4,FALSE),""))&amp;"| "&amp;IF(Vareoplysninger!M66="","",IFERROR(VLOOKUP(Vareoplysninger!M66,AlleLande[],4,FALSE),""))&amp;"| "&amp;IF(Vareoplysninger!N66="","",IFERROR(VLOOKUP(Vareoplysninger!N66,AlleLande[],4,FALSE),"")),"")</f>
        <v/>
      </c>
      <c r="BS3" t="str">
        <f>IF(AND(Vareoplysninger!C67&lt;&gt;"",Vareoplysninger!C67&lt;&gt;"Indsæt"),Vareoplysninger!C67&amp;"| "&amp;IF(OR(Vareoplysninger!E67="Vælg",Vareoplysninger!E67="Nej"),0,1)&amp;"| "&amp;IF(Vareoplysninger!J67="","",IFERROR(VLOOKUP(Vareoplysninger!J67,AlleLande[],4,FALSE),""))&amp;"| "&amp;IF(Vareoplysninger!K67="","",IFERROR(VLOOKUP(Vareoplysninger!K67,AlleLande[],4,FALSE),""))&amp;"| "&amp;IF(Vareoplysninger!L67="","",IFERROR(VLOOKUP(Vareoplysninger!L67,AlleLande[],4,FALSE),""))&amp;"| "&amp;IF(Vareoplysninger!M67="","",IFERROR(VLOOKUP(Vareoplysninger!M67,AlleLande[],4,FALSE),""))&amp;"| "&amp;IF(Vareoplysninger!N67="","",IFERROR(VLOOKUP(Vareoplysninger!N67,AlleLande[],4,FALSE),"")),"")</f>
        <v/>
      </c>
      <c r="BT3" t="str">
        <f>IF(AND(Vareoplysninger!C68&lt;&gt;"",Vareoplysninger!C68&lt;&gt;"Indsæt"),Vareoplysninger!C68&amp;"| "&amp;IF(OR(Vareoplysninger!E68="Vælg",Vareoplysninger!E68="Nej"),0,1)&amp;"| "&amp;IF(Vareoplysninger!J68="","",IFERROR(VLOOKUP(Vareoplysninger!J68,AlleLande[],4,FALSE),""))&amp;"| "&amp;IF(Vareoplysninger!K68="","",IFERROR(VLOOKUP(Vareoplysninger!K68,AlleLande[],4,FALSE),""))&amp;"| "&amp;IF(Vareoplysninger!L68="","",IFERROR(VLOOKUP(Vareoplysninger!L68,AlleLande[],4,FALSE),""))&amp;"| "&amp;IF(Vareoplysninger!M68="","",IFERROR(VLOOKUP(Vareoplysninger!M68,AlleLande[],4,FALSE),""))&amp;"| "&amp;IF(Vareoplysninger!N68="","",IFERROR(VLOOKUP(Vareoplysninger!N68,AlleLande[],4,FALSE),"")),"")</f>
        <v/>
      </c>
      <c r="DN3" t="str">
        <f>IF(AND(Vareoplysninger!C30&lt;&gt;"",Vareoplysninger!C30&lt;&gt;"Indsæt"),Vareoplysninger!C30&amp;"| "&amp;IF(OR(Vareoplysninger!D30="",Vareoplysninger!D30="Indsæt"),"",Vareoplysninger!D30)&amp;"| "&amp;IF(OR(Vareoplysninger!G30="",Vareoplysninger!G30="Indsæt"),"",Vareoplysninger!G30)&amp;"| "&amp;IF(OR(Vareoplysninger!H30="",Vareoplysninger!H30="Indsæt"),"",Vareoplysninger!H30)&amp;"| "&amp;IF(Vareoplysninger!J30="","",IFERROR(VLOOKUP(Vareoplysninger!J30,AlleLande[],4,FALSE),""))&amp;"| "&amp;IF(Vareoplysninger!K30="","",IFERROR(VLOOKUP(Vareoplysninger!K30,AlleLande[],4,FALSE),""))&amp;"| "&amp;IF(Vareoplysninger!L30="","",IFERROR(VLOOKUP(Vareoplysninger!L30,AlleLande[],4,FALSE),""))&amp;"| "&amp;IF(Vareoplysninger!M30="","",IFERROR(VLOOKUP(Vareoplysninger!M30,AlleLande[],4,FALSE),""))&amp;"| "&amp;IF(Vareoplysninger!N30="","",IFERROR(VLOOKUP(Vareoplysninger!N30,AlleLande[],4,FALSE),"")),"")</f>
        <v/>
      </c>
      <c r="DO3" t="str">
        <f>IF(AND(Vareoplysninger!C31&lt;&gt;"",Vareoplysninger!C31&lt;&gt;"Indsæt"),Vareoplysninger!C31&amp;"| "&amp;IF(OR(Vareoplysninger!D31="",Vareoplysninger!D31="Indsæt"),"",Vareoplysninger!D31)&amp;"| "&amp;IF(OR(Vareoplysninger!G31="",Vareoplysninger!G31="Indsæt"),"",Vareoplysninger!G31)&amp;"| "&amp;IF(OR(Vareoplysninger!H31="",Vareoplysninger!H31="Indsæt"),"",Vareoplysninger!H31)&amp;"| "&amp;IF(Vareoplysninger!J31="","",IFERROR(VLOOKUP(Vareoplysninger!J31,AlleLande[],4,FALSE),""))&amp;"| "&amp;IF(Vareoplysninger!K31="","",IFERROR(VLOOKUP(Vareoplysninger!K31,AlleLande[],4,FALSE),""))&amp;"| "&amp;IF(Vareoplysninger!L31="","",IFERROR(VLOOKUP(Vareoplysninger!L31,AlleLande[],4,FALSE),""))&amp;"| "&amp;IF(Vareoplysninger!M31="","",IFERROR(VLOOKUP(Vareoplysninger!M31,AlleLande[],4,FALSE),""))&amp;"| "&amp;IF(Vareoplysninger!N31="","",IFERROR(VLOOKUP(Vareoplysninger!N31,AlleLande[],4,FALSE),"")),"")</f>
        <v/>
      </c>
      <c r="DP3" t="str">
        <f>IF(AND(Vareoplysninger!C32&lt;&gt;"",Vareoplysninger!C32&lt;&gt;"Indsæt"),Vareoplysninger!C32&amp;"| "&amp;IF(OR(Vareoplysninger!D32="",Vareoplysninger!D32="Indsæt"),"",Vareoplysninger!D32)&amp;"| "&amp;IF(OR(Vareoplysninger!G32="",Vareoplysninger!G32="Indsæt"),"",Vareoplysninger!G32)&amp;"| "&amp;IF(OR(Vareoplysninger!H32="",Vareoplysninger!H32="Indsæt"),"",Vareoplysninger!H32)&amp;"| "&amp;IF(Vareoplysninger!J32="","",IFERROR(VLOOKUP(Vareoplysninger!J32,AlleLande[],4,FALSE),""))&amp;"| "&amp;IF(Vareoplysninger!K32="","",IFERROR(VLOOKUP(Vareoplysninger!K32,AlleLande[],4,FALSE),""))&amp;"| "&amp;IF(Vareoplysninger!L32="","",IFERROR(VLOOKUP(Vareoplysninger!L32,AlleLande[],4,FALSE),""))&amp;"| "&amp;IF(Vareoplysninger!M32="","",IFERROR(VLOOKUP(Vareoplysninger!M32,AlleLande[],4,FALSE),""))&amp;"| "&amp;IF(Vareoplysninger!N32="","",IFERROR(VLOOKUP(Vareoplysninger!N32,AlleLande[],4,FALSE),"")),"")</f>
        <v/>
      </c>
      <c r="DQ3" t="str">
        <f>IF(AND(Vareoplysninger!C33&lt;&gt;"",Vareoplysninger!C33&lt;&gt;"Indsæt"),Vareoplysninger!C33&amp;"| "&amp;IF(OR(Vareoplysninger!D33="",Vareoplysninger!D33="Indsæt"),"",Vareoplysninger!D33)&amp;"| "&amp;IF(OR(Vareoplysninger!G33="",Vareoplysninger!G33="Indsæt"),"",Vareoplysninger!G33)&amp;"| "&amp;IF(OR(Vareoplysninger!H33="",Vareoplysninger!H33="Indsæt"),"",Vareoplysninger!H33)&amp;"| "&amp;IF(Vareoplysninger!J33="","",IFERROR(VLOOKUP(Vareoplysninger!J33,AlleLande[],4,FALSE),""))&amp;"| "&amp;IF(Vareoplysninger!K33="","",IFERROR(VLOOKUP(Vareoplysninger!K33,AlleLande[],4,FALSE),""))&amp;"| "&amp;IF(Vareoplysninger!L33="","",IFERROR(VLOOKUP(Vareoplysninger!L33,AlleLande[],4,FALSE),""))&amp;"| "&amp;IF(Vareoplysninger!M33="","",IFERROR(VLOOKUP(Vareoplysninger!M33,AlleLande[],4,FALSE),""))&amp;"| "&amp;IF(Vareoplysninger!N33="","",IFERROR(VLOOKUP(Vareoplysninger!N33,AlleLande[],4,FALSE),"")),"")</f>
        <v/>
      </c>
      <c r="DR3" t="str">
        <f>IF(AND(Vareoplysninger!C34&lt;&gt;"",Vareoplysninger!C34&lt;&gt;"Indsæt"),Vareoplysninger!C34&amp;"| "&amp;IF(OR(Vareoplysninger!D34="",Vareoplysninger!D34="Indsæt"),"",Vareoplysninger!D34)&amp;"| "&amp;IF(OR(Vareoplysninger!G34="",Vareoplysninger!G34="Indsæt"),"",Vareoplysninger!G34)&amp;"| "&amp;IF(OR(Vareoplysninger!H34="",Vareoplysninger!H34="Indsæt"),"",Vareoplysninger!H34)&amp;"| "&amp;IF(Vareoplysninger!J34="","",IFERROR(VLOOKUP(Vareoplysninger!J34,AlleLande[],4,FALSE),""))&amp;"| "&amp;IF(Vareoplysninger!K34="","",IFERROR(VLOOKUP(Vareoplysninger!K34,AlleLande[],4,FALSE),""))&amp;"| "&amp;IF(Vareoplysninger!L34="","",IFERROR(VLOOKUP(Vareoplysninger!L34,AlleLande[],4,FALSE),""))&amp;"| "&amp;IF(Vareoplysninger!M34="","",IFERROR(VLOOKUP(Vareoplysninger!M34,AlleLande[],4,FALSE),""))&amp;"| "&amp;IF(Vareoplysninger!N34="","",IFERROR(VLOOKUP(Vareoplysninger!N34,AlleLande[],4,FALSE),"")),"")</f>
        <v/>
      </c>
      <c r="DS3" t="str">
        <f>IF(AND(Vareoplysninger!C35&lt;&gt;"",Vareoplysninger!C35&lt;&gt;"Indsæt"),Vareoplysninger!C35&amp;"| "&amp;IF(OR(Vareoplysninger!D35="",Vareoplysninger!D35="Indsæt"),"",Vareoplysninger!D35)&amp;"| "&amp;IF(OR(Vareoplysninger!G35="",Vareoplysninger!G35="Indsæt"),"",Vareoplysninger!G35)&amp;"| "&amp;IF(OR(Vareoplysninger!H35="",Vareoplysninger!H35="Indsæt"),"",Vareoplysninger!H35)&amp;"| "&amp;IF(Vareoplysninger!J35="","",IFERROR(VLOOKUP(Vareoplysninger!J35,AlleLande[],4,FALSE),""))&amp;"| "&amp;IF(Vareoplysninger!K35="","",IFERROR(VLOOKUP(Vareoplysninger!K35,AlleLande[],4,FALSE),""))&amp;"| "&amp;IF(Vareoplysninger!L35="","",IFERROR(VLOOKUP(Vareoplysninger!L35,AlleLande[],4,FALSE),""))&amp;"| "&amp;IF(Vareoplysninger!M35="","",IFERROR(VLOOKUP(Vareoplysninger!M35,AlleLande[],4,FALSE),""))&amp;"| "&amp;IF(Vareoplysninger!N35="","",IFERROR(VLOOKUP(Vareoplysninger!N35,AlleLande[],4,FALSE),"")),"")</f>
        <v/>
      </c>
      <c r="DT3" t="str">
        <f>IF(AND(Vareoplysninger!C36&lt;&gt;"",Vareoplysninger!C36&lt;&gt;"Indsæt"),Vareoplysninger!C36&amp;"| "&amp;IF(OR(Vareoplysninger!D36="",Vareoplysninger!D36="Indsæt"),"",Vareoplysninger!D36)&amp;"| "&amp;IF(OR(Vareoplysninger!G36="",Vareoplysninger!G36="Indsæt"),"",Vareoplysninger!G36)&amp;"| "&amp;IF(OR(Vareoplysninger!H36="",Vareoplysninger!H36="Indsæt"),"",Vareoplysninger!H36)&amp;"| "&amp;IF(Vareoplysninger!J36="","",IFERROR(VLOOKUP(Vareoplysninger!J36,AlleLande[],4,FALSE),""))&amp;"| "&amp;IF(Vareoplysninger!K36="","",IFERROR(VLOOKUP(Vareoplysninger!K36,AlleLande[],4,FALSE),""))&amp;"| "&amp;IF(Vareoplysninger!L36="","",IFERROR(VLOOKUP(Vareoplysninger!L36,AlleLande[],4,FALSE),""))&amp;"| "&amp;IF(Vareoplysninger!M36="","",IFERROR(VLOOKUP(Vareoplysninger!M36,AlleLande[],4,FALSE),""))&amp;"| "&amp;IF(Vareoplysninger!N36="","",IFERROR(VLOOKUP(Vareoplysninger!N36,AlleLande[],4,FALSE),"")),"")</f>
        <v/>
      </c>
      <c r="DU3" t="str">
        <f>IF(AND(Vareoplysninger!C37&lt;&gt;"",Vareoplysninger!C37&lt;&gt;"Indsæt"),Vareoplysninger!C37&amp;"| "&amp;IF(OR(Vareoplysninger!D37="",Vareoplysninger!D37="Indsæt"),"",Vareoplysninger!D37)&amp;"| "&amp;IF(OR(Vareoplysninger!G37="",Vareoplysninger!G37="Indsæt"),"",Vareoplysninger!G37)&amp;"| "&amp;IF(OR(Vareoplysninger!H37="",Vareoplysninger!H37="Indsæt"),"",Vareoplysninger!H37)&amp;"| "&amp;IF(Vareoplysninger!J37="","",IFERROR(VLOOKUP(Vareoplysninger!J37,AlleLande[],4,FALSE),""))&amp;"| "&amp;IF(Vareoplysninger!K37="","",IFERROR(VLOOKUP(Vareoplysninger!K37,AlleLande[],4,FALSE),""))&amp;"| "&amp;IF(Vareoplysninger!L37="","",IFERROR(VLOOKUP(Vareoplysninger!L37,AlleLande[],4,FALSE),""))&amp;"| "&amp;IF(Vareoplysninger!M37="","",IFERROR(VLOOKUP(Vareoplysninger!M37,AlleLande[],4,FALSE),""))&amp;"| "&amp;IF(Vareoplysninger!N37="","",IFERROR(VLOOKUP(Vareoplysninger!N37,AlleLande[],4,FALSE),"")),"")</f>
        <v/>
      </c>
      <c r="DV3" t="str">
        <f>IF(AND(Vareoplysninger!C38&lt;&gt;"",Vareoplysninger!C38&lt;&gt;"Indsæt"),Vareoplysninger!C38&amp;"| "&amp;IF(OR(Vareoplysninger!D38="",Vareoplysninger!D38="Indsæt"),"",Vareoplysninger!D38)&amp;"| "&amp;IF(OR(Vareoplysninger!G38="",Vareoplysninger!G38="Indsæt"),"",Vareoplysninger!G38)&amp;"| "&amp;IF(OR(Vareoplysninger!H38="",Vareoplysninger!H38="Indsæt"),"",Vareoplysninger!H38)&amp;"| "&amp;IF(Vareoplysninger!J38="","",IFERROR(VLOOKUP(Vareoplysninger!J38,AlleLande[],4,FALSE),""))&amp;"| "&amp;IF(Vareoplysninger!K38="","",IFERROR(VLOOKUP(Vareoplysninger!K38,AlleLande[],4,FALSE),""))&amp;"| "&amp;IF(Vareoplysninger!L38="","",IFERROR(VLOOKUP(Vareoplysninger!L38,AlleLande[],4,FALSE),""))&amp;"| "&amp;IF(Vareoplysninger!M38="","",IFERROR(VLOOKUP(Vareoplysninger!M38,AlleLande[],4,FALSE),""))&amp;"| "&amp;IF(Vareoplysninger!N38="","",IFERROR(VLOOKUP(Vareoplysninger!N38,AlleLande[],4,FALSE),"")),"")</f>
        <v/>
      </c>
      <c r="DW3" t="str">
        <f>IF(AND(Vareoplysninger!C39&lt;&gt;"",Vareoplysninger!C39&lt;&gt;"Indsæt"),Vareoplysninger!C39&amp;"| "&amp;IF(OR(Vareoplysninger!D39="",Vareoplysninger!D39="Indsæt"),"",Vareoplysninger!D39)&amp;"| "&amp;IF(OR(Vareoplysninger!G39="",Vareoplysninger!G39="Indsæt"),"",Vareoplysninger!G39)&amp;"| "&amp;IF(OR(Vareoplysninger!H39="",Vareoplysninger!H39="Indsæt"),"",Vareoplysninger!H39)&amp;"| "&amp;IF(Vareoplysninger!J39="","",IFERROR(VLOOKUP(Vareoplysninger!J39,AlleLande[],4,FALSE),""))&amp;"| "&amp;IF(Vareoplysninger!K39="","",IFERROR(VLOOKUP(Vareoplysninger!K39,AlleLande[],4,FALSE),""))&amp;"| "&amp;IF(Vareoplysninger!L39="","",IFERROR(VLOOKUP(Vareoplysninger!L39,AlleLande[],4,FALSE),""))&amp;"| "&amp;IF(Vareoplysninger!M39="","",IFERROR(VLOOKUP(Vareoplysninger!M39,AlleLande[],4,FALSE),""))&amp;"| "&amp;IF(Vareoplysninger!N39="","",IFERROR(VLOOKUP(Vareoplysninger!N39,AlleLande[],4,FALSE),"")),"")</f>
        <v/>
      </c>
      <c r="DX3" t="str">
        <f>IF(AND(Vareoplysninger!C40&lt;&gt;"",Vareoplysninger!C40&lt;&gt;"Indsæt"),Vareoplysninger!C40&amp;"| "&amp;IF(OR(Vareoplysninger!D40="",Vareoplysninger!D40="Indsæt"),"",Vareoplysninger!D40)&amp;"| "&amp;IF(OR(Vareoplysninger!G40="",Vareoplysninger!G40="Indsæt"),"",Vareoplysninger!G40)&amp;"| "&amp;IF(OR(Vareoplysninger!H40="",Vareoplysninger!H40="Indsæt"),"",Vareoplysninger!H40)&amp;"| "&amp;IF(Vareoplysninger!J40="","",IFERROR(VLOOKUP(Vareoplysninger!J40,AlleLande[],4,FALSE),""))&amp;"| "&amp;IF(Vareoplysninger!K40="","",IFERROR(VLOOKUP(Vareoplysninger!K40,AlleLande[],4,FALSE),""))&amp;"| "&amp;IF(Vareoplysninger!L40="","",IFERROR(VLOOKUP(Vareoplysninger!L40,AlleLande[],4,FALSE),""))&amp;"| "&amp;IF(Vareoplysninger!M40="","",IFERROR(VLOOKUP(Vareoplysninger!M40,AlleLande[],4,FALSE),""))&amp;"| "&amp;IF(Vareoplysninger!N40="","",IFERROR(VLOOKUP(Vareoplysninger!N40,AlleLande[],4,FALSE),"")),"")</f>
        <v/>
      </c>
      <c r="DY3" t="str">
        <f>IF(AND(Vareoplysninger!C41&lt;&gt;"",Vareoplysninger!C41&lt;&gt;"Indsæt"),Vareoplysninger!C41&amp;"| "&amp;IF(OR(Vareoplysninger!D41="",Vareoplysninger!D41="Indsæt"),"",Vareoplysninger!D41)&amp;"| "&amp;IF(OR(Vareoplysninger!G41="",Vareoplysninger!G41="Indsæt"),"",Vareoplysninger!G41)&amp;"| "&amp;IF(OR(Vareoplysninger!H41="",Vareoplysninger!H41="Indsæt"),"",Vareoplysninger!H41)&amp;"| "&amp;IF(Vareoplysninger!J41="","",IFERROR(VLOOKUP(Vareoplysninger!J41,AlleLande[],4,FALSE),""))&amp;"| "&amp;IF(Vareoplysninger!K41="","",IFERROR(VLOOKUP(Vareoplysninger!K41,AlleLande[],4,FALSE),""))&amp;"| "&amp;IF(Vareoplysninger!L41="","",IFERROR(VLOOKUP(Vareoplysninger!L41,AlleLande[],4,FALSE),""))&amp;"| "&amp;IF(Vareoplysninger!M41="","",IFERROR(VLOOKUP(Vareoplysninger!M41,AlleLande[],4,FALSE),""))&amp;"| "&amp;IF(Vareoplysninger!N41="","",IFERROR(VLOOKUP(Vareoplysninger!N41,AlleLande[],4,FALSE),"")),"")</f>
        <v/>
      </c>
      <c r="DZ3" t="str">
        <f>IF(AND(Vareoplysninger!C42&lt;&gt;"",Vareoplysninger!C42&lt;&gt;"Indsæt"),Vareoplysninger!C42&amp;"| "&amp;IF(OR(Vareoplysninger!D42="",Vareoplysninger!D42="Indsæt"),"",Vareoplysninger!D42)&amp;"| "&amp;IF(OR(Vareoplysninger!G42="",Vareoplysninger!G42="Indsæt"),"",Vareoplysninger!G42)&amp;"| "&amp;IF(OR(Vareoplysninger!H42="",Vareoplysninger!H42="Indsæt"),"",Vareoplysninger!H42)&amp;"| "&amp;IF(Vareoplysninger!J42="","",IFERROR(VLOOKUP(Vareoplysninger!J42,AlleLande[],4,FALSE),""))&amp;"| "&amp;IF(Vareoplysninger!K42="","",IFERROR(VLOOKUP(Vareoplysninger!K42,AlleLande[],4,FALSE),""))&amp;"| "&amp;IF(Vareoplysninger!L42="","",IFERROR(VLOOKUP(Vareoplysninger!L42,AlleLande[],4,FALSE),""))&amp;"| "&amp;IF(Vareoplysninger!M42="","",IFERROR(VLOOKUP(Vareoplysninger!M42,AlleLande[],4,FALSE),""))&amp;"| "&amp;IF(Vareoplysninger!N42="","",IFERROR(VLOOKUP(Vareoplysninger!N42,AlleLande[],4,FALSE),"")),"")</f>
        <v/>
      </c>
      <c r="EA3" t="str">
        <f>IF(AND(Vareoplysninger!C43&lt;&gt;"",Vareoplysninger!C43&lt;&gt;"Indsæt"),Vareoplysninger!C43&amp;"| "&amp;IF(OR(Vareoplysninger!D43="",Vareoplysninger!D43="Indsæt"),"",Vareoplysninger!D43)&amp;"| "&amp;IF(OR(Vareoplysninger!G43="",Vareoplysninger!G43="Indsæt"),"",Vareoplysninger!G43)&amp;"| "&amp;IF(OR(Vareoplysninger!H43="",Vareoplysninger!H43="Indsæt"),"",Vareoplysninger!H43)&amp;"| "&amp;IF(Vareoplysninger!J43="","",IFERROR(VLOOKUP(Vareoplysninger!J43,AlleLande[],4,FALSE),""))&amp;"| "&amp;IF(Vareoplysninger!K43="","",IFERROR(VLOOKUP(Vareoplysninger!K43,AlleLande[],4,FALSE),""))&amp;"| "&amp;IF(Vareoplysninger!L43="","",IFERROR(VLOOKUP(Vareoplysninger!L43,AlleLande[],4,FALSE),""))&amp;"| "&amp;IF(Vareoplysninger!M43="","",IFERROR(VLOOKUP(Vareoplysninger!M43,AlleLande[],4,FALSE),""))&amp;"| "&amp;IF(Vareoplysninger!N43="","",IFERROR(VLOOKUP(Vareoplysninger!N43,AlleLande[],4,FALSE),"")),"")</f>
        <v/>
      </c>
      <c r="EB3" t="str">
        <f>IF(AND(Vareoplysninger!C44&lt;&gt;"",Vareoplysninger!C44&lt;&gt;"Indsæt"),Vareoplysninger!C44&amp;"| "&amp;IF(OR(Vareoplysninger!D44="",Vareoplysninger!D44="Indsæt"),"",Vareoplysninger!D44)&amp;"| "&amp;IF(OR(Vareoplysninger!G44="",Vareoplysninger!G44="Indsæt"),"",Vareoplysninger!G44)&amp;"| "&amp;IF(OR(Vareoplysninger!H44="",Vareoplysninger!H44="Indsæt"),"",Vareoplysninger!H44)&amp;"| "&amp;IF(Vareoplysninger!J44="","",IFERROR(VLOOKUP(Vareoplysninger!J44,AlleLande[],4,FALSE),""))&amp;"| "&amp;IF(Vareoplysninger!K44="","",IFERROR(VLOOKUP(Vareoplysninger!K44,AlleLande[],4,FALSE),""))&amp;"| "&amp;IF(Vareoplysninger!L44="","",IFERROR(VLOOKUP(Vareoplysninger!L44,AlleLande[],4,FALSE),""))&amp;"| "&amp;IF(Vareoplysninger!M44="","",IFERROR(VLOOKUP(Vareoplysninger!M44,AlleLande[],4,FALSE),""))&amp;"| "&amp;IF(Vareoplysninger!N44="","",IFERROR(VLOOKUP(Vareoplysninger!N44,AlleLande[],4,FALSE),"")),"")</f>
        <v/>
      </c>
      <c r="EC3" t="str">
        <f>IF(AND(Vareoplysninger!C45&lt;&gt;"",Vareoplysninger!C45&lt;&gt;"Indsæt"),Vareoplysninger!C45&amp;"| "&amp;IF(OR(Vareoplysninger!D45="",Vareoplysninger!D45="Indsæt"),"",Vareoplysninger!D45)&amp;"| "&amp;IF(OR(Vareoplysninger!G45="",Vareoplysninger!G45="Indsæt"),"",Vareoplysninger!G45)&amp;"| "&amp;IF(OR(Vareoplysninger!H45="",Vareoplysninger!H45="Indsæt"),"",Vareoplysninger!H45)&amp;"| "&amp;IF(Vareoplysninger!J45="","",IFERROR(VLOOKUP(Vareoplysninger!J45,AlleLande[],4,FALSE),""))&amp;"| "&amp;IF(Vareoplysninger!K45="","",IFERROR(VLOOKUP(Vareoplysninger!K45,AlleLande[],4,FALSE),""))&amp;"| "&amp;IF(Vareoplysninger!L45="","",IFERROR(VLOOKUP(Vareoplysninger!L45,AlleLande[],4,FALSE),""))&amp;"| "&amp;IF(Vareoplysninger!M45="","",IFERROR(VLOOKUP(Vareoplysninger!M45,AlleLande[],4,FALSE),""))&amp;"| "&amp;IF(Vareoplysninger!N45="","",IFERROR(VLOOKUP(Vareoplysninger!N45,AlleLande[],4,FALSE),"")),"")</f>
        <v/>
      </c>
      <c r="ED3" t="str">
        <f>IF(AND(Vareoplysninger!C46&lt;&gt;"",Vareoplysninger!C46&lt;&gt;"Indsæt"),Vareoplysninger!C46&amp;"| "&amp;IF(OR(Vareoplysninger!D46="",Vareoplysninger!D46="Indsæt"),"",Vareoplysninger!D46)&amp;"| "&amp;IF(OR(Vareoplysninger!G46="",Vareoplysninger!G46="Indsæt"),"",Vareoplysninger!G46)&amp;"| "&amp;IF(OR(Vareoplysninger!H46="",Vareoplysninger!H46="Indsæt"),"",Vareoplysninger!H46)&amp;"| "&amp;IF(Vareoplysninger!J46="","",IFERROR(VLOOKUP(Vareoplysninger!J46,AlleLande[],4,FALSE),""))&amp;"| "&amp;IF(Vareoplysninger!K46="","",IFERROR(VLOOKUP(Vareoplysninger!K46,AlleLande[],4,FALSE),""))&amp;"| "&amp;IF(Vareoplysninger!L46="","",IFERROR(VLOOKUP(Vareoplysninger!L46,AlleLande[],4,FALSE),""))&amp;"| "&amp;IF(Vareoplysninger!M46="","",IFERROR(VLOOKUP(Vareoplysninger!M46,AlleLande[],4,FALSE),""))&amp;"| "&amp;IF(Vareoplysninger!N46="","",IFERROR(VLOOKUP(Vareoplysninger!N46,AlleLande[],4,FALSE),"")),"")</f>
        <v/>
      </c>
      <c r="EE3" t="str">
        <f>IF(AND(Vareoplysninger!C47&lt;&gt;"",Vareoplysninger!C47&lt;&gt;"Indsæt"),Vareoplysninger!C47&amp;"| "&amp;IF(OR(Vareoplysninger!D47="",Vareoplysninger!D47="Indsæt"),"",Vareoplysninger!D47)&amp;"| "&amp;IF(OR(Vareoplysninger!G47="",Vareoplysninger!G47="Indsæt"),"",Vareoplysninger!G47)&amp;"| "&amp;IF(OR(Vareoplysninger!H47="",Vareoplysninger!H47="Indsæt"),"",Vareoplysninger!H47)&amp;"| "&amp;IF(Vareoplysninger!J47="","",IFERROR(VLOOKUP(Vareoplysninger!J47,AlleLande[],4,FALSE),""))&amp;"| "&amp;IF(Vareoplysninger!K47="","",IFERROR(VLOOKUP(Vareoplysninger!K47,AlleLande[],4,FALSE),""))&amp;"| "&amp;IF(Vareoplysninger!L47="","",IFERROR(VLOOKUP(Vareoplysninger!L47,AlleLande[],4,FALSE),""))&amp;"| "&amp;IF(Vareoplysninger!M47="","",IFERROR(VLOOKUP(Vareoplysninger!M47,AlleLande[],4,FALSE),""))&amp;"| "&amp;IF(Vareoplysninger!N47="","",IFERROR(VLOOKUP(Vareoplysninger!N47,AlleLande[],4,FALSE),"")),"")</f>
        <v/>
      </c>
      <c r="EF3" t="str">
        <f>IF(AND(Vareoplysninger!C48&lt;&gt;"",Vareoplysninger!C48&lt;&gt;"Indsæt"),Vareoplysninger!C48&amp;"| "&amp;IF(OR(Vareoplysninger!D48="",Vareoplysninger!D48="Indsæt"),"",Vareoplysninger!D48)&amp;"| "&amp;IF(OR(Vareoplysninger!G48="",Vareoplysninger!G48="Indsæt"),"",Vareoplysninger!G48)&amp;"| "&amp;IF(OR(Vareoplysninger!H48="",Vareoplysninger!H48="Indsæt"),"",Vareoplysninger!H48)&amp;"| "&amp;IF(Vareoplysninger!J48="","",IFERROR(VLOOKUP(Vareoplysninger!J48,AlleLande[],4,FALSE),""))&amp;"| "&amp;IF(Vareoplysninger!K48="","",IFERROR(VLOOKUP(Vareoplysninger!K48,AlleLande[],4,FALSE),""))&amp;"| "&amp;IF(Vareoplysninger!L48="","",IFERROR(VLOOKUP(Vareoplysninger!L48,AlleLande[],4,FALSE),""))&amp;"| "&amp;IF(Vareoplysninger!M48="","",IFERROR(VLOOKUP(Vareoplysninger!M48,AlleLande[],4,FALSE),""))&amp;"| "&amp;IF(Vareoplysninger!N48="","",IFERROR(VLOOKUP(Vareoplysninger!N48,AlleLande[],4,FALSE),"")),"")</f>
        <v/>
      </c>
      <c r="EG3" t="str">
        <f>IF(AND(Vareoplysninger!C49&lt;&gt;"",Vareoplysninger!C49&lt;&gt;"Indsæt"),Vareoplysninger!C49&amp;"| "&amp;IF(OR(Vareoplysninger!D49="",Vareoplysninger!D49="Indsæt"),"",Vareoplysninger!D49)&amp;"| "&amp;IF(OR(Vareoplysninger!G49="",Vareoplysninger!G49="Indsæt"),"",Vareoplysninger!G49)&amp;"| "&amp;IF(OR(Vareoplysninger!H49="",Vareoplysninger!H49="Indsæt"),"",Vareoplysninger!H49)&amp;"| "&amp;IF(Vareoplysninger!J49="","",IFERROR(VLOOKUP(Vareoplysninger!J49,AlleLande[],4,FALSE),""))&amp;"| "&amp;IF(Vareoplysninger!K49="","",IFERROR(VLOOKUP(Vareoplysninger!K49,AlleLande[],4,FALSE),""))&amp;"| "&amp;IF(Vareoplysninger!L49="","",IFERROR(VLOOKUP(Vareoplysninger!L49,AlleLande[],4,FALSE),""))&amp;"| "&amp;IF(Vareoplysninger!M49="","",IFERROR(VLOOKUP(Vareoplysninger!M49,AlleLande[],4,FALSE),""))&amp;"| "&amp;IF(Vareoplysninger!N49="","",IFERROR(VLOOKUP(Vareoplysninger!N49,AlleLande[],4,FALSE),"")),"")</f>
        <v/>
      </c>
      <c r="EH3" t="str">
        <f>IF(AND(Vareoplysninger!C50&lt;&gt;"",Vareoplysninger!C50&lt;&gt;"Indsæt"),Vareoplysninger!C50&amp;"| "&amp;IF(OR(Vareoplysninger!D50="",Vareoplysninger!D50="Indsæt"),"",Vareoplysninger!D50)&amp;"| "&amp;IF(OR(Vareoplysninger!G50="",Vareoplysninger!G50="Indsæt"),"",Vareoplysninger!G50)&amp;"| "&amp;IF(OR(Vareoplysninger!H50="",Vareoplysninger!H50="Indsæt"),"",Vareoplysninger!H50)&amp;"| "&amp;IF(Vareoplysninger!J50="","",IFERROR(VLOOKUP(Vareoplysninger!J50,AlleLande[],4,FALSE),""))&amp;"| "&amp;IF(Vareoplysninger!K50="","",IFERROR(VLOOKUP(Vareoplysninger!K50,AlleLande[],4,FALSE),""))&amp;"| "&amp;IF(Vareoplysninger!L50="","",IFERROR(VLOOKUP(Vareoplysninger!L50,AlleLande[],4,FALSE),""))&amp;"| "&amp;IF(Vareoplysninger!M50="","",IFERROR(VLOOKUP(Vareoplysninger!M50,AlleLande[],4,FALSE),""))&amp;"| "&amp;IF(Vareoplysninger!N50="","",IFERROR(VLOOKUP(Vareoplysninger!N50,AlleLande[],4,FALSE),"")),"")</f>
        <v/>
      </c>
      <c r="EI3" t="str">
        <f>IF(AND(Vareoplysninger!C51&lt;&gt;"",Vareoplysninger!C51&lt;&gt;"Indsæt"),Vareoplysninger!C51&amp;"| "&amp;IF(OR(Vareoplysninger!D51="",Vareoplysninger!D51="Indsæt"),"",Vareoplysninger!D51)&amp;"| "&amp;IF(OR(Vareoplysninger!G51="",Vareoplysninger!G51="Indsæt"),"",Vareoplysninger!G51)&amp;"| "&amp;IF(OR(Vareoplysninger!H51="",Vareoplysninger!H51="Indsæt"),"",Vareoplysninger!H51)&amp;"| "&amp;IF(Vareoplysninger!J51="","",IFERROR(VLOOKUP(Vareoplysninger!J51,AlleLande[],4,FALSE),""))&amp;"| "&amp;IF(Vareoplysninger!K51="","",IFERROR(VLOOKUP(Vareoplysninger!K51,AlleLande[],4,FALSE),""))&amp;"| "&amp;IF(Vareoplysninger!L51="","",IFERROR(VLOOKUP(Vareoplysninger!L51,AlleLande[],4,FALSE),""))&amp;"| "&amp;IF(Vareoplysninger!M51="","",IFERROR(VLOOKUP(Vareoplysninger!M51,AlleLande[],4,FALSE),""))&amp;"| "&amp;IF(Vareoplysninger!N51="","",IFERROR(VLOOKUP(Vareoplysninger!N51,AlleLande[],4,FALSE),"")),"")</f>
        <v/>
      </c>
      <c r="EJ3" t="str">
        <f>IF(AND(Vareoplysninger!C52&lt;&gt;"",Vareoplysninger!C52&lt;&gt;"Indsæt"),Vareoplysninger!C52&amp;"| "&amp;IF(OR(Vareoplysninger!D52="",Vareoplysninger!D52="Indsæt"),"",Vareoplysninger!D52)&amp;"| "&amp;IF(OR(Vareoplysninger!G52="",Vareoplysninger!G52="Indsæt"),"",Vareoplysninger!G52)&amp;"| "&amp;IF(OR(Vareoplysninger!H52="",Vareoplysninger!H52="Indsæt"),"",Vareoplysninger!H52)&amp;"| "&amp;IF(Vareoplysninger!J52="","",IFERROR(VLOOKUP(Vareoplysninger!J52,AlleLande[],4,FALSE),""))&amp;"| "&amp;IF(Vareoplysninger!K52="","",IFERROR(VLOOKUP(Vareoplysninger!K52,AlleLande[],4,FALSE),""))&amp;"| "&amp;IF(Vareoplysninger!L52="","",IFERROR(VLOOKUP(Vareoplysninger!L52,AlleLande[],4,FALSE),""))&amp;"| "&amp;IF(Vareoplysninger!M52="","",IFERROR(VLOOKUP(Vareoplysninger!M52,AlleLande[],4,FALSE),""))&amp;"| "&amp;IF(Vareoplysninger!N52="","",IFERROR(VLOOKUP(Vareoplysninger!N52,AlleLande[],4,FALSE),"")),"")</f>
        <v/>
      </c>
      <c r="EK3" t="str">
        <f>IF(AND(Vareoplysninger!C53&lt;&gt;"",Vareoplysninger!C53&lt;&gt;"Indsæt"),Vareoplysninger!C53&amp;"| "&amp;IF(OR(Vareoplysninger!D53="",Vareoplysninger!D53="Indsæt"),"",Vareoplysninger!D53)&amp;"| "&amp;IF(OR(Vareoplysninger!G53="",Vareoplysninger!G53="Indsæt"),"",Vareoplysninger!G53)&amp;"| "&amp;IF(OR(Vareoplysninger!H53="",Vareoplysninger!H53="Indsæt"),"",Vareoplysninger!H53)&amp;"| "&amp;IF(Vareoplysninger!J53="","",IFERROR(VLOOKUP(Vareoplysninger!J53,AlleLande[],4,FALSE),""))&amp;"| "&amp;IF(Vareoplysninger!K53="","",IFERROR(VLOOKUP(Vareoplysninger!K53,AlleLande[],4,FALSE),""))&amp;"| "&amp;IF(Vareoplysninger!L53="","",IFERROR(VLOOKUP(Vareoplysninger!L53,AlleLande[],4,FALSE),""))&amp;"| "&amp;IF(Vareoplysninger!M53="","",IFERROR(VLOOKUP(Vareoplysninger!M53,AlleLande[],4,FALSE),""))&amp;"| "&amp;IF(Vareoplysninger!N53="","",IFERROR(VLOOKUP(Vareoplysninger!N53,AlleLande[],4,FALSE),"")),"")</f>
        <v/>
      </c>
      <c r="EL3" t="str">
        <f>IF(AND(Vareoplysninger!C54&lt;&gt;"",Vareoplysninger!C54&lt;&gt;"Indsæt"),Vareoplysninger!C54&amp;"| "&amp;IF(OR(Vareoplysninger!D54="",Vareoplysninger!D54="Indsæt"),"",Vareoplysninger!D54)&amp;"| "&amp;IF(OR(Vareoplysninger!G54="",Vareoplysninger!G54="Indsæt"),"",Vareoplysninger!G54)&amp;"| "&amp;IF(OR(Vareoplysninger!H54="",Vareoplysninger!H54="Indsæt"),"",Vareoplysninger!H54)&amp;"| "&amp;IF(Vareoplysninger!J54="","",IFERROR(VLOOKUP(Vareoplysninger!J54,AlleLande[],4,FALSE),""))&amp;"| "&amp;IF(Vareoplysninger!K54="","",IFERROR(VLOOKUP(Vareoplysninger!K54,AlleLande[],4,FALSE),""))&amp;"| "&amp;IF(Vareoplysninger!L54="","",IFERROR(VLOOKUP(Vareoplysninger!L54,AlleLande[],4,FALSE),""))&amp;"| "&amp;IF(Vareoplysninger!M54="","",IFERROR(VLOOKUP(Vareoplysninger!M54,AlleLande[],4,FALSE),""))&amp;"| "&amp;IF(Vareoplysninger!N54="","",IFERROR(VLOOKUP(Vareoplysninger!N54,AlleLande[],4,FALSE),"")),"")</f>
        <v/>
      </c>
      <c r="EM3" t="str">
        <f>IF(AND(Vareoplysninger!C55&lt;&gt;"",Vareoplysninger!C55&lt;&gt;"Indsæt"),Vareoplysninger!C55&amp;"| "&amp;IF(OR(Vareoplysninger!D55="",Vareoplysninger!D55="Indsæt"),"",Vareoplysninger!D55)&amp;"| "&amp;IF(OR(Vareoplysninger!G55="",Vareoplysninger!G55="Indsæt"),"",Vareoplysninger!G55)&amp;"| "&amp;IF(OR(Vareoplysninger!H55="",Vareoplysninger!H55="Indsæt"),"",Vareoplysninger!H55)&amp;"| "&amp;IF(Vareoplysninger!J55="","",IFERROR(VLOOKUP(Vareoplysninger!J55,AlleLande[],4,FALSE),""))&amp;"| "&amp;IF(Vareoplysninger!K55="","",IFERROR(VLOOKUP(Vareoplysninger!K55,AlleLande[],4,FALSE),""))&amp;"| "&amp;IF(Vareoplysninger!L55="","",IFERROR(VLOOKUP(Vareoplysninger!L55,AlleLande[],4,FALSE),""))&amp;"| "&amp;IF(Vareoplysninger!M55="","",IFERROR(VLOOKUP(Vareoplysninger!M55,AlleLande[],4,FALSE),""))&amp;"| "&amp;IF(Vareoplysninger!N55="","",IFERROR(VLOOKUP(Vareoplysninger!N55,AlleLande[],4,FALSE),"")),"")</f>
        <v/>
      </c>
      <c r="EN3" t="str">
        <f>IF(AND(Vareoplysninger!C56&lt;&gt;"",Vareoplysninger!C56&lt;&gt;"Indsæt"),Vareoplysninger!C56&amp;"| "&amp;IF(OR(Vareoplysninger!D56="",Vareoplysninger!D56="Indsæt"),"",Vareoplysninger!D56)&amp;"| "&amp;IF(OR(Vareoplysninger!G56="",Vareoplysninger!G56="Indsæt"),"",Vareoplysninger!G56)&amp;"| "&amp;IF(OR(Vareoplysninger!H56="",Vareoplysninger!H56="Indsæt"),"",Vareoplysninger!H56)&amp;"| "&amp;IF(Vareoplysninger!J56="","",IFERROR(VLOOKUP(Vareoplysninger!J56,AlleLande[],4,FALSE),""))&amp;"| "&amp;IF(Vareoplysninger!K56="","",IFERROR(VLOOKUP(Vareoplysninger!K56,AlleLande[],4,FALSE),""))&amp;"| "&amp;IF(Vareoplysninger!L56="","",IFERROR(VLOOKUP(Vareoplysninger!L56,AlleLande[],4,FALSE),""))&amp;"| "&amp;IF(Vareoplysninger!M56="","",IFERROR(VLOOKUP(Vareoplysninger!M56,AlleLande[],4,FALSE),""))&amp;"| "&amp;IF(Vareoplysninger!N56="","",IFERROR(VLOOKUP(Vareoplysninger!N56,AlleLande[],4,FALSE),"")),"")</f>
        <v/>
      </c>
      <c r="EO3" t="str">
        <f>IF(AND(Vareoplysninger!C57&lt;&gt;"",Vareoplysninger!C57&lt;&gt;"Indsæt"),Vareoplysninger!C57&amp;"| "&amp;IF(OR(Vareoplysninger!D57="",Vareoplysninger!D57="Indsæt"),"",Vareoplysninger!D57)&amp;"| "&amp;IF(OR(Vareoplysninger!G57="",Vareoplysninger!G57="Indsæt"),"",Vareoplysninger!G57)&amp;"| "&amp;IF(OR(Vareoplysninger!H57="",Vareoplysninger!H57="Indsæt"),"",Vareoplysninger!H57)&amp;"| "&amp;IF(Vareoplysninger!J57="","",IFERROR(VLOOKUP(Vareoplysninger!J57,AlleLande[],4,FALSE),""))&amp;"| "&amp;IF(Vareoplysninger!K57="","",IFERROR(VLOOKUP(Vareoplysninger!K57,AlleLande[],4,FALSE),""))&amp;"| "&amp;IF(Vareoplysninger!L57="","",IFERROR(VLOOKUP(Vareoplysninger!L57,AlleLande[],4,FALSE),""))&amp;"| "&amp;IF(Vareoplysninger!M57="","",IFERROR(VLOOKUP(Vareoplysninger!M57,AlleLande[],4,FALSE),""))&amp;"| "&amp;IF(Vareoplysninger!N57="","",IFERROR(VLOOKUP(Vareoplysninger!N57,AlleLande[],4,FALSE),"")),"")</f>
        <v/>
      </c>
      <c r="EP3" t="str">
        <f>IF(AND(Vareoplysninger!C58&lt;&gt;"",Vareoplysninger!C58&lt;&gt;"Indsæt"),Vareoplysninger!C58&amp;"| "&amp;IF(OR(Vareoplysninger!D58="",Vareoplysninger!D58="Indsæt"),"",Vareoplysninger!D58)&amp;"| "&amp;IF(OR(Vareoplysninger!G58="",Vareoplysninger!G58="Indsæt"),"",Vareoplysninger!G58)&amp;"| "&amp;IF(OR(Vareoplysninger!H58="",Vareoplysninger!H58="Indsæt"),"",Vareoplysninger!H58)&amp;"| "&amp;IF(Vareoplysninger!J58="","",IFERROR(VLOOKUP(Vareoplysninger!J58,AlleLande[],4,FALSE),""))&amp;"| "&amp;IF(Vareoplysninger!K58="","",IFERROR(VLOOKUP(Vareoplysninger!K58,AlleLande[],4,FALSE),""))&amp;"| "&amp;IF(Vareoplysninger!L58="","",IFERROR(VLOOKUP(Vareoplysninger!L58,AlleLande[],4,FALSE),""))&amp;"| "&amp;IF(Vareoplysninger!M58="","",IFERROR(VLOOKUP(Vareoplysninger!M58,AlleLande[],4,FALSE),""))&amp;"| "&amp;IF(Vareoplysninger!N58="","",IFERROR(VLOOKUP(Vareoplysninger!N58,AlleLande[],4,FALSE),"")),"")</f>
        <v/>
      </c>
      <c r="EQ3" t="str">
        <f>IF(AND(Vareoplysninger!C59&lt;&gt;"",Vareoplysninger!C59&lt;&gt;"Indsæt"),Vareoplysninger!C59&amp;"| "&amp;IF(OR(Vareoplysninger!D59="",Vareoplysninger!D59="Indsæt"),"",Vareoplysninger!D59)&amp;"| "&amp;IF(OR(Vareoplysninger!G59="",Vareoplysninger!G59="Indsæt"),"",Vareoplysninger!G59)&amp;"| "&amp;IF(OR(Vareoplysninger!H59="",Vareoplysninger!H59="Indsæt"),"",Vareoplysninger!H59)&amp;"| "&amp;IF(Vareoplysninger!J59="","",IFERROR(VLOOKUP(Vareoplysninger!J59,AlleLande[],4,FALSE),""))&amp;"| "&amp;IF(Vareoplysninger!K59="","",IFERROR(VLOOKUP(Vareoplysninger!K59,AlleLande[],4,FALSE),""))&amp;"| "&amp;IF(Vareoplysninger!L59="","",IFERROR(VLOOKUP(Vareoplysninger!L59,AlleLande[],4,FALSE),""))&amp;"| "&amp;IF(Vareoplysninger!M59="","",IFERROR(VLOOKUP(Vareoplysninger!M59,AlleLande[],4,FALSE),""))&amp;"| "&amp;IF(Vareoplysninger!N59="","",IFERROR(VLOOKUP(Vareoplysninger!N59,AlleLande[],4,FALSE),"")),"")</f>
        <v/>
      </c>
      <c r="FL3">
        <f>IF(IFERROR(MATCH(FL2,Vareoplysninger!$J$30:$J$59,0),0)+IFERROR(MATCH(FL2,Vareoplysninger!$K$30:$K$59,0),0)+IFERROR(MATCH(FL2,Vareoplysninger!$L$30:$L$59,0),0)+IFERROR(MATCH(FL2,Vareoplysninger!$M$30:$M$59,0),0)+IFERROR(MATCH(FL2,Vareoplysninger!$N$30:$N$59,0),0)+IFERROR(MATCH(FL2,Vareoplysninger!$J$64:$J$68,0),0)+IFERROR(MATCH(FL2,Vareoplysninger!$K$64:$K$68,0),0)+IFERROR(MATCH(FL2,Vareoplysninger!$L$64:$L$68,0),0)+IFERROR(MATCH(FL2,Vareoplysninger!$M$64:$M$68,0),0)+IFERROR(MATCH(FL2,Vareoplysninger!$N$64:$N$68,0),0)&gt;=1,1,0)</f>
        <v>0</v>
      </c>
      <c r="FM3">
        <f>IF(IFERROR(MATCH(FM2,Vareoplysninger!$J$30:$J$59,0),0)+IFERROR(MATCH(FM2,Vareoplysninger!$K$30:$K$59,0),0)+IFERROR(MATCH(FM2,Vareoplysninger!$L$30:$L$59,0),0)+IFERROR(MATCH(FM2,Vareoplysninger!$M$30:$M$59,0),0)+IFERROR(MATCH(FM2,Vareoplysninger!$N$30:$N$59,0),0)+IFERROR(MATCH(FM2,Vareoplysninger!$J$64:$J$68,0),0)+IFERROR(MATCH(FM2,Vareoplysninger!$K$64:$K$68,0),0)+IFERROR(MATCH(FM2,Vareoplysninger!$L$64:$L$68,0),0)+IFERROR(MATCH(FM2,Vareoplysninger!$M$64:$M$68,0),0)+IFERROR(MATCH(FM2,Vareoplysninger!$N$64:$N$68,0),0)&gt;=1,1,0)</f>
        <v>0</v>
      </c>
      <c r="FN3">
        <f>IF(IFERROR(MATCH(FN2,Vareoplysninger!$J$30:$J$59,0),0)+IFERROR(MATCH(FN2,Vareoplysninger!$K$30:$K$59,0),0)+IFERROR(MATCH(FN2,Vareoplysninger!$L$30:$L$59,0),0)+IFERROR(MATCH(FN2,Vareoplysninger!$M$30:$M$59,0),0)+IFERROR(MATCH(FN2,Vareoplysninger!$N$30:$N$59,0),0)+IFERROR(MATCH(FN2,Vareoplysninger!$J$64:$J$68,0),0)+IFERROR(MATCH(FN2,Vareoplysninger!$K$64:$K$68,0),0)+IFERROR(MATCH(FN2,Vareoplysninger!$L$64:$L$68,0),0)+IFERROR(MATCH(FN2,Vareoplysninger!$M$64:$M$68,0),0)+IFERROR(MATCH(FN2,Vareoplysninger!$N$64:$N$68,0),0)&gt;=1,1,0)</f>
        <v>0</v>
      </c>
      <c r="FO3">
        <f>IF(IFERROR(MATCH(FO2,Vareoplysninger!$J$30:$J$59,0),0)+IFERROR(MATCH(FO2,Vareoplysninger!$K$30:$K$59,0),0)+IFERROR(MATCH(FO2,Vareoplysninger!$L$30:$L$59,0),0)+IFERROR(MATCH(FO2,Vareoplysninger!$M$30:$M$59,0),0)+IFERROR(MATCH(FO2,Vareoplysninger!$N$30:$N$59,0),0)+IFERROR(MATCH(FO2,Vareoplysninger!$J$64:$J$68,0),0)+IFERROR(MATCH(FO2,Vareoplysninger!$K$64:$K$68,0),0)+IFERROR(MATCH(FO2,Vareoplysninger!$L$64:$L$68,0),0)+IFERROR(MATCH(FO2,Vareoplysninger!$M$64:$M$68,0),0)+IFERROR(MATCH(FO2,Vareoplysninger!$N$64:$N$68,0),0)&gt;=1,1,0)</f>
        <v>0</v>
      </c>
      <c r="FP3">
        <f>IF(IFERROR(MATCH(FP2,Vareoplysninger!$J$30:$J$59,0),0)+IFERROR(MATCH(FP2,Vareoplysninger!$K$30:$K$59,0),0)+IFERROR(MATCH(FP2,Vareoplysninger!$L$30:$L$59,0),0)+IFERROR(MATCH(FP2,Vareoplysninger!$M$30:$M$59,0),0)+IFERROR(MATCH(FP2,Vareoplysninger!$N$30:$N$59,0),0)+IFERROR(MATCH(FP2,Vareoplysninger!$J$64:$J$68,0),0)+IFERROR(MATCH(FP2,Vareoplysninger!$K$64:$K$68,0),0)+IFERROR(MATCH(FP2,Vareoplysninger!$L$64:$L$68,0),0)+IFERROR(MATCH(FP2,Vareoplysninger!$M$64:$M$68,0),0)+IFERROR(MATCH(FP2,Vareoplysninger!$N$64:$N$68,0),0)&gt;=1,1,0)</f>
        <v>0</v>
      </c>
      <c r="FQ3">
        <f>IF(IFERROR(MATCH(FQ2,Vareoplysninger!$J$30:$J$59,0),0)+IFERROR(MATCH(FQ2,Vareoplysninger!$K$30:$K$59,0),0)+IFERROR(MATCH(FQ2,Vareoplysninger!$L$30:$L$59,0),0)+IFERROR(MATCH(FQ2,Vareoplysninger!$M$30:$M$59,0),0)+IFERROR(MATCH(FQ2,Vareoplysninger!$N$30:$N$59,0),0)+IFERROR(MATCH(FQ2,Vareoplysninger!$J$64:$J$68,0),0)+IFERROR(MATCH(FQ2,Vareoplysninger!$K$64:$K$68,0),0)+IFERROR(MATCH(FQ2,Vareoplysninger!$L$64:$L$68,0),0)+IFERROR(MATCH(FQ2,Vareoplysninger!$M$64:$M$68,0),0)+IFERROR(MATCH(FQ2,Vareoplysninger!$N$64:$N$68,0),0)&gt;=1,1,0)</f>
        <v>0</v>
      </c>
      <c r="FR3">
        <f>IF(IFERROR(MATCH(FR2,Vareoplysninger!$J$30:$J$59,0),0)+IFERROR(MATCH(FR2,Vareoplysninger!$K$30:$K$59,0),0)+IFERROR(MATCH(FR2,Vareoplysninger!$L$30:$L$59,0),0)+IFERROR(MATCH(FR2,Vareoplysninger!$M$30:$M$59,0),0)+IFERROR(MATCH(FR2,Vareoplysninger!$N$30:$N$59,0),0)+IFERROR(MATCH(FR2,Vareoplysninger!$J$64:$J$68,0),0)+IFERROR(MATCH(FR2,Vareoplysninger!$K$64:$K$68,0),0)+IFERROR(MATCH(FR2,Vareoplysninger!$L$64:$L$68,0),0)+IFERROR(MATCH(FR2,Vareoplysninger!$M$64:$M$68,0),0)+IFERROR(MATCH(FR2,Vareoplysninger!$N$64:$N$68,0),0)&gt;=1,1,0)</f>
        <v>0</v>
      </c>
      <c r="FS3">
        <f>IF(IFERROR(MATCH(FS2,Vareoplysninger!$J$30:$J$59,0),0)+IFERROR(MATCH(FS2,Vareoplysninger!$K$30:$K$59,0),0)+IFERROR(MATCH(FS2,Vareoplysninger!$L$30:$L$59,0),0)+IFERROR(MATCH(FS2,Vareoplysninger!$M$30:$M$59,0),0)+IFERROR(MATCH(FS2,Vareoplysninger!$N$30:$N$59,0),0)+IFERROR(MATCH(FS2,Vareoplysninger!$J$64:$J$68,0),0)+IFERROR(MATCH(FS2,Vareoplysninger!$K$64:$K$68,0),0)+IFERROR(MATCH(FS2,Vareoplysninger!$L$64:$L$68,0),0)+IFERROR(MATCH(FS2,Vareoplysninger!$M$64:$M$68,0),0)+IFERROR(MATCH(FS2,Vareoplysninger!$N$64:$N$68,0),0)&gt;=1,1,0)</f>
        <v>0</v>
      </c>
      <c r="FT3">
        <f>IF(IFERROR(MATCH(FT2,Vareoplysninger!$J$30:$J$59,0),0)+IFERROR(MATCH(FT2,Vareoplysninger!$K$30:$K$59,0),0)+IFERROR(MATCH(FT2,Vareoplysninger!$L$30:$L$59,0),0)+IFERROR(MATCH(FT2,Vareoplysninger!$M$30:$M$59,0),0)+IFERROR(MATCH(FT2,Vareoplysninger!$N$30:$N$59,0),0)+IFERROR(MATCH(FT2,Vareoplysninger!$J$64:$J$68,0),0)+IFERROR(MATCH(FT2,Vareoplysninger!$K$64:$K$68,0),0)+IFERROR(MATCH(FT2,Vareoplysninger!$L$64:$L$68,0),0)+IFERROR(MATCH(FT2,Vareoplysninger!$M$64:$M$68,0),0)+IFERROR(MATCH(FT2,Vareoplysninger!$N$64:$N$68,0),0)&gt;=1,1,0)</f>
        <v>0</v>
      </c>
      <c r="FU3">
        <f>IF(IFERROR(MATCH(FU2,Vareoplysninger!$J$30:$J$59,0),0)+IFERROR(MATCH(FU2,Vareoplysninger!$K$30:$K$59,0),0)+IFERROR(MATCH(FU2,Vareoplysninger!$L$30:$L$59,0),0)+IFERROR(MATCH(FU2,Vareoplysninger!$M$30:$M$59,0),0)+IFERROR(MATCH(FU2,Vareoplysninger!$N$30:$N$59,0),0)+IFERROR(MATCH(FU2,Vareoplysninger!$J$64:$J$68,0),0)+IFERROR(MATCH(FU2,Vareoplysninger!$K$64:$K$68,0),0)+IFERROR(MATCH(FU2,Vareoplysninger!$L$64:$L$68,0),0)+IFERROR(MATCH(FU2,Vareoplysninger!$M$64:$M$68,0),0)+IFERROR(MATCH(FU2,Vareoplysninger!$N$64:$N$68,0),0)&gt;=1,1,0)</f>
        <v>0</v>
      </c>
      <c r="FV3">
        <f>IF(IFERROR(MATCH(FV2,Vareoplysninger!$J$30:$J$59,0),0)+IFERROR(MATCH(FV2,Vareoplysninger!$K$30:$K$59,0),0)+IFERROR(MATCH(FV2,Vareoplysninger!$L$30:$L$59,0),0)+IFERROR(MATCH(FV2,Vareoplysninger!$M$30:$M$59,0),0)+IFERROR(MATCH(FV2,Vareoplysninger!$N$30:$N$59,0),0)+IFERROR(MATCH(FV2,Vareoplysninger!$J$64:$J$68,0),0)+IFERROR(MATCH(FV2,Vareoplysninger!$K$64:$K$68,0),0)+IFERROR(MATCH(FV2,Vareoplysninger!$L$64:$L$68,0),0)+IFERROR(MATCH(FV2,Vareoplysninger!$M$64:$M$68,0),0)+IFERROR(MATCH(FV2,Vareoplysninger!$N$64:$N$68,0),0)&gt;=1,1,0)</f>
        <v>0</v>
      </c>
      <c r="FW3">
        <f>IF(IFERROR(MATCH(FW2,Vareoplysninger!$J$30:$J$59,0),0)+IFERROR(MATCH(FW2,Vareoplysninger!$K$30:$K$59,0),0)+IFERROR(MATCH(FW2,Vareoplysninger!$L$30:$L$59,0),0)+IFERROR(MATCH(FW2,Vareoplysninger!$M$30:$M$59,0),0)+IFERROR(MATCH(FW2,Vareoplysninger!$N$30:$N$59,0),0)+IFERROR(MATCH(FW2,Vareoplysninger!$J$64:$J$68,0),0)+IFERROR(MATCH(FW2,Vareoplysninger!$K$64:$K$68,0),0)+IFERROR(MATCH(FW2,Vareoplysninger!$L$64:$L$68,0),0)+IFERROR(MATCH(FW2,Vareoplysninger!$M$64:$M$68,0),0)+IFERROR(MATCH(FW2,Vareoplysninger!$N$64:$N$68,0),0)&gt;=1,1,0)</f>
        <v>0</v>
      </c>
      <c r="FX3">
        <f>IF(IFERROR(MATCH(FX2,Vareoplysninger!$J$30:$J$59,0),0)+IFERROR(MATCH(FX2,Vareoplysninger!$K$30:$K$59,0),0)+IFERROR(MATCH(FX2,Vareoplysninger!$L$30:$L$59,0),0)+IFERROR(MATCH(FX2,Vareoplysninger!$M$30:$M$59,0),0)+IFERROR(MATCH(FX2,Vareoplysninger!$N$30:$N$59,0),0)+IFERROR(MATCH(FX2,Vareoplysninger!$J$64:$J$68,0),0)+IFERROR(MATCH(FX2,Vareoplysninger!$K$64:$K$68,0),0)+IFERROR(MATCH(FX2,Vareoplysninger!$L$64:$L$68,0),0)+IFERROR(MATCH(FX2,Vareoplysninger!$M$64:$M$68,0),0)+IFERROR(MATCH(FX2,Vareoplysninger!$N$64:$N$68,0),0)&gt;=1,1,0)</f>
        <v>0</v>
      </c>
      <c r="FY3">
        <f>IF(IFERROR(MATCH(FY2,Vareoplysninger!$J$30:$J$59,0),0)+IFERROR(MATCH(FY2,Vareoplysninger!$K$30:$K$59,0),0)+IFERROR(MATCH(FY2,Vareoplysninger!$L$30:$L$59,0),0)+IFERROR(MATCH(FY2,Vareoplysninger!$M$30:$M$59,0),0)+IFERROR(MATCH(FY2,Vareoplysninger!$N$30:$N$59,0),0)+IFERROR(MATCH(FY2,Vareoplysninger!$J$64:$J$68,0),0)+IFERROR(MATCH(FY2,Vareoplysninger!$K$64:$K$68,0),0)+IFERROR(MATCH(FY2,Vareoplysninger!$L$64:$L$68,0),0)+IFERROR(MATCH(FY2,Vareoplysninger!$M$64:$M$68,0),0)+IFERROR(MATCH(FY2,Vareoplysninger!$N$64:$N$68,0),0)&gt;=1,1,0)</f>
        <v>0</v>
      </c>
      <c r="FZ3">
        <f>IF(IFERROR(MATCH(FZ2,Vareoplysninger!$J$30:$J$59,0),0)+IFERROR(MATCH(FZ2,Vareoplysninger!$K$30:$K$59,0),0)+IFERROR(MATCH(FZ2,Vareoplysninger!$L$30:$L$59,0),0)+IFERROR(MATCH(FZ2,Vareoplysninger!$M$30:$M$59,0),0)+IFERROR(MATCH(FZ2,Vareoplysninger!$N$30:$N$59,0),0)+IFERROR(MATCH(FZ2,Vareoplysninger!$J$64:$J$68,0),0)+IFERROR(MATCH(FZ2,Vareoplysninger!$K$64:$K$68,0),0)+IFERROR(MATCH(FZ2,Vareoplysninger!$L$64:$L$68,0),0)+IFERROR(MATCH(FZ2,Vareoplysninger!$M$64:$M$68,0),0)+IFERROR(MATCH(FZ2,Vareoplysninger!$N$64:$N$68,0),0)&gt;=1,1,0)</f>
        <v>0</v>
      </c>
      <c r="GA3">
        <f>IF(IFERROR(MATCH(GA2,Vareoplysninger!$J$30:$J$59,0),0)+IFERROR(MATCH(GA2,Vareoplysninger!$K$30:$K$59,0),0)+IFERROR(MATCH(GA2,Vareoplysninger!$L$30:$L$59,0),0)+IFERROR(MATCH(GA2,Vareoplysninger!$M$30:$M$59,0),0)+IFERROR(MATCH(GA2,Vareoplysninger!$N$30:$N$59,0),0)+IFERROR(MATCH(GA2,Vareoplysninger!$J$64:$J$68,0),0)+IFERROR(MATCH(GA2,Vareoplysninger!$K$64:$K$68,0),0)+IFERROR(MATCH(GA2,Vareoplysninger!$L$64:$L$68,0),0)+IFERROR(MATCH(GA2,Vareoplysninger!$M$64:$M$68,0),0)+IFERROR(MATCH(GA2,Vareoplysninger!$N$64:$N$68,0),0)&gt;=1,1,0)</f>
        <v>0</v>
      </c>
      <c r="GB3">
        <f>IF(IFERROR(MATCH(GB2,Vareoplysninger!$J$30:$J$59,0),0)+IFERROR(MATCH(GB2,Vareoplysninger!$K$30:$K$59,0),0)+IFERROR(MATCH(GB2,Vareoplysninger!$L$30:$L$59,0),0)+IFERROR(MATCH(GB2,Vareoplysninger!$M$30:$M$59,0),0)+IFERROR(MATCH(GB2,Vareoplysninger!$N$30:$N$59,0),0)+IFERROR(MATCH(GB2,Vareoplysninger!$J$64:$J$68,0),0)+IFERROR(MATCH(GB2,Vareoplysninger!$K$64:$K$68,0),0)+IFERROR(MATCH(GB2,Vareoplysninger!$L$64:$L$68,0),0)+IFERROR(MATCH(GB2,Vareoplysninger!$M$64:$M$68,0),0)+IFERROR(MATCH(GB2,Vareoplysninger!$N$64:$N$68,0),0)&gt;=1,1,0)</f>
        <v>0</v>
      </c>
      <c r="GC3">
        <f>IF(IFERROR(MATCH(GC2,Vareoplysninger!$J$30:$J$59,0),0)+IFERROR(MATCH(GC2,Vareoplysninger!$K$30:$K$59,0),0)+IFERROR(MATCH(GC2,Vareoplysninger!$L$30:$L$59,0),0)+IFERROR(MATCH(GC2,Vareoplysninger!$M$30:$M$59,0),0)+IFERROR(MATCH(GC2,Vareoplysninger!$N$30:$N$59,0),0)+IFERROR(MATCH(GC2,Vareoplysninger!$J$64:$J$68,0),0)+IFERROR(MATCH(GC2,Vareoplysninger!$K$64:$K$68,0),0)+IFERROR(MATCH(GC2,Vareoplysninger!$L$64:$L$68,0),0)+IFERROR(MATCH(GC2,Vareoplysninger!$M$64:$M$68,0),0)+IFERROR(MATCH(GC2,Vareoplysninger!$N$64:$N$68,0),0)&gt;=1,1,0)</f>
        <v>0</v>
      </c>
      <c r="GD3">
        <f>IF(IFERROR(MATCH(GD2,Vareoplysninger!$J$30:$J$59,0),0)+IFERROR(MATCH(GD2,Vareoplysninger!$K$30:$K$59,0),0)+IFERROR(MATCH(GD2,Vareoplysninger!$L$30:$L$59,0),0)+IFERROR(MATCH(GD2,Vareoplysninger!$M$30:$M$59,0),0)+IFERROR(MATCH(GD2,Vareoplysninger!$N$30:$N$59,0),0)+IFERROR(MATCH(GD2,Vareoplysninger!$J$64:$J$68,0),0)+IFERROR(MATCH(GD2,Vareoplysninger!$K$64:$K$68,0),0)+IFERROR(MATCH(GD2,Vareoplysninger!$L$64:$L$68,0),0)+IFERROR(MATCH(GD2,Vareoplysninger!$M$64:$M$68,0),0)+IFERROR(MATCH(GD2,Vareoplysninger!$N$64:$N$68,0),0)&gt;=1,1,0)</f>
        <v>0</v>
      </c>
      <c r="GE3">
        <f>IF(IFERROR(MATCH(GE2,Vareoplysninger!$J$30:$J$59,0),0)+IFERROR(MATCH(GE2,Vareoplysninger!$K$30:$K$59,0),0)+IFERROR(MATCH(GE2,Vareoplysninger!$L$30:$L$59,0),0)+IFERROR(MATCH(GE2,Vareoplysninger!$M$30:$M$59,0),0)+IFERROR(MATCH(GE2,Vareoplysninger!$N$30:$N$59,0),0)+IFERROR(MATCH(GE2,Vareoplysninger!$J$64:$J$68,0),0)+IFERROR(MATCH(GE2,Vareoplysninger!$K$64:$K$68,0),0)+IFERROR(MATCH(GE2,Vareoplysninger!$L$64:$L$68,0),0)+IFERROR(MATCH(GE2,Vareoplysninger!$M$64:$M$68,0),0)+IFERROR(MATCH(GE2,Vareoplysninger!$N$64:$N$68,0),0)&gt;=1,1,0)</f>
        <v>0</v>
      </c>
      <c r="GF3">
        <f>IF(IFERROR(MATCH(GF2,Vareoplysninger!$J$30:$J$59,0),0)+IFERROR(MATCH(GF2,Vareoplysninger!$K$30:$K$59,0),0)+IFERROR(MATCH(GF2,Vareoplysninger!$L$30:$L$59,0),0)+IFERROR(MATCH(GF2,Vareoplysninger!$M$30:$M$59,0),0)+IFERROR(MATCH(GF2,Vareoplysninger!$N$30:$N$59,0),0)+IFERROR(MATCH(GF2,Vareoplysninger!$J$64:$J$68,0),0)+IFERROR(MATCH(GF2,Vareoplysninger!$K$64:$K$68,0),0)+IFERROR(MATCH(GF2,Vareoplysninger!$L$64:$L$68,0),0)+IFERROR(MATCH(GF2,Vareoplysninger!$M$64:$M$68,0),0)+IFERROR(MATCH(GF2,Vareoplysninger!$N$64:$N$68,0),0)&gt;=1,1,0)</f>
        <v>0</v>
      </c>
      <c r="GG3">
        <f>IF(IFERROR(MATCH(GG2,Vareoplysninger!$J$30:$J$59,0),0)+IFERROR(MATCH(GG2,Vareoplysninger!$K$30:$K$59,0),0)+IFERROR(MATCH(GG2,Vareoplysninger!$L$30:$L$59,0),0)+IFERROR(MATCH(GG2,Vareoplysninger!$M$30:$M$59,0),0)+IFERROR(MATCH(GG2,Vareoplysninger!$N$30:$N$59,0),0)+IFERROR(MATCH(GG2,Vareoplysninger!$J$64:$J$68,0),0)+IFERROR(MATCH(GG2,Vareoplysninger!$K$64:$K$68,0),0)+IFERROR(MATCH(GG2,Vareoplysninger!$L$64:$L$68,0),0)+IFERROR(MATCH(GG2,Vareoplysninger!$M$64:$M$68,0),0)+IFERROR(MATCH(GG2,Vareoplysninger!$N$64:$N$68,0),0)&gt;=1,1,0)</f>
        <v>0</v>
      </c>
      <c r="GH3">
        <f>IF(IFERROR(MATCH(GH2,Vareoplysninger!$J$30:$J$59,0),0)+IFERROR(MATCH(GH2,Vareoplysninger!$K$30:$K$59,0),0)+IFERROR(MATCH(GH2,Vareoplysninger!$L$30:$L$59,0),0)+IFERROR(MATCH(GH2,Vareoplysninger!$M$30:$M$59,0),0)+IFERROR(MATCH(GH2,Vareoplysninger!$N$30:$N$59,0),0)+IFERROR(MATCH(GH2,Vareoplysninger!$J$64:$J$68,0),0)+IFERROR(MATCH(GH2,Vareoplysninger!$K$64:$K$68,0),0)+IFERROR(MATCH(GH2,Vareoplysninger!$L$64:$L$68,0),0)+IFERROR(MATCH(GH2,Vareoplysninger!$M$64:$M$68,0),0)+IFERROR(MATCH(GH2,Vareoplysninger!$N$64:$N$68,0),0)&gt;=1,1,0)</f>
        <v>0</v>
      </c>
      <c r="GI3">
        <f>IF(IFERROR(MATCH(GI2,Vareoplysninger!$J$30:$J$59,0),0)+IFERROR(MATCH(GI2,Vareoplysninger!$K$30:$K$59,0),0)+IFERROR(MATCH(GI2,Vareoplysninger!$L$30:$L$59,0),0)+IFERROR(MATCH(GI2,Vareoplysninger!$M$30:$M$59,0),0)+IFERROR(MATCH(GI2,Vareoplysninger!$N$30:$N$59,0),0)+IFERROR(MATCH(GI2,Vareoplysninger!$J$64:$J$68,0),0)+IFERROR(MATCH(GI2,Vareoplysninger!$K$64:$K$68,0),0)+IFERROR(MATCH(GI2,Vareoplysninger!$L$64:$L$68,0),0)+IFERROR(MATCH(GI2,Vareoplysninger!$M$64:$M$68,0),0)+IFERROR(MATCH(GI2,Vareoplysninger!$N$64:$N$68,0),0)&gt;=1,1,0)</f>
        <v>0</v>
      </c>
      <c r="GJ3">
        <f>IF(IFERROR(MATCH(GJ2,Vareoplysninger!$J$30:$J$59,0),0)+IFERROR(MATCH(GJ2,Vareoplysninger!$K$30:$K$59,0),0)+IFERROR(MATCH(GJ2,Vareoplysninger!$L$30:$L$59,0),0)+IFERROR(MATCH(GJ2,Vareoplysninger!$M$30:$M$59,0),0)+IFERROR(MATCH(GJ2,Vareoplysninger!$N$30:$N$59,0),0)+IFERROR(MATCH(GJ2,Vareoplysninger!$J$64:$J$68,0),0)+IFERROR(MATCH(GJ2,Vareoplysninger!$K$64:$K$68,0),0)+IFERROR(MATCH(GJ2,Vareoplysninger!$L$64:$L$68,0),0)+IFERROR(MATCH(GJ2,Vareoplysninger!$M$64:$M$68,0),0)+IFERROR(MATCH(GJ2,Vareoplysninger!$N$64:$N$68,0),0)&gt;=1,1,0)</f>
        <v>0</v>
      </c>
      <c r="GK3">
        <f>IF(IFERROR(MATCH(GK2,Vareoplysninger!$J$30:$J$59,0),0)+IFERROR(MATCH(GK2,Vareoplysninger!$K$30:$K$59,0),0)+IFERROR(MATCH(GK2,Vareoplysninger!$L$30:$L$59,0),0)+IFERROR(MATCH(GK2,Vareoplysninger!$M$30:$M$59,0),0)+IFERROR(MATCH(GK2,Vareoplysninger!$N$30:$N$59,0),0)+IFERROR(MATCH(GK2,Vareoplysninger!$J$64:$J$68,0),0)+IFERROR(MATCH(GK2,Vareoplysninger!$K$64:$K$68,0),0)+IFERROR(MATCH(GK2,Vareoplysninger!$L$64:$L$68,0),0)+IFERROR(MATCH(GK2,Vareoplysninger!$M$64:$M$68,0),0)+IFERROR(MATCH(GK2,Vareoplysninger!$N$64:$N$68,0),0)&gt;=1,1,0)</f>
        <v>0</v>
      </c>
      <c r="GL3">
        <f>IF(IFERROR(MATCH(GL2,Vareoplysninger!$J$30:$J$59,0),0)+IFERROR(MATCH(GL2,Vareoplysninger!$K$30:$K$59,0),0)+IFERROR(MATCH(GL2,Vareoplysninger!$L$30:$L$59,0),0)+IFERROR(MATCH(GL2,Vareoplysninger!$M$30:$M$59,0),0)+IFERROR(MATCH(GL2,Vareoplysninger!$N$30:$N$59,0),0)+IFERROR(MATCH(GL2,Vareoplysninger!$J$64:$J$68,0),0)+IFERROR(MATCH(GL2,Vareoplysninger!$K$64:$K$68,0),0)+IFERROR(MATCH(GL2,Vareoplysninger!$L$64:$L$68,0),0)+IFERROR(MATCH(GL2,Vareoplysninger!$M$64:$M$68,0),0)+IFERROR(MATCH(GL2,Vareoplysninger!$N$64:$N$68,0),0)&gt;=1,1,0)</f>
        <v>0</v>
      </c>
      <c r="GM3">
        <f>IF(IFERROR(MATCH(GM2,Vareoplysninger!$J$30:$J$59,0),0)+IFERROR(MATCH(GM2,Vareoplysninger!$K$30:$K$59,0),0)+IFERROR(MATCH(GM2,Vareoplysninger!$L$30:$L$59,0),0)+IFERROR(MATCH(GM2,Vareoplysninger!$M$30:$M$59,0),0)+IFERROR(MATCH(GM2,Vareoplysninger!$N$30:$N$59,0),0)+IFERROR(MATCH(GM2,Vareoplysninger!$J$64:$J$68,0),0)+IFERROR(MATCH(GM2,Vareoplysninger!$K$64:$K$68,0),0)+IFERROR(MATCH(GM2,Vareoplysninger!$L$64:$L$68,0),0)+IFERROR(MATCH(GM2,Vareoplysninger!$M$64:$M$68,0),0)+IFERROR(MATCH(GM2,Vareoplysninger!$N$64:$N$68,0),0)&gt;=1,1,0)</f>
        <v>0</v>
      </c>
      <c r="GN3">
        <f>IF(IFERROR(MATCH(GN2,Vareoplysninger!$J$30:$J$59,0),0)+IFERROR(MATCH(GN2,Vareoplysninger!$K$30:$K$59,0),0)+IFERROR(MATCH(GN2,Vareoplysninger!$L$30:$L$59,0),0)+IFERROR(MATCH(GN2,Vareoplysninger!$M$30:$M$59,0),0)+IFERROR(MATCH(GN2,Vareoplysninger!$N$30:$N$59,0),0)+IFERROR(MATCH(GN2,Vareoplysninger!$J$64:$J$68,0),0)+IFERROR(MATCH(GN2,Vareoplysninger!$K$64:$K$68,0),0)+IFERROR(MATCH(GN2,Vareoplysninger!$L$64:$L$68,0),0)+IFERROR(MATCH(GN2,Vareoplysninger!$M$64:$M$68,0),0)+IFERROR(MATCH(GN2,Vareoplysninger!$N$64:$N$68,0),0)&gt;=1,1,0)</f>
        <v>0</v>
      </c>
      <c r="GO3">
        <f>IF(IFERROR(MATCH(GO2,Vareoplysninger!$J$30:$J$59,0),0)+IFERROR(MATCH(GO2,Vareoplysninger!$K$30:$K$59,0),0)+IFERROR(MATCH(GO2,Vareoplysninger!$L$30:$L$59,0),0)+IFERROR(MATCH(GO2,Vareoplysninger!$M$30:$M$59,0),0)+IFERROR(MATCH(GO2,Vareoplysninger!$N$30:$N$59,0),0)+IFERROR(MATCH(GO2,Vareoplysninger!$J$64:$J$68,0),0)+IFERROR(MATCH(GO2,Vareoplysninger!$K$64:$K$68,0),0)+IFERROR(MATCH(GO2,Vareoplysninger!$L$64:$L$68,0),0)+IFERROR(MATCH(GO2,Vareoplysninger!$M$64:$M$68,0),0)+IFERROR(MATCH(GO2,Vareoplysninger!$N$64:$N$68,0),0)&gt;=1,1,0)</f>
        <v>0</v>
      </c>
      <c r="GP3">
        <f>IF(IFERROR(MATCH(GP2,Vareoplysninger!$J$30:$J$59,0),0)+IFERROR(MATCH(GP2,Vareoplysninger!$K$30:$K$59,0),0)+IFERROR(MATCH(GP2,Vareoplysninger!$L$30:$L$59,0),0)+IFERROR(MATCH(GP2,Vareoplysninger!$M$30:$M$59,0),0)+IFERROR(MATCH(GP2,Vareoplysninger!$N$30:$N$59,0),0)+IFERROR(MATCH(GP2,Vareoplysninger!$J$64:$J$68,0),0)+IFERROR(MATCH(GP2,Vareoplysninger!$K$64:$K$68,0),0)+IFERROR(MATCH(GP2,Vareoplysninger!$L$64:$L$68,0),0)+IFERROR(MATCH(GP2,Vareoplysninger!$M$64:$M$68,0),0)+IFERROR(MATCH(GP2,Vareoplysninger!$N$64:$N$68,0),0)&gt;=1,1,0)</f>
        <v>0</v>
      </c>
      <c r="GQ3">
        <f>IF(IFERROR(MATCH(GQ2,Vareoplysninger!$J$30:$J$59,0),0)+IFERROR(MATCH(GQ2,Vareoplysninger!$K$30:$K$59,0),0)+IFERROR(MATCH(GQ2,Vareoplysninger!$L$30:$L$59,0),0)+IFERROR(MATCH(GQ2,Vareoplysninger!$M$30:$M$59,0),0)+IFERROR(MATCH(GQ2,Vareoplysninger!$N$30:$N$59,0),0)+IFERROR(MATCH(GQ2,Vareoplysninger!$J$64:$J$68,0),0)+IFERROR(MATCH(GQ2,Vareoplysninger!$K$64:$K$68,0),0)+IFERROR(MATCH(GQ2,Vareoplysninger!$L$64:$L$68,0),0)+IFERROR(MATCH(GQ2,Vareoplysninger!$M$64:$M$68,0),0)+IFERROR(MATCH(GQ2,Vareoplysninger!$N$64:$N$68,0),0)&gt;=1,1,0)</f>
        <v>0</v>
      </c>
      <c r="GR3">
        <f>IF(IFERROR(MATCH(GR2,Vareoplysninger!$J$30:$J$59,0),0)+IFERROR(MATCH(GR2,Vareoplysninger!$K$30:$K$59,0),0)+IFERROR(MATCH(GR2,Vareoplysninger!$L$30:$L$59,0),0)+IFERROR(MATCH(GR2,Vareoplysninger!$M$30:$M$59,0),0)+IFERROR(MATCH(GR2,Vareoplysninger!$N$30:$N$59,0),0)+IFERROR(MATCH(GR2,Vareoplysninger!$J$64:$J$68,0),0)+IFERROR(MATCH(GR2,Vareoplysninger!$K$64:$K$68,0),0)+IFERROR(MATCH(GR2,Vareoplysninger!$L$64:$L$68,0),0)+IFERROR(MATCH(GR2,Vareoplysninger!$M$64:$M$68,0),0)+IFERROR(MATCH(GR2,Vareoplysninger!$N$64:$N$68,0),0)&gt;=1,1,0)</f>
        <v>0</v>
      </c>
      <c r="GS3">
        <f>IF(IFERROR(MATCH(GS2,Vareoplysninger!$J$30:$J$59,0),0)+IFERROR(MATCH(GS2,Vareoplysninger!$K$30:$K$59,0),0)+IFERROR(MATCH(GS2,Vareoplysninger!$L$30:$L$59,0),0)+IFERROR(MATCH(GS2,Vareoplysninger!$M$30:$M$59,0),0)+IFERROR(MATCH(GS2,Vareoplysninger!$N$30:$N$59,0),0)+IFERROR(MATCH(GS2,Vareoplysninger!$J$64:$J$68,0),0)+IFERROR(MATCH(GS2,Vareoplysninger!$K$64:$K$68,0),0)+IFERROR(MATCH(GS2,Vareoplysninger!$L$64:$L$68,0),0)+IFERROR(MATCH(GS2,Vareoplysninger!$M$64:$M$68,0),0)+IFERROR(MATCH(GS2,Vareoplysninger!$N$64:$N$68,0),0)&gt;=1,1,0)</f>
        <v>0</v>
      </c>
      <c r="GT3">
        <f>IF(IFERROR(MATCH(GT2,Vareoplysninger!$J$30:$J$59,0),0)+IFERROR(MATCH(GT2,Vareoplysninger!$K$30:$K$59,0),0)+IFERROR(MATCH(GT2,Vareoplysninger!$L$30:$L$59,0),0)+IFERROR(MATCH(GT2,Vareoplysninger!$M$30:$M$59,0),0)+IFERROR(MATCH(GT2,Vareoplysninger!$N$30:$N$59,0),0)+IFERROR(MATCH(GT2,Vareoplysninger!$J$64:$J$68,0),0)+IFERROR(MATCH(GT2,Vareoplysninger!$K$64:$K$68,0),0)+IFERROR(MATCH(GT2,Vareoplysninger!$L$64:$L$68,0),0)+IFERROR(MATCH(GT2,Vareoplysninger!$M$64:$M$68,0),0)+IFERROR(MATCH(GT2,Vareoplysninger!$N$64:$N$68,0),0)&gt;=1,1,0)</f>
        <v>0</v>
      </c>
      <c r="GU3">
        <f>IF(IFERROR(MATCH(GU2,Vareoplysninger!$J$30:$J$59,0),0)+IFERROR(MATCH(GU2,Vareoplysninger!$K$30:$K$59,0),0)+IFERROR(MATCH(GU2,Vareoplysninger!$L$30:$L$59,0),0)+IFERROR(MATCH(GU2,Vareoplysninger!$M$30:$M$59,0),0)+IFERROR(MATCH(GU2,Vareoplysninger!$N$30:$N$59,0),0)+IFERROR(MATCH(GU2,Vareoplysninger!$J$64:$J$68,0),0)+IFERROR(MATCH(GU2,Vareoplysninger!$K$64:$K$68,0),0)+IFERROR(MATCH(GU2,Vareoplysninger!$L$64:$L$68,0),0)+IFERROR(MATCH(GU2,Vareoplysninger!$M$64:$M$68,0),0)+IFERROR(MATCH(GU2,Vareoplysninger!$N$64:$N$68,0),0)&gt;=1,1,0)</f>
        <v>0</v>
      </c>
      <c r="GV3">
        <f>IF(IFERROR(MATCH(GV2,Vareoplysninger!$J$30:$J$59,0),0)+IFERROR(MATCH(GV2,Vareoplysninger!$K$30:$K$59,0),0)+IFERROR(MATCH(GV2,Vareoplysninger!$L$30:$L$59,0),0)+IFERROR(MATCH(GV2,Vareoplysninger!$M$30:$M$59,0),0)+IFERROR(MATCH(GV2,Vareoplysninger!$N$30:$N$59,0),0)+IFERROR(MATCH(GV2,Vareoplysninger!$J$64:$J$68,0),0)+IFERROR(MATCH(GV2,Vareoplysninger!$K$64:$K$68,0),0)+IFERROR(MATCH(GV2,Vareoplysninger!$L$64:$L$68,0),0)+IFERROR(MATCH(GV2,Vareoplysninger!$M$64:$M$68,0),0)+IFERROR(MATCH(GV2,Vareoplysninger!$N$64:$N$68,0),0)&gt;=1,1,0)</f>
        <v>0</v>
      </c>
      <c r="GW3">
        <f>IF(IFERROR(MATCH(GW2,Vareoplysninger!$J$30:$J$59,0),0)+IFERROR(MATCH(GW2,Vareoplysninger!$K$30:$K$59,0),0)+IFERROR(MATCH(GW2,Vareoplysninger!$L$30:$L$59,0),0)+IFERROR(MATCH(GW2,Vareoplysninger!$M$30:$M$59,0),0)+IFERROR(MATCH(GW2,Vareoplysninger!$N$30:$N$59,0),0)+IFERROR(MATCH(GW2,Vareoplysninger!$J$64:$J$68,0),0)+IFERROR(MATCH(GW2,Vareoplysninger!$K$64:$K$68,0),0)+IFERROR(MATCH(GW2,Vareoplysninger!$L$64:$L$68,0),0)+IFERROR(MATCH(GW2,Vareoplysninger!$M$64:$M$68,0),0)+IFERROR(MATCH(GW2,Vareoplysninger!$N$64:$N$68,0),0)&gt;=1,1,0)</f>
        <v>0</v>
      </c>
      <c r="GX3">
        <f>IF(IFERROR(MATCH(GX2,Vareoplysninger!$J$30:$J$59,0),0)+IFERROR(MATCH(GX2,Vareoplysninger!$K$30:$K$59,0),0)+IFERROR(MATCH(GX2,Vareoplysninger!$L$30:$L$59,0),0)+IFERROR(MATCH(GX2,Vareoplysninger!$M$30:$M$59,0),0)+IFERROR(MATCH(GX2,Vareoplysninger!$N$30:$N$59,0),0)+IFERROR(MATCH(GX2,Vareoplysninger!$J$64:$J$68,0),0)+IFERROR(MATCH(GX2,Vareoplysninger!$K$64:$K$68,0),0)+IFERROR(MATCH(GX2,Vareoplysninger!$L$64:$L$68,0),0)+IFERROR(MATCH(GX2,Vareoplysninger!$M$64:$M$68,0),0)+IFERROR(MATCH(GX2,Vareoplysninger!$N$64:$N$68,0),0)&gt;=1,1,0)</f>
        <v>0</v>
      </c>
      <c r="GY3">
        <f>IF(IFERROR(MATCH(GY2,Vareoplysninger!$J$30:$J$59,0),0)+IFERROR(MATCH(GY2,Vareoplysninger!$K$30:$K$59,0),0)+IFERROR(MATCH(GY2,Vareoplysninger!$L$30:$L$59,0),0)+IFERROR(MATCH(GY2,Vareoplysninger!$M$30:$M$59,0),0)+IFERROR(MATCH(GY2,Vareoplysninger!$N$30:$N$59,0),0)+IFERROR(MATCH(GY2,Vareoplysninger!$J$64:$J$68,0),0)+IFERROR(MATCH(GY2,Vareoplysninger!$K$64:$K$68,0),0)+IFERROR(MATCH(GY2,Vareoplysninger!$L$64:$L$68,0),0)+IFERROR(MATCH(GY2,Vareoplysninger!$M$64:$M$68,0),0)+IFERROR(MATCH(GY2,Vareoplysninger!$N$64:$N$68,0),0)&gt;=1,1,0)</f>
        <v>0</v>
      </c>
      <c r="GZ3">
        <f>IF(IFERROR(MATCH(GZ2,Vareoplysninger!$J$30:$J$59,0),0)+IFERROR(MATCH(GZ2,Vareoplysninger!$K$30:$K$59,0),0)+IFERROR(MATCH(GZ2,Vareoplysninger!$L$30:$L$59,0),0)+IFERROR(MATCH(GZ2,Vareoplysninger!$M$30:$M$59,0),0)+IFERROR(MATCH(GZ2,Vareoplysninger!$N$30:$N$59,0),0)+IFERROR(MATCH(GZ2,Vareoplysninger!$J$64:$J$68,0),0)+IFERROR(MATCH(GZ2,Vareoplysninger!$K$64:$K$68,0),0)+IFERROR(MATCH(GZ2,Vareoplysninger!$L$64:$L$68,0),0)+IFERROR(MATCH(GZ2,Vareoplysninger!$M$64:$M$68,0),0)+IFERROR(MATCH(GZ2,Vareoplysninger!$N$64:$N$68,0),0)&gt;=1,1,0)</f>
        <v>0</v>
      </c>
      <c r="HA3">
        <f>IF(IFERROR(MATCH(HA2,Vareoplysninger!$J$30:$J$59,0),0)+IFERROR(MATCH(HA2,Vareoplysninger!$K$30:$K$59,0),0)+IFERROR(MATCH(HA2,Vareoplysninger!$L$30:$L$59,0),0)+IFERROR(MATCH(HA2,Vareoplysninger!$M$30:$M$59,0),0)+IFERROR(MATCH(HA2,Vareoplysninger!$N$30:$N$59,0),0)+IFERROR(MATCH(HA2,Vareoplysninger!$J$64:$J$68,0),0)+IFERROR(MATCH(HA2,Vareoplysninger!$K$64:$K$68,0),0)+IFERROR(MATCH(HA2,Vareoplysninger!$L$64:$L$68,0),0)+IFERROR(MATCH(HA2,Vareoplysninger!$M$64:$M$68,0),0)+IFERROR(MATCH(HA2,Vareoplysninger!$N$64:$N$68,0),0)&gt;=1,1,0)</f>
        <v>0</v>
      </c>
      <c r="HB3">
        <f>IF(IFERROR(MATCH(HB2,Vareoplysninger!$J$30:$J$59,0),0)+IFERROR(MATCH(HB2,Vareoplysninger!$K$30:$K$59,0),0)+IFERROR(MATCH(HB2,Vareoplysninger!$L$30:$L$59,0),0)+IFERROR(MATCH(HB2,Vareoplysninger!$M$30:$M$59,0),0)+IFERROR(MATCH(HB2,Vareoplysninger!$N$30:$N$59,0),0)+IFERROR(MATCH(HB2,Vareoplysninger!$J$64:$J$68,0),0)+IFERROR(MATCH(HB2,Vareoplysninger!$K$64:$K$68,0),0)+IFERROR(MATCH(HB2,Vareoplysninger!$L$64:$L$68,0),0)+IFERROR(MATCH(HB2,Vareoplysninger!$M$64:$M$68,0),0)+IFERROR(MATCH(HB2,Vareoplysninger!$N$64:$N$68,0),0)&gt;=1,1,0)</f>
        <v>0</v>
      </c>
      <c r="HC3">
        <f>IF(IFERROR(MATCH(HC2,Vareoplysninger!$J$30:$J$59,0),0)+IFERROR(MATCH(HC2,Vareoplysninger!$K$30:$K$59,0),0)+IFERROR(MATCH(HC2,Vareoplysninger!$L$30:$L$59,0),0)+IFERROR(MATCH(HC2,Vareoplysninger!$M$30:$M$59,0),0)+IFERROR(MATCH(HC2,Vareoplysninger!$N$30:$N$59,0),0)+IFERROR(MATCH(HC2,Vareoplysninger!$J$64:$J$68,0),0)+IFERROR(MATCH(HC2,Vareoplysninger!$K$64:$K$68,0),0)+IFERROR(MATCH(HC2,Vareoplysninger!$L$64:$L$68,0),0)+IFERROR(MATCH(HC2,Vareoplysninger!$M$64:$M$68,0),0)+IFERROR(MATCH(HC2,Vareoplysninger!$N$64:$N$68,0),0)&gt;=1,1,0)</f>
        <v>0</v>
      </c>
      <c r="HD3">
        <f>IF(IFERROR(MATCH(HD2,Vareoplysninger!$J$30:$J$59,0),0)+IFERROR(MATCH(HD2,Vareoplysninger!$K$30:$K$59,0),0)+IFERROR(MATCH(HD2,Vareoplysninger!$L$30:$L$59,0),0)+IFERROR(MATCH(HD2,Vareoplysninger!$M$30:$M$59,0),0)+IFERROR(MATCH(HD2,Vareoplysninger!$N$30:$N$59,0),0)+IFERROR(MATCH(HD2,Vareoplysninger!$J$64:$J$68,0),0)+IFERROR(MATCH(HD2,Vareoplysninger!$K$64:$K$68,0),0)+IFERROR(MATCH(HD2,Vareoplysninger!$L$64:$L$68,0),0)+IFERROR(MATCH(HD2,Vareoplysninger!$M$64:$M$68,0),0)+IFERROR(MATCH(HD2,Vareoplysninger!$N$64:$N$68,0),0)&gt;=1,1,0)</f>
        <v>0</v>
      </c>
      <c r="HE3">
        <f>IF(IFERROR(MATCH(HE2,Vareoplysninger!$J$30:$J$59,0),0)+IFERROR(MATCH(HE2,Vareoplysninger!$K$30:$K$59,0),0)+IFERROR(MATCH(HE2,Vareoplysninger!$L$30:$L$59,0),0)+IFERROR(MATCH(HE2,Vareoplysninger!$M$30:$M$59,0),0)+IFERROR(MATCH(HE2,Vareoplysninger!$N$30:$N$59,0),0)+IFERROR(MATCH(HE2,Vareoplysninger!$J$64:$J$68,0),0)+IFERROR(MATCH(HE2,Vareoplysninger!$K$64:$K$68,0),0)+IFERROR(MATCH(HE2,Vareoplysninger!$L$64:$L$68,0),0)+IFERROR(MATCH(HE2,Vareoplysninger!$M$64:$M$68,0),0)+IFERROR(MATCH(HE2,Vareoplysninger!$N$64:$N$68,0),0)&gt;=1,1,0)</f>
        <v>0</v>
      </c>
      <c r="HF3">
        <f>IF(IFERROR(MATCH(HF2,Vareoplysninger!$J$30:$J$59,0),0)+IFERROR(MATCH(HF2,Vareoplysninger!$K$30:$K$59,0),0)+IFERROR(MATCH(HF2,Vareoplysninger!$L$30:$L$59,0),0)+IFERROR(MATCH(HF2,Vareoplysninger!$M$30:$M$59,0),0)+IFERROR(MATCH(HF2,Vareoplysninger!$N$30:$N$59,0),0)+IFERROR(MATCH(HF2,Vareoplysninger!$J$64:$J$68,0),0)+IFERROR(MATCH(HF2,Vareoplysninger!$K$64:$K$68,0),0)+IFERROR(MATCH(HF2,Vareoplysninger!$L$64:$L$68,0),0)+IFERROR(MATCH(HF2,Vareoplysninger!$M$64:$M$68,0),0)+IFERROR(MATCH(HF2,Vareoplysninger!$N$64:$N$68,0),0)&gt;=1,1,0)</f>
        <v>0</v>
      </c>
      <c r="HG3">
        <f>IF(IFERROR(MATCH(HG2,Vareoplysninger!$J$30:$J$59,0),0)+IFERROR(MATCH(HG2,Vareoplysninger!$K$30:$K$59,0),0)+IFERROR(MATCH(HG2,Vareoplysninger!$L$30:$L$59,0),0)+IFERROR(MATCH(HG2,Vareoplysninger!$M$30:$M$59,0),0)+IFERROR(MATCH(HG2,Vareoplysninger!$N$30:$N$59,0),0)+IFERROR(MATCH(HG2,Vareoplysninger!$J$64:$J$68,0),0)+IFERROR(MATCH(HG2,Vareoplysninger!$K$64:$K$68,0),0)+IFERROR(MATCH(HG2,Vareoplysninger!$L$64:$L$68,0),0)+IFERROR(MATCH(HG2,Vareoplysninger!$M$64:$M$68,0),0)+IFERROR(MATCH(HG2,Vareoplysninger!$N$64:$N$68,0),0)&gt;=1,1,0)</f>
        <v>0</v>
      </c>
      <c r="HH3">
        <f>IF(IFERROR(MATCH(HH2,Vareoplysninger!$J$30:$J$59,0),0)+IFERROR(MATCH(HH2,Vareoplysninger!$K$30:$K$59,0),0)+IFERROR(MATCH(HH2,Vareoplysninger!$L$30:$L$59,0),0)+IFERROR(MATCH(HH2,Vareoplysninger!$M$30:$M$59,0),0)+IFERROR(MATCH(HH2,Vareoplysninger!$N$30:$N$59,0),0)+IFERROR(MATCH(HH2,Vareoplysninger!$J$64:$J$68,0),0)+IFERROR(MATCH(HH2,Vareoplysninger!$K$64:$K$68,0),0)+IFERROR(MATCH(HH2,Vareoplysninger!$L$64:$L$68,0),0)+IFERROR(MATCH(HH2,Vareoplysninger!$M$64:$M$68,0),0)+IFERROR(MATCH(HH2,Vareoplysninger!$N$64:$N$68,0),0)&gt;=1,1,0)</f>
        <v>0</v>
      </c>
      <c r="HI3">
        <f>IF(IFERROR(MATCH(HI2,Vareoplysninger!$J$30:$J$59,0),0)+IFERROR(MATCH(HI2,Vareoplysninger!$K$30:$K$59,0),0)+IFERROR(MATCH(HI2,Vareoplysninger!$L$30:$L$59,0),0)+IFERROR(MATCH(HI2,Vareoplysninger!$M$30:$M$59,0),0)+IFERROR(MATCH(HI2,Vareoplysninger!$N$30:$N$59,0),0)+IFERROR(MATCH(HI2,Vareoplysninger!$J$64:$J$68,0),0)+IFERROR(MATCH(HI2,Vareoplysninger!$K$64:$K$68,0),0)+IFERROR(MATCH(HI2,Vareoplysninger!$L$64:$L$68,0),0)+IFERROR(MATCH(HI2,Vareoplysninger!$M$64:$M$68,0),0)+IFERROR(MATCH(HI2,Vareoplysninger!$N$64:$N$68,0),0)&gt;=1,1,0)</f>
        <v>0</v>
      </c>
      <c r="HJ3">
        <f>IF(IFERROR(MATCH(HJ2,Vareoplysninger!$J$30:$J$59,0),0)+IFERROR(MATCH(HJ2,Vareoplysninger!$K$30:$K$59,0),0)+IFERROR(MATCH(HJ2,Vareoplysninger!$L$30:$L$59,0),0)+IFERROR(MATCH(HJ2,Vareoplysninger!$M$30:$M$59,0),0)+IFERROR(MATCH(HJ2,Vareoplysninger!$N$30:$N$59,0),0)+IFERROR(MATCH(HJ2,Vareoplysninger!$J$64:$J$68,0),0)+IFERROR(MATCH(HJ2,Vareoplysninger!$K$64:$K$68,0),0)+IFERROR(MATCH(HJ2,Vareoplysninger!$L$64:$L$68,0),0)+IFERROR(MATCH(HJ2,Vareoplysninger!$M$64:$M$68,0),0)+IFERROR(MATCH(HJ2,Vareoplysninger!$N$64:$N$68,0),0)&gt;=1,1,0)</f>
        <v>0</v>
      </c>
      <c r="HK3">
        <f>IF(IFERROR(MATCH(HK2,Vareoplysninger!$J$30:$J$59,0),0)+IFERROR(MATCH(HK2,Vareoplysninger!$K$30:$K$59,0),0)+IFERROR(MATCH(HK2,Vareoplysninger!$L$30:$L$59,0),0)+IFERROR(MATCH(HK2,Vareoplysninger!$M$30:$M$59,0),0)+IFERROR(MATCH(HK2,Vareoplysninger!$N$30:$N$59,0),0)+IFERROR(MATCH(HK2,Vareoplysninger!$J$64:$J$68,0),0)+IFERROR(MATCH(HK2,Vareoplysninger!$K$64:$K$68,0),0)+IFERROR(MATCH(HK2,Vareoplysninger!$L$64:$L$68,0),0)+IFERROR(MATCH(HK2,Vareoplysninger!$M$64:$M$68,0),0)+IFERROR(MATCH(HK2,Vareoplysninger!$N$64:$N$68,0),0)&gt;=1,1,0)</f>
        <v>0</v>
      </c>
      <c r="HL3">
        <f>IF(IFERROR(MATCH(HL2,Vareoplysninger!$J$30:$J$59,0),0)+IFERROR(MATCH(HL2,Vareoplysninger!$K$30:$K$59,0),0)+IFERROR(MATCH(HL2,Vareoplysninger!$L$30:$L$59,0),0)+IFERROR(MATCH(HL2,Vareoplysninger!$M$30:$M$59,0),0)+IFERROR(MATCH(HL2,Vareoplysninger!$N$30:$N$59,0),0)+IFERROR(MATCH(HL2,Vareoplysninger!$J$64:$J$68,0),0)+IFERROR(MATCH(HL2,Vareoplysninger!$K$64:$K$68,0),0)+IFERROR(MATCH(HL2,Vareoplysninger!$L$64:$L$68,0),0)+IFERROR(MATCH(HL2,Vareoplysninger!$M$64:$M$68,0),0)+IFERROR(MATCH(HL2,Vareoplysninger!$N$64:$N$68,0),0)&gt;=1,1,0)</f>
        <v>0</v>
      </c>
      <c r="HM3">
        <f>IF(IFERROR(MATCH(HM2,Vareoplysninger!$J$30:$J$59,0),0)+IFERROR(MATCH(HM2,Vareoplysninger!$K$30:$K$59,0),0)+IFERROR(MATCH(HM2,Vareoplysninger!$L$30:$L$59,0),0)+IFERROR(MATCH(HM2,Vareoplysninger!$M$30:$M$59,0),0)+IFERROR(MATCH(HM2,Vareoplysninger!$N$30:$N$59,0),0)+IFERROR(MATCH(HM2,Vareoplysninger!$J$64:$J$68,0),0)+IFERROR(MATCH(HM2,Vareoplysninger!$K$64:$K$68,0),0)+IFERROR(MATCH(HM2,Vareoplysninger!$L$64:$L$68,0),0)+IFERROR(MATCH(HM2,Vareoplysninger!$M$64:$M$68,0),0)+IFERROR(MATCH(HM2,Vareoplysninger!$N$64:$N$68,0),0)&gt;=1,1,0)</f>
        <v>0</v>
      </c>
      <c r="HN3">
        <f>IF(IFERROR(MATCH(HN2,Vareoplysninger!$J$30:$J$59,0),0)+IFERROR(MATCH(HN2,Vareoplysninger!$K$30:$K$59,0),0)+IFERROR(MATCH(HN2,Vareoplysninger!$L$30:$L$59,0),0)+IFERROR(MATCH(HN2,Vareoplysninger!$M$30:$M$59,0),0)+IFERROR(MATCH(HN2,Vareoplysninger!$N$30:$N$59,0),0)+IFERROR(MATCH(HN2,Vareoplysninger!$J$64:$J$68,0),0)+IFERROR(MATCH(HN2,Vareoplysninger!$K$64:$K$68,0),0)+IFERROR(MATCH(HN2,Vareoplysninger!$L$64:$L$68,0),0)+IFERROR(MATCH(HN2,Vareoplysninger!$M$64:$M$68,0),0)+IFERROR(MATCH(HN2,Vareoplysninger!$N$64:$N$68,0),0)&gt;=1,1,0)</f>
        <v>0</v>
      </c>
      <c r="HO3">
        <f>IF(IFERROR(MATCH(HO2,Vareoplysninger!$J$30:$J$59,0),0)+IFERROR(MATCH(HO2,Vareoplysninger!$K$30:$K$59,0),0)+IFERROR(MATCH(HO2,Vareoplysninger!$L$30:$L$59,0),0)+IFERROR(MATCH(HO2,Vareoplysninger!$M$30:$M$59,0),0)+IFERROR(MATCH(HO2,Vareoplysninger!$N$30:$N$59,0),0)+IFERROR(MATCH(HO2,Vareoplysninger!$J$64:$J$68,0),0)+IFERROR(MATCH(HO2,Vareoplysninger!$K$64:$K$68,0),0)+IFERROR(MATCH(HO2,Vareoplysninger!$L$64:$L$68,0),0)+IFERROR(MATCH(HO2,Vareoplysninger!$M$64:$M$68,0),0)+IFERROR(MATCH(HO2,Vareoplysninger!$N$64:$N$68,0),0)&gt;=1,1,0)</f>
        <v>0</v>
      </c>
      <c r="HP3">
        <f>IF(IFERROR(MATCH(HP2,Vareoplysninger!$J$30:$J$59,0),0)+IFERROR(MATCH(HP2,Vareoplysninger!$K$30:$K$59,0),0)+IFERROR(MATCH(HP2,Vareoplysninger!$L$30:$L$59,0),0)+IFERROR(MATCH(HP2,Vareoplysninger!$M$30:$M$59,0),0)+IFERROR(MATCH(HP2,Vareoplysninger!$N$30:$N$59,0),0)+IFERROR(MATCH(HP2,Vareoplysninger!$J$64:$J$68,0),0)+IFERROR(MATCH(HP2,Vareoplysninger!$K$64:$K$68,0),0)+IFERROR(MATCH(HP2,Vareoplysninger!$L$64:$L$68,0),0)+IFERROR(MATCH(HP2,Vareoplysninger!$M$64:$M$68,0),0)+IFERROR(MATCH(HP2,Vareoplysninger!$N$64:$N$68,0),0)&gt;=1,1,0)</f>
        <v>0</v>
      </c>
      <c r="HQ3">
        <f>IF(IFERROR(MATCH(HQ2,Vareoplysninger!$J$30:$J$59,0),0)+IFERROR(MATCH(HQ2,Vareoplysninger!$K$30:$K$59,0),0)+IFERROR(MATCH(HQ2,Vareoplysninger!$L$30:$L$59,0),0)+IFERROR(MATCH(HQ2,Vareoplysninger!$M$30:$M$59,0),0)+IFERROR(MATCH(HQ2,Vareoplysninger!$N$30:$N$59,0),0)+IFERROR(MATCH(HQ2,Vareoplysninger!$J$64:$J$68,0),0)+IFERROR(MATCH(HQ2,Vareoplysninger!$K$64:$K$68,0),0)+IFERROR(MATCH(HQ2,Vareoplysninger!$L$64:$L$68,0),0)+IFERROR(MATCH(HQ2,Vareoplysninger!$M$64:$M$68,0),0)+IFERROR(MATCH(HQ2,Vareoplysninger!$N$64:$N$68,0),0)&gt;=1,1,0)</f>
        <v>0</v>
      </c>
      <c r="HR3">
        <f>IF(IFERROR(MATCH(HR2,Vareoplysninger!$J$30:$J$59,0),0)+IFERROR(MATCH(HR2,Vareoplysninger!$K$30:$K$59,0),0)+IFERROR(MATCH(HR2,Vareoplysninger!$L$30:$L$59,0),0)+IFERROR(MATCH(HR2,Vareoplysninger!$M$30:$M$59,0),0)+IFERROR(MATCH(HR2,Vareoplysninger!$N$30:$N$59,0),0)+IFERROR(MATCH(HR2,Vareoplysninger!$J$64:$J$68,0),0)+IFERROR(MATCH(HR2,Vareoplysninger!$K$64:$K$68,0),0)+IFERROR(MATCH(HR2,Vareoplysninger!$L$64:$L$68,0),0)+IFERROR(MATCH(HR2,Vareoplysninger!$M$64:$M$68,0),0)+IFERROR(MATCH(HR2,Vareoplysninger!$N$64:$N$68,0),0)&gt;=1,1,0)</f>
        <v>0</v>
      </c>
      <c r="HS3">
        <f>IF(IFERROR(MATCH(HS2,Vareoplysninger!$J$30:$J$59,0),0)+IFERROR(MATCH(HS2,Vareoplysninger!$K$30:$K$59,0),0)+IFERROR(MATCH(HS2,Vareoplysninger!$L$30:$L$59,0),0)+IFERROR(MATCH(HS2,Vareoplysninger!$M$30:$M$59,0),0)+IFERROR(MATCH(HS2,Vareoplysninger!$N$30:$N$59,0),0)+IFERROR(MATCH(HS2,Vareoplysninger!$J$64:$J$68,0),0)+IFERROR(MATCH(HS2,Vareoplysninger!$K$64:$K$68,0),0)+IFERROR(MATCH(HS2,Vareoplysninger!$L$64:$L$68,0),0)+IFERROR(MATCH(HS2,Vareoplysninger!$M$64:$M$68,0),0)+IFERROR(MATCH(HS2,Vareoplysninger!$N$64:$N$68,0),0)&gt;=1,1,0)</f>
        <v>0</v>
      </c>
      <c r="HT3">
        <f>IF(IFERROR(MATCH(HT2,Vareoplysninger!$J$30:$J$59,0),0)+IFERROR(MATCH(HT2,Vareoplysninger!$K$30:$K$59,0),0)+IFERROR(MATCH(HT2,Vareoplysninger!$L$30:$L$59,0),0)+IFERROR(MATCH(HT2,Vareoplysninger!$M$30:$M$59,0),0)+IFERROR(MATCH(HT2,Vareoplysninger!$N$30:$N$59,0),0)+IFERROR(MATCH(HT2,Vareoplysninger!$J$64:$J$68,0),0)+IFERROR(MATCH(HT2,Vareoplysninger!$K$64:$K$68,0),0)+IFERROR(MATCH(HT2,Vareoplysninger!$L$64:$L$68,0),0)+IFERROR(MATCH(HT2,Vareoplysninger!$M$64:$M$68,0),0)+IFERROR(MATCH(HT2,Vareoplysninger!$N$64:$N$68,0),0)&gt;=1,1,0)</f>
        <v>0</v>
      </c>
      <c r="HU3">
        <f>IF(IFERROR(MATCH(HU2,Vareoplysninger!$J$30:$J$59,0),0)+IFERROR(MATCH(HU2,Vareoplysninger!$K$30:$K$59,0),0)+IFERROR(MATCH(HU2,Vareoplysninger!$L$30:$L$59,0),0)+IFERROR(MATCH(HU2,Vareoplysninger!$M$30:$M$59,0),0)+IFERROR(MATCH(HU2,Vareoplysninger!$N$30:$N$59,0),0)+IFERROR(MATCH(HU2,Vareoplysninger!$J$64:$J$68,0),0)+IFERROR(MATCH(HU2,Vareoplysninger!$K$64:$K$68,0),0)+IFERROR(MATCH(HU2,Vareoplysninger!$L$64:$L$68,0),0)+IFERROR(MATCH(HU2,Vareoplysninger!$M$64:$M$68,0),0)+IFERROR(MATCH(HU2,Vareoplysninger!$N$64:$N$68,0),0)&gt;=1,1,0)</f>
        <v>0</v>
      </c>
      <c r="HV3">
        <f>IF(IFERROR(MATCH(HV2,Vareoplysninger!$J$30:$J$59,0),0)+IFERROR(MATCH(HV2,Vareoplysninger!$K$30:$K$59,0),0)+IFERROR(MATCH(HV2,Vareoplysninger!$L$30:$L$59,0),0)+IFERROR(MATCH(HV2,Vareoplysninger!$M$30:$M$59,0),0)+IFERROR(MATCH(HV2,Vareoplysninger!$N$30:$N$59,0),0)+IFERROR(MATCH(HV2,Vareoplysninger!$J$64:$J$68,0),0)+IFERROR(MATCH(HV2,Vareoplysninger!$K$64:$K$68,0),0)+IFERROR(MATCH(HV2,Vareoplysninger!$L$64:$L$68,0),0)+IFERROR(MATCH(HV2,Vareoplysninger!$M$64:$M$68,0),0)+IFERROR(MATCH(HV2,Vareoplysninger!$N$64:$N$68,0),0)&gt;=1,1,0)</f>
        <v>0</v>
      </c>
      <c r="HW3">
        <f>IF(IFERROR(MATCH(HW2,Vareoplysninger!$J$30:$J$59,0),0)+IFERROR(MATCH(HW2,Vareoplysninger!$K$30:$K$59,0),0)+IFERROR(MATCH(HW2,Vareoplysninger!$L$30:$L$59,0),0)+IFERROR(MATCH(HW2,Vareoplysninger!$M$30:$M$59,0),0)+IFERROR(MATCH(HW2,Vareoplysninger!$N$30:$N$59,0),0)+IFERROR(MATCH(HW2,Vareoplysninger!$J$64:$J$68,0),0)+IFERROR(MATCH(HW2,Vareoplysninger!$K$64:$K$68,0),0)+IFERROR(MATCH(HW2,Vareoplysninger!$L$64:$L$68,0),0)+IFERROR(MATCH(HW2,Vareoplysninger!$M$64:$M$68,0),0)+IFERROR(MATCH(HW2,Vareoplysninger!$N$64:$N$68,0),0)&gt;=1,1,0)</f>
        <v>0</v>
      </c>
      <c r="HX3">
        <f>IF(IFERROR(MATCH(HX2,Vareoplysninger!$J$30:$J$59,0),0)+IFERROR(MATCH(HX2,Vareoplysninger!$K$30:$K$59,0),0)+IFERROR(MATCH(HX2,Vareoplysninger!$L$30:$L$59,0),0)+IFERROR(MATCH(HX2,Vareoplysninger!$M$30:$M$59,0),0)+IFERROR(MATCH(HX2,Vareoplysninger!$N$30:$N$59,0),0)+IFERROR(MATCH(HX2,Vareoplysninger!$J$64:$J$68,0),0)+IFERROR(MATCH(HX2,Vareoplysninger!$K$64:$K$68,0),0)+IFERROR(MATCH(HX2,Vareoplysninger!$L$64:$L$68,0),0)+IFERROR(MATCH(HX2,Vareoplysninger!$M$64:$M$68,0),0)+IFERROR(MATCH(HX2,Vareoplysninger!$N$64:$N$68,0),0)&gt;=1,1,0)</f>
        <v>0</v>
      </c>
      <c r="HY3">
        <f>IF(IFERROR(MATCH(HY2,Vareoplysninger!$J$30:$J$59,0),0)+IFERROR(MATCH(HY2,Vareoplysninger!$K$30:$K$59,0),0)+IFERROR(MATCH(HY2,Vareoplysninger!$L$30:$L$59,0),0)+IFERROR(MATCH(HY2,Vareoplysninger!$M$30:$M$59,0),0)+IFERROR(MATCH(HY2,Vareoplysninger!$N$30:$N$59,0),0)+IFERROR(MATCH(HY2,Vareoplysninger!$J$64:$J$68,0),0)+IFERROR(MATCH(HY2,Vareoplysninger!$K$64:$K$68,0),0)+IFERROR(MATCH(HY2,Vareoplysninger!$L$64:$L$68,0),0)+IFERROR(MATCH(HY2,Vareoplysninger!$M$64:$M$68,0),0)+IFERROR(MATCH(HY2,Vareoplysninger!$N$64:$N$68,0),0)&gt;=1,1,0)</f>
        <v>0</v>
      </c>
      <c r="HZ3">
        <f>IF(IFERROR(MATCH(HZ2,Vareoplysninger!$J$30:$J$59,0),0)+IFERROR(MATCH(HZ2,Vareoplysninger!$K$30:$K$59,0),0)+IFERROR(MATCH(HZ2,Vareoplysninger!$L$30:$L$59,0),0)+IFERROR(MATCH(HZ2,Vareoplysninger!$M$30:$M$59,0),0)+IFERROR(MATCH(HZ2,Vareoplysninger!$N$30:$N$59,0),0)+IFERROR(MATCH(HZ2,Vareoplysninger!$J$64:$J$68,0),0)+IFERROR(MATCH(HZ2,Vareoplysninger!$K$64:$K$68,0),0)+IFERROR(MATCH(HZ2,Vareoplysninger!$L$64:$L$68,0),0)+IFERROR(MATCH(HZ2,Vareoplysninger!$M$64:$M$68,0),0)+IFERROR(MATCH(HZ2,Vareoplysninger!$N$64:$N$68,0),0)&gt;=1,1,0)</f>
        <v>0</v>
      </c>
      <c r="IA3">
        <f>IF(IFERROR(MATCH(IA2,Vareoplysninger!$J$30:$J$59,0),0)+IFERROR(MATCH(IA2,Vareoplysninger!$K$30:$K$59,0),0)+IFERROR(MATCH(IA2,Vareoplysninger!$L$30:$L$59,0),0)+IFERROR(MATCH(IA2,Vareoplysninger!$M$30:$M$59,0),0)+IFERROR(MATCH(IA2,Vareoplysninger!$N$30:$N$59,0),0)+IFERROR(MATCH(IA2,Vareoplysninger!$J$64:$J$68,0),0)+IFERROR(MATCH(IA2,Vareoplysninger!$K$64:$K$68,0),0)+IFERROR(MATCH(IA2,Vareoplysninger!$L$64:$L$68,0),0)+IFERROR(MATCH(IA2,Vareoplysninger!$M$64:$M$68,0),0)+IFERROR(MATCH(IA2,Vareoplysninger!$N$64:$N$68,0),0)&gt;=1,1,0)</f>
        <v>0</v>
      </c>
      <c r="IB3">
        <f>IF(IFERROR(MATCH(IB2,Vareoplysninger!$J$30:$J$59,0),0)+IFERROR(MATCH(IB2,Vareoplysninger!$K$30:$K$59,0),0)+IFERROR(MATCH(IB2,Vareoplysninger!$L$30:$L$59,0),0)+IFERROR(MATCH(IB2,Vareoplysninger!$M$30:$M$59,0),0)+IFERROR(MATCH(IB2,Vareoplysninger!$N$30:$N$59,0),0)+IFERROR(MATCH(IB2,Vareoplysninger!$J$64:$J$68,0),0)+IFERROR(MATCH(IB2,Vareoplysninger!$K$64:$K$68,0),0)+IFERROR(MATCH(IB2,Vareoplysninger!$L$64:$L$68,0),0)+IFERROR(MATCH(IB2,Vareoplysninger!$M$64:$M$68,0),0)+IFERROR(MATCH(IB2,Vareoplysninger!$N$64:$N$68,0),0)&gt;=1,1,0)</f>
        <v>0</v>
      </c>
      <c r="IC3">
        <f>IF(IFERROR(MATCH(IC2,Vareoplysninger!$J$30:$J$59,0),0)+IFERROR(MATCH(IC2,Vareoplysninger!$K$30:$K$59,0),0)+IFERROR(MATCH(IC2,Vareoplysninger!$L$30:$L$59,0),0)+IFERROR(MATCH(IC2,Vareoplysninger!$M$30:$M$59,0),0)+IFERROR(MATCH(IC2,Vareoplysninger!$N$30:$N$59,0),0)+IFERROR(MATCH(IC2,Vareoplysninger!$J$64:$J$68,0),0)+IFERROR(MATCH(IC2,Vareoplysninger!$K$64:$K$68,0),0)+IFERROR(MATCH(IC2,Vareoplysninger!$L$64:$L$68,0),0)+IFERROR(MATCH(IC2,Vareoplysninger!$M$64:$M$68,0),0)+IFERROR(MATCH(IC2,Vareoplysninger!$N$64:$N$68,0),0)&gt;=1,1,0)</f>
        <v>0</v>
      </c>
      <c r="ID3">
        <f>IF(IFERROR(MATCH(ID2,Vareoplysninger!$J$30:$J$59,0),0)+IFERROR(MATCH(ID2,Vareoplysninger!$K$30:$K$59,0),0)+IFERROR(MATCH(ID2,Vareoplysninger!$L$30:$L$59,0),0)+IFERROR(MATCH(ID2,Vareoplysninger!$M$30:$M$59,0),0)+IFERROR(MATCH(ID2,Vareoplysninger!$N$30:$N$59,0),0)+IFERROR(MATCH(ID2,Vareoplysninger!$J$64:$J$68,0),0)+IFERROR(MATCH(ID2,Vareoplysninger!$K$64:$K$68,0),0)+IFERROR(MATCH(ID2,Vareoplysninger!$L$64:$L$68,0),0)+IFERROR(MATCH(ID2,Vareoplysninger!$M$64:$M$68,0),0)+IFERROR(MATCH(ID2,Vareoplysninger!$N$64:$N$68,0),0)&gt;=1,1,0)</f>
        <v>0</v>
      </c>
      <c r="IE3">
        <f>IF(IFERROR(MATCH(IE2,Vareoplysninger!$J$30:$J$59,0),0)+IFERROR(MATCH(IE2,Vareoplysninger!$K$30:$K$59,0),0)+IFERROR(MATCH(IE2,Vareoplysninger!$L$30:$L$59,0),0)+IFERROR(MATCH(IE2,Vareoplysninger!$M$30:$M$59,0),0)+IFERROR(MATCH(IE2,Vareoplysninger!$N$30:$N$59,0),0)+IFERROR(MATCH(IE2,Vareoplysninger!$J$64:$J$68,0),0)+IFERROR(MATCH(IE2,Vareoplysninger!$K$64:$K$68,0),0)+IFERROR(MATCH(IE2,Vareoplysninger!$L$64:$L$68,0),0)+IFERROR(MATCH(IE2,Vareoplysninger!$M$64:$M$68,0),0)+IFERROR(MATCH(IE2,Vareoplysninger!$N$64:$N$68,0),0)&gt;=1,1,0)</f>
        <v>0</v>
      </c>
      <c r="IF3">
        <f>IF(IFERROR(MATCH(IF2,Vareoplysninger!$J$30:$J$59,0),0)+IFERROR(MATCH(IF2,Vareoplysninger!$K$30:$K$59,0),0)+IFERROR(MATCH(IF2,Vareoplysninger!$L$30:$L$59,0),0)+IFERROR(MATCH(IF2,Vareoplysninger!$M$30:$M$59,0),0)+IFERROR(MATCH(IF2,Vareoplysninger!$N$30:$N$59,0),0)+IFERROR(MATCH(IF2,Vareoplysninger!$J$64:$J$68,0),0)+IFERROR(MATCH(IF2,Vareoplysninger!$K$64:$K$68,0),0)+IFERROR(MATCH(IF2,Vareoplysninger!$L$64:$L$68,0),0)+IFERROR(MATCH(IF2,Vareoplysninger!$M$64:$M$68,0),0)+IFERROR(MATCH(IF2,Vareoplysninger!$N$64:$N$68,0),0)&gt;=1,1,0)</f>
        <v>0</v>
      </c>
      <c r="IG3">
        <f>IF(IFERROR(MATCH(IG2,Vareoplysninger!$J$30:$J$59,0),0)+IFERROR(MATCH(IG2,Vareoplysninger!$K$30:$K$59,0),0)+IFERROR(MATCH(IG2,Vareoplysninger!$L$30:$L$59,0),0)+IFERROR(MATCH(IG2,Vareoplysninger!$M$30:$M$59,0),0)+IFERROR(MATCH(IG2,Vareoplysninger!$N$30:$N$59,0),0)+IFERROR(MATCH(IG2,Vareoplysninger!$J$64:$J$68,0),0)+IFERROR(MATCH(IG2,Vareoplysninger!$K$64:$K$68,0),0)+IFERROR(MATCH(IG2,Vareoplysninger!$L$64:$L$68,0),0)+IFERROR(MATCH(IG2,Vareoplysninger!$M$64:$M$68,0),0)+IFERROR(MATCH(IG2,Vareoplysninger!$N$64:$N$68,0),0)&gt;=1,1,0)</f>
        <v>0</v>
      </c>
      <c r="IH3">
        <f>IF(IFERROR(MATCH(IH2,Vareoplysninger!$J$30:$J$59,0),0)+IFERROR(MATCH(IH2,Vareoplysninger!$K$30:$K$59,0),0)+IFERROR(MATCH(IH2,Vareoplysninger!$L$30:$L$59,0),0)+IFERROR(MATCH(IH2,Vareoplysninger!$M$30:$M$59,0),0)+IFERROR(MATCH(IH2,Vareoplysninger!$N$30:$N$59,0),0)+IFERROR(MATCH(IH2,Vareoplysninger!$J$64:$J$68,0),0)+IFERROR(MATCH(IH2,Vareoplysninger!$K$64:$K$68,0),0)+IFERROR(MATCH(IH2,Vareoplysninger!$L$64:$L$68,0),0)+IFERROR(MATCH(IH2,Vareoplysninger!$M$64:$M$68,0),0)+IFERROR(MATCH(IH2,Vareoplysninger!$N$64:$N$68,0),0)&gt;=1,1,0)</f>
        <v>0</v>
      </c>
      <c r="II3">
        <f>IF(IFERROR(MATCH(II2,Vareoplysninger!$J$30:$J$59,0),0)+IFERROR(MATCH(II2,Vareoplysninger!$K$30:$K$59,0),0)+IFERROR(MATCH(II2,Vareoplysninger!$L$30:$L$59,0),0)+IFERROR(MATCH(II2,Vareoplysninger!$M$30:$M$59,0),0)+IFERROR(MATCH(II2,Vareoplysninger!$N$30:$N$59,0),0)+IFERROR(MATCH(II2,Vareoplysninger!$J$64:$J$68,0),0)+IFERROR(MATCH(II2,Vareoplysninger!$K$64:$K$68,0),0)+IFERROR(MATCH(II2,Vareoplysninger!$L$64:$L$68,0),0)+IFERROR(MATCH(II2,Vareoplysninger!$M$64:$M$68,0),0)+IFERROR(MATCH(II2,Vareoplysninger!$N$64:$N$68,0),0)&gt;=1,1,0)</f>
        <v>0</v>
      </c>
      <c r="IJ3">
        <f>IF(IFERROR(MATCH(IJ2,Vareoplysninger!$J$30:$J$59,0),0)+IFERROR(MATCH(IJ2,Vareoplysninger!$K$30:$K$59,0),0)+IFERROR(MATCH(IJ2,Vareoplysninger!$L$30:$L$59,0),0)+IFERROR(MATCH(IJ2,Vareoplysninger!$M$30:$M$59,0),0)+IFERROR(MATCH(IJ2,Vareoplysninger!$N$30:$N$59,0),0)+IFERROR(MATCH(IJ2,Vareoplysninger!$J$64:$J$68,0),0)+IFERROR(MATCH(IJ2,Vareoplysninger!$K$64:$K$68,0),0)+IFERROR(MATCH(IJ2,Vareoplysninger!$L$64:$L$68,0),0)+IFERROR(MATCH(IJ2,Vareoplysninger!$M$64:$M$68,0),0)+IFERROR(MATCH(IJ2,Vareoplysninger!$N$64:$N$68,0),0)&gt;=1,1,0)</f>
        <v>0</v>
      </c>
      <c r="IK3">
        <f>IF(IFERROR(MATCH(IK2,Vareoplysninger!$J$30:$J$59,0),0)+IFERROR(MATCH(IK2,Vareoplysninger!$K$30:$K$59,0),0)+IFERROR(MATCH(IK2,Vareoplysninger!$L$30:$L$59,0),0)+IFERROR(MATCH(IK2,Vareoplysninger!$M$30:$M$59,0),0)+IFERROR(MATCH(IK2,Vareoplysninger!$N$30:$N$59,0),0)+IFERROR(MATCH(IK2,Vareoplysninger!$J$64:$J$68,0),0)+IFERROR(MATCH(IK2,Vareoplysninger!$K$64:$K$68,0),0)+IFERROR(MATCH(IK2,Vareoplysninger!$L$64:$L$68,0),0)+IFERROR(MATCH(IK2,Vareoplysninger!$M$64:$M$68,0),0)+IFERROR(MATCH(IK2,Vareoplysninger!$N$64:$N$68,0),0)&gt;=1,1,0)</f>
        <v>0</v>
      </c>
      <c r="IL3">
        <f>IF(IFERROR(MATCH(IL2,Vareoplysninger!$J$30:$J$59,0),0)+IFERROR(MATCH(IL2,Vareoplysninger!$K$30:$K$59,0),0)+IFERROR(MATCH(IL2,Vareoplysninger!$L$30:$L$59,0),0)+IFERROR(MATCH(IL2,Vareoplysninger!$M$30:$M$59,0),0)+IFERROR(MATCH(IL2,Vareoplysninger!$N$30:$N$59,0),0)+IFERROR(MATCH(IL2,Vareoplysninger!$J$64:$J$68,0),0)+IFERROR(MATCH(IL2,Vareoplysninger!$K$64:$K$68,0),0)+IFERROR(MATCH(IL2,Vareoplysninger!$L$64:$L$68,0),0)+IFERROR(MATCH(IL2,Vareoplysninger!$M$64:$M$68,0),0)+IFERROR(MATCH(IL2,Vareoplysninger!$N$64:$N$68,0),0)&gt;=1,1,0)</f>
        <v>0</v>
      </c>
      <c r="IM3">
        <f>IF(IFERROR(MATCH(IM2,Vareoplysninger!$J$30:$J$59,0),0)+IFERROR(MATCH(IM2,Vareoplysninger!$K$30:$K$59,0),0)+IFERROR(MATCH(IM2,Vareoplysninger!$L$30:$L$59,0),0)+IFERROR(MATCH(IM2,Vareoplysninger!$M$30:$M$59,0),0)+IFERROR(MATCH(IM2,Vareoplysninger!$N$30:$N$59,0),0)+IFERROR(MATCH(IM2,Vareoplysninger!$J$64:$J$68,0),0)+IFERROR(MATCH(IM2,Vareoplysninger!$K$64:$K$68,0),0)+IFERROR(MATCH(IM2,Vareoplysninger!$L$64:$L$68,0),0)+IFERROR(MATCH(IM2,Vareoplysninger!$M$64:$M$68,0),0)+IFERROR(MATCH(IM2,Vareoplysninger!$N$64:$N$68,0),0)&gt;=1,1,0)</f>
        <v>0</v>
      </c>
      <c r="IN3">
        <f>IF(IFERROR(MATCH(IN2,Vareoplysninger!$J$30:$J$59,0),0)+IFERROR(MATCH(IN2,Vareoplysninger!$K$30:$K$59,0),0)+IFERROR(MATCH(IN2,Vareoplysninger!$L$30:$L$59,0),0)+IFERROR(MATCH(IN2,Vareoplysninger!$M$30:$M$59,0),0)+IFERROR(MATCH(IN2,Vareoplysninger!$N$30:$N$59,0),0)+IFERROR(MATCH(IN2,Vareoplysninger!$J$64:$J$68,0),0)+IFERROR(MATCH(IN2,Vareoplysninger!$K$64:$K$68,0),0)+IFERROR(MATCH(IN2,Vareoplysninger!$L$64:$L$68,0),0)+IFERROR(MATCH(IN2,Vareoplysninger!$M$64:$M$68,0),0)+IFERROR(MATCH(IN2,Vareoplysninger!$N$64:$N$68,0),0)&gt;=1,1,0)</f>
        <v>0</v>
      </c>
      <c r="IO3">
        <f>IF(IFERROR(MATCH(IO2,Vareoplysninger!$J$30:$J$59,0),0)+IFERROR(MATCH(IO2,Vareoplysninger!$K$30:$K$59,0),0)+IFERROR(MATCH(IO2,Vareoplysninger!$L$30:$L$59,0),0)+IFERROR(MATCH(IO2,Vareoplysninger!$M$30:$M$59,0),0)+IFERROR(MATCH(IO2,Vareoplysninger!$N$30:$N$59,0),0)+IFERROR(MATCH(IO2,Vareoplysninger!$J$64:$J$68,0),0)+IFERROR(MATCH(IO2,Vareoplysninger!$K$64:$K$68,0),0)+IFERROR(MATCH(IO2,Vareoplysninger!$L$64:$L$68,0),0)+IFERROR(MATCH(IO2,Vareoplysninger!$M$64:$M$68,0),0)+IFERROR(MATCH(IO2,Vareoplysninger!$N$64:$N$68,0),0)&gt;=1,1,0)</f>
        <v>0</v>
      </c>
      <c r="IP3">
        <f>IF(IFERROR(MATCH(IP2,Vareoplysninger!$J$30:$J$59,0),0)+IFERROR(MATCH(IP2,Vareoplysninger!$K$30:$K$59,0),0)+IFERROR(MATCH(IP2,Vareoplysninger!$L$30:$L$59,0),0)+IFERROR(MATCH(IP2,Vareoplysninger!$M$30:$M$59,0),0)+IFERROR(MATCH(IP2,Vareoplysninger!$N$30:$N$59,0),0)+IFERROR(MATCH(IP2,Vareoplysninger!$J$64:$J$68,0),0)+IFERROR(MATCH(IP2,Vareoplysninger!$K$64:$K$68,0),0)+IFERROR(MATCH(IP2,Vareoplysninger!$L$64:$L$68,0),0)+IFERROR(MATCH(IP2,Vareoplysninger!$M$64:$M$68,0),0)+IFERROR(MATCH(IP2,Vareoplysninger!$N$64:$N$68,0),0)&gt;=1,1,0)</f>
        <v>0</v>
      </c>
      <c r="IQ3">
        <f>IF(IFERROR(MATCH(IQ2,Vareoplysninger!$J$30:$J$59,0),0)+IFERROR(MATCH(IQ2,Vareoplysninger!$K$30:$K$59,0),0)+IFERROR(MATCH(IQ2,Vareoplysninger!$L$30:$L$59,0),0)+IFERROR(MATCH(IQ2,Vareoplysninger!$M$30:$M$59,0),0)+IFERROR(MATCH(IQ2,Vareoplysninger!$N$30:$N$59,0),0)+IFERROR(MATCH(IQ2,Vareoplysninger!$J$64:$J$68,0),0)+IFERROR(MATCH(IQ2,Vareoplysninger!$K$64:$K$68,0),0)+IFERROR(MATCH(IQ2,Vareoplysninger!$L$64:$L$68,0),0)+IFERROR(MATCH(IQ2,Vareoplysninger!$M$64:$M$68,0),0)+IFERROR(MATCH(IQ2,Vareoplysninger!$N$64:$N$68,0),0)&gt;=1,1,0)</f>
        <v>0</v>
      </c>
      <c r="IR3">
        <f>IF(IFERROR(MATCH(IR2,Vareoplysninger!$J$30:$J$59,0),0)+IFERROR(MATCH(IR2,Vareoplysninger!$K$30:$K$59,0),0)+IFERROR(MATCH(IR2,Vareoplysninger!$L$30:$L$59,0),0)+IFERROR(MATCH(IR2,Vareoplysninger!$M$30:$M$59,0),0)+IFERROR(MATCH(IR2,Vareoplysninger!$N$30:$N$59,0),0)+IFERROR(MATCH(IR2,Vareoplysninger!$J$64:$J$68,0),0)+IFERROR(MATCH(IR2,Vareoplysninger!$K$64:$K$68,0),0)+IFERROR(MATCH(IR2,Vareoplysninger!$L$64:$L$68,0),0)+IFERROR(MATCH(IR2,Vareoplysninger!$M$64:$M$68,0),0)+IFERROR(MATCH(IR2,Vareoplysninger!$N$64:$N$68,0),0)&gt;=1,1,0)</f>
        <v>0</v>
      </c>
      <c r="IS3">
        <f>IF(IFERROR(MATCH(IS2,Vareoplysninger!$J$30:$J$59,0),0)+IFERROR(MATCH(IS2,Vareoplysninger!$K$30:$K$59,0),0)+IFERROR(MATCH(IS2,Vareoplysninger!$L$30:$L$59,0),0)+IFERROR(MATCH(IS2,Vareoplysninger!$M$30:$M$59,0),0)+IFERROR(MATCH(IS2,Vareoplysninger!$N$30:$N$59,0),0)+IFERROR(MATCH(IS2,Vareoplysninger!$J$64:$J$68,0),0)+IFERROR(MATCH(IS2,Vareoplysninger!$K$64:$K$68,0),0)+IFERROR(MATCH(IS2,Vareoplysninger!$L$64:$L$68,0),0)+IFERROR(MATCH(IS2,Vareoplysninger!$M$64:$M$68,0),0)+IFERROR(MATCH(IS2,Vareoplysninger!$N$64:$N$68,0),0)&gt;=1,1,0)</f>
        <v>0</v>
      </c>
      <c r="IT3">
        <f>IF(IFERROR(MATCH(IT2,Vareoplysninger!$J$30:$J$59,0),0)+IFERROR(MATCH(IT2,Vareoplysninger!$K$30:$K$59,0),0)+IFERROR(MATCH(IT2,Vareoplysninger!$L$30:$L$59,0),0)+IFERROR(MATCH(IT2,Vareoplysninger!$M$30:$M$59,0),0)+IFERROR(MATCH(IT2,Vareoplysninger!$N$30:$N$59,0),0)+IFERROR(MATCH(IT2,Vareoplysninger!$J$64:$J$68,0),0)+IFERROR(MATCH(IT2,Vareoplysninger!$K$64:$K$68,0),0)+IFERROR(MATCH(IT2,Vareoplysninger!$L$64:$L$68,0),0)+IFERROR(MATCH(IT2,Vareoplysninger!$M$64:$M$68,0),0)+IFERROR(MATCH(IT2,Vareoplysninger!$N$64:$N$68,0),0)&gt;=1,1,0)</f>
        <v>0</v>
      </c>
      <c r="IU3">
        <f>IF(IFERROR(MATCH(IU2,Vareoplysninger!$J$30:$J$59,0),0)+IFERROR(MATCH(IU2,Vareoplysninger!$K$30:$K$59,0),0)+IFERROR(MATCH(IU2,Vareoplysninger!$L$30:$L$59,0),0)+IFERROR(MATCH(IU2,Vareoplysninger!$M$30:$M$59,0),0)+IFERROR(MATCH(IU2,Vareoplysninger!$N$30:$N$59,0),0)+IFERROR(MATCH(IU2,Vareoplysninger!$J$64:$J$68,0),0)+IFERROR(MATCH(IU2,Vareoplysninger!$K$64:$K$68,0),0)+IFERROR(MATCH(IU2,Vareoplysninger!$L$64:$L$68,0),0)+IFERROR(MATCH(IU2,Vareoplysninger!$M$64:$M$68,0),0)+IFERROR(MATCH(IU2,Vareoplysninger!$N$64:$N$68,0),0)&gt;=1,1,0)</f>
        <v>0</v>
      </c>
      <c r="IV3">
        <f>IF(IFERROR(MATCH(IV2,Vareoplysninger!$J$30:$J$59,0),0)+IFERROR(MATCH(IV2,Vareoplysninger!$K$30:$K$59,0),0)+IFERROR(MATCH(IV2,Vareoplysninger!$L$30:$L$59,0),0)+IFERROR(MATCH(IV2,Vareoplysninger!$M$30:$M$59,0),0)+IFERROR(MATCH(IV2,Vareoplysninger!$N$30:$N$59,0),0)+IFERROR(MATCH(IV2,Vareoplysninger!$J$64:$J$68,0),0)+IFERROR(MATCH(IV2,Vareoplysninger!$K$64:$K$68,0),0)+IFERROR(MATCH(IV2,Vareoplysninger!$L$64:$L$68,0),0)+IFERROR(MATCH(IV2,Vareoplysninger!$M$64:$M$68,0),0)+IFERROR(MATCH(IV2,Vareoplysninger!$N$64:$N$68,0),0)&gt;=1,1,0)</f>
        <v>0</v>
      </c>
      <c r="IW3">
        <f>IF(IFERROR(MATCH(IW2,Vareoplysninger!$J$30:$J$59,0),0)+IFERROR(MATCH(IW2,Vareoplysninger!$K$30:$K$59,0),0)+IFERROR(MATCH(IW2,Vareoplysninger!$L$30:$L$59,0),0)+IFERROR(MATCH(IW2,Vareoplysninger!$M$30:$M$59,0),0)+IFERROR(MATCH(IW2,Vareoplysninger!$N$30:$N$59,0),0)+IFERROR(MATCH(IW2,Vareoplysninger!$J$64:$J$68,0),0)+IFERROR(MATCH(IW2,Vareoplysninger!$K$64:$K$68,0),0)+IFERROR(MATCH(IW2,Vareoplysninger!$L$64:$L$68,0),0)+IFERROR(MATCH(IW2,Vareoplysninger!$M$64:$M$68,0),0)+IFERROR(MATCH(IW2,Vareoplysninger!$N$64:$N$68,0),0)&gt;=1,1,0)</f>
        <v>0</v>
      </c>
      <c r="IX3">
        <f>IF(IFERROR(MATCH(IX2,Vareoplysninger!$J$30:$J$59,0),0)+IFERROR(MATCH(IX2,Vareoplysninger!$K$30:$K$59,0),0)+IFERROR(MATCH(IX2,Vareoplysninger!$L$30:$L$59,0),0)+IFERROR(MATCH(IX2,Vareoplysninger!$M$30:$M$59,0),0)+IFERROR(MATCH(IX2,Vareoplysninger!$N$30:$N$59,0),0)+IFERROR(MATCH(IX2,Vareoplysninger!$J$64:$J$68,0),0)+IFERROR(MATCH(IX2,Vareoplysninger!$K$64:$K$68,0),0)+IFERROR(MATCH(IX2,Vareoplysninger!$L$64:$L$68,0),0)+IFERROR(MATCH(IX2,Vareoplysninger!$M$64:$M$68,0),0)+IFERROR(MATCH(IX2,Vareoplysninger!$N$64:$N$68,0),0)&gt;=1,1,0)</f>
        <v>0</v>
      </c>
      <c r="IY3">
        <f>IF(IFERROR(MATCH(IY2,Vareoplysninger!$J$30:$J$59,0),0)+IFERROR(MATCH(IY2,Vareoplysninger!$K$30:$K$59,0),0)+IFERROR(MATCH(IY2,Vareoplysninger!$L$30:$L$59,0),0)+IFERROR(MATCH(IY2,Vareoplysninger!$M$30:$M$59,0),0)+IFERROR(MATCH(IY2,Vareoplysninger!$N$30:$N$59,0),0)+IFERROR(MATCH(IY2,Vareoplysninger!$J$64:$J$68,0),0)+IFERROR(MATCH(IY2,Vareoplysninger!$K$64:$K$68,0),0)+IFERROR(MATCH(IY2,Vareoplysninger!$L$64:$L$68,0),0)+IFERROR(MATCH(IY2,Vareoplysninger!$M$64:$M$68,0),0)+IFERROR(MATCH(IY2,Vareoplysninger!$N$64:$N$68,0),0)&gt;=1,1,0)</f>
        <v>0</v>
      </c>
      <c r="IZ3">
        <f>IF(IFERROR(MATCH(IZ2,Vareoplysninger!$J$30:$J$59,0),0)+IFERROR(MATCH(IZ2,Vareoplysninger!$K$30:$K$59,0),0)+IFERROR(MATCH(IZ2,Vareoplysninger!$L$30:$L$59,0),0)+IFERROR(MATCH(IZ2,Vareoplysninger!$M$30:$M$59,0),0)+IFERROR(MATCH(IZ2,Vareoplysninger!$N$30:$N$59,0),0)+IFERROR(MATCH(IZ2,Vareoplysninger!$J$64:$J$68,0),0)+IFERROR(MATCH(IZ2,Vareoplysninger!$K$64:$K$68,0),0)+IFERROR(MATCH(IZ2,Vareoplysninger!$L$64:$L$68,0),0)+IFERROR(MATCH(IZ2,Vareoplysninger!$M$64:$M$68,0),0)+IFERROR(MATCH(IZ2,Vareoplysninger!$N$64:$N$68,0),0)&gt;=1,1,0)</f>
        <v>0</v>
      </c>
      <c r="JA3">
        <f>IF(IFERROR(MATCH(JA2,Vareoplysninger!$J$30:$J$59,0),0)+IFERROR(MATCH(JA2,Vareoplysninger!$K$30:$K$59,0),0)+IFERROR(MATCH(JA2,Vareoplysninger!$L$30:$L$59,0),0)+IFERROR(MATCH(JA2,Vareoplysninger!$M$30:$M$59,0),0)+IFERROR(MATCH(JA2,Vareoplysninger!$N$30:$N$59,0),0)+IFERROR(MATCH(JA2,Vareoplysninger!$J$64:$J$68,0),0)+IFERROR(MATCH(JA2,Vareoplysninger!$K$64:$K$68,0),0)+IFERROR(MATCH(JA2,Vareoplysninger!$L$64:$L$68,0),0)+IFERROR(MATCH(JA2,Vareoplysninger!$M$64:$M$68,0),0)+IFERROR(MATCH(JA2,Vareoplysninger!$N$64:$N$68,0),0)&gt;=1,1,0)</f>
        <v>0</v>
      </c>
      <c r="JB3">
        <f>IF(IFERROR(MATCH(JB2,Vareoplysninger!$J$30:$J$59,0),0)+IFERROR(MATCH(JB2,Vareoplysninger!$K$30:$K$59,0),0)+IFERROR(MATCH(JB2,Vareoplysninger!$L$30:$L$59,0),0)+IFERROR(MATCH(JB2,Vareoplysninger!$M$30:$M$59,0),0)+IFERROR(MATCH(JB2,Vareoplysninger!$N$30:$N$59,0),0)+IFERROR(MATCH(JB2,Vareoplysninger!$J$64:$J$68,0),0)+IFERROR(MATCH(JB2,Vareoplysninger!$K$64:$K$68,0),0)+IFERROR(MATCH(JB2,Vareoplysninger!$L$64:$L$68,0),0)+IFERROR(MATCH(JB2,Vareoplysninger!$M$64:$M$68,0),0)+IFERROR(MATCH(JB2,Vareoplysninger!$N$64:$N$68,0),0)&gt;=1,1,0)</f>
        <v>0</v>
      </c>
      <c r="JC3">
        <f>IF(IFERROR(MATCH(JC2,Vareoplysninger!$J$30:$J$59,0),0)+IFERROR(MATCH(JC2,Vareoplysninger!$K$30:$K$59,0),0)+IFERROR(MATCH(JC2,Vareoplysninger!$L$30:$L$59,0),0)+IFERROR(MATCH(JC2,Vareoplysninger!$M$30:$M$59,0),0)+IFERROR(MATCH(JC2,Vareoplysninger!$N$30:$N$59,0),0)+IFERROR(MATCH(JC2,Vareoplysninger!$J$64:$J$68,0),0)+IFERROR(MATCH(JC2,Vareoplysninger!$K$64:$K$68,0),0)+IFERROR(MATCH(JC2,Vareoplysninger!$L$64:$L$68,0),0)+IFERROR(MATCH(JC2,Vareoplysninger!$M$64:$M$68,0),0)+IFERROR(MATCH(JC2,Vareoplysninger!$N$64:$N$68,0),0)&gt;=1,1,0)</f>
        <v>0</v>
      </c>
      <c r="JD3">
        <f>IF(IFERROR(MATCH(JD2,Vareoplysninger!$J$30:$J$59,0),0)+IFERROR(MATCH(JD2,Vareoplysninger!$K$30:$K$59,0),0)+IFERROR(MATCH(JD2,Vareoplysninger!$L$30:$L$59,0),0)+IFERROR(MATCH(JD2,Vareoplysninger!$M$30:$M$59,0),0)+IFERROR(MATCH(JD2,Vareoplysninger!$N$30:$N$59,0),0)+IFERROR(MATCH(JD2,Vareoplysninger!$J$64:$J$68,0),0)+IFERROR(MATCH(JD2,Vareoplysninger!$K$64:$K$68,0),0)+IFERROR(MATCH(JD2,Vareoplysninger!$L$64:$L$68,0),0)+IFERROR(MATCH(JD2,Vareoplysninger!$M$64:$M$68,0),0)+IFERROR(MATCH(JD2,Vareoplysninger!$N$64:$N$68,0),0)&gt;=1,1,0)</f>
        <v>0</v>
      </c>
      <c r="JE3">
        <f>IF(IFERROR(MATCH(JE2,Vareoplysninger!$J$30:$J$59,0),0)+IFERROR(MATCH(JE2,Vareoplysninger!$K$30:$K$59,0),0)+IFERROR(MATCH(JE2,Vareoplysninger!$L$30:$L$59,0),0)+IFERROR(MATCH(JE2,Vareoplysninger!$M$30:$M$59,0),0)+IFERROR(MATCH(JE2,Vareoplysninger!$N$30:$N$59,0),0)+IFERROR(MATCH(JE2,Vareoplysninger!$J$64:$J$68,0),0)+IFERROR(MATCH(JE2,Vareoplysninger!$K$64:$K$68,0),0)+IFERROR(MATCH(JE2,Vareoplysninger!$L$64:$L$68,0),0)+IFERROR(MATCH(JE2,Vareoplysninger!$M$64:$M$68,0),0)+IFERROR(MATCH(JE2,Vareoplysninger!$N$64:$N$68,0),0)&gt;=1,1,0)</f>
        <v>0</v>
      </c>
      <c r="JF3">
        <f>IF(IFERROR(MATCH(JF2,Vareoplysninger!$J$30:$J$59,0),0)+IFERROR(MATCH(JF2,Vareoplysninger!$K$30:$K$59,0),0)+IFERROR(MATCH(JF2,Vareoplysninger!$L$30:$L$59,0),0)+IFERROR(MATCH(JF2,Vareoplysninger!$M$30:$M$59,0),0)+IFERROR(MATCH(JF2,Vareoplysninger!$N$30:$N$59,0),0)+IFERROR(MATCH(JF2,Vareoplysninger!$J$64:$J$68,0),0)+IFERROR(MATCH(JF2,Vareoplysninger!$K$64:$K$68,0),0)+IFERROR(MATCH(JF2,Vareoplysninger!$L$64:$L$68,0),0)+IFERROR(MATCH(JF2,Vareoplysninger!$M$64:$M$68,0),0)+IFERROR(MATCH(JF2,Vareoplysninger!$N$64:$N$68,0),0)&gt;=1,1,0)</f>
        <v>0</v>
      </c>
      <c r="JG3">
        <f>IF(IFERROR(MATCH(JG2,Vareoplysninger!$J$30:$J$59,0),0)+IFERROR(MATCH(JG2,Vareoplysninger!$K$30:$K$59,0),0)+IFERROR(MATCH(JG2,Vareoplysninger!$L$30:$L$59,0),0)+IFERROR(MATCH(JG2,Vareoplysninger!$M$30:$M$59,0),0)+IFERROR(MATCH(JG2,Vareoplysninger!$N$30:$N$59,0),0)+IFERROR(MATCH(JG2,Vareoplysninger!$J$64:$J$68,0),0)+IFERROR(MATCH(JG2,Vareoplysninger!$K$64:$K$68,0),0)+IFERROR(MATCH(JG2,Vareoplysninger!$L$64:$L$68,0),0)+IFERROR(MATCH(JG2,Vareoplysninger!$M$64:$M$68,0),0)+IFERROR(MATCH(JG2,Vareoplysninger!$N$64:$N$68,0),0)&gt;=1,1,0)</f>
        <v>0</v>
      </c>
      <c r="JH3">
        <f>IF(IFERROR(MATCH(JH2,Vareoplysninger!$J$30:$J$59,0),0)+IFERROR(MATCH(JH2,Vareoplysninger!$K$30:$K$59,0),0)+IFERROR(MATCH(JH2,Vareoplysninger!$L$30:$L$59,0),0)+IFERROR(MATCH(JH2,Vareoplysninger!$M$30:$M$59,0),0)+IFERROR(MATCH(JH2,Vareoplysninger!$N$30:$N$59,0),0)+IFERROR(MATCH(JH2,Vareoplysninger!$J$64:$J$68,0),0)+IFERROR(MATCH(JH2,Vareoplysninger!$K$64:$K$68,0),0)+IFERROR(MATCH(JH2,Vareoplysninger!$L$64:$L$68,0),0)+IFERROR(MATCH(JH2,Vareoplysninger!$M$64:$M$68,0),0)+IFERROR(MATCH(JH2,Vareoplysninger!$N$64:$N$68,0),0)&gt;=1,1,0)</f>
        <v>0</v>
      </c>
      <c r="JI3">
        <f>IF(IFERROR(MATCH(JI2,Vareoplysninger!$J$30:$J$59,0),0)+IFERROR(MATCH(JI2,Vareoplysninger!$K$30:$K$59,0),0)+IFERROR(MATCH(JI2,Vareoplysninger!$L$30:$L$59,0),0)+IFERROR(MATCH(JI2,Vareoplysninger!$M$30:$M$59,0),0)+IFERROR(MATCH(JI2,Vareoplysninger!$N$30:$N$59,0),0)+IFERROR(MATCH(JI2,Vareoplysninger!$J$64:$J$68,0),0)+IFERROR(MATCH(JI2,Vareoplysninger!$K$64:$K$68,0),0)+IFERROR(MATCH(JI2,Vareoplysninger!$L$64:$L$68,0),0)+IFERROR(MATCH(JI2,Vareoplysninger!$M$64:$M$68,0),0)+IFERROR(MATCH(JI2,Vareoplysninger!$N$64:$N$68,0),0)&gt;=1,1,0)</f>
        <v>0</v>
      </c>
      <c r="JJ3">
        <f>IF(IFERROR(MATCH(JJ2,Vareoplysninger!$J$30:$J$59,0),0)+IFERROR(MATCH(JJ2,Vareoplysninger!$K$30:$K$59,0),0)+IFERROR(MATCH(JJ2,Vareoplysninger!$L$30:$L$59,0),0)+IFERROR(MATCH(JJ2,Vareoplysninger!$M$30:$M$59,0),0)+IFERROR(MATCH(JJ2,Vareoplysninger!$N$30:$N$59,0),0)+IFERROR(MATCH(JJ2,Vareoplysninger!$J$64:$J$68,0),0)+IFERROR(MATCH(JJ2,Vareoplysninger!$K$64:$K$68,0),0)+IFERROR(MATCH(JJ2,Vareoplysninger!$L$64:$L$68,0),0)+IFERROR(MATCH(JJ2,Vareoplysninger!$M$64:$M$68,0),0)+IFERROR(MATCH(JJ2,Vareoplysninger!$N$64:$N$68,0),0)&gt;=1,1,0)</f>
        <v>0</v>
      </c>
      <c r="JK3">
        <f>IF(IFERROR(MATCH(JK2,Vareoplysninger!$J$30:$J$59,0),0)+IFERROR(MATCH(JK2,Vareoplysninger!$K$30:$K$59,0),0)+IFERROR(MATCH(JK2,Vareoplysninger!$L$30:$L$59,0),0)+IFERROR(MATCH(JK2,Vareoplysninger!$M$30:$M$59,0),0)+IFERROR(MATCH(JK2,Vareoplysninger!$N$30:$N$59,0),0)+IFERROR(MATCH(JK2,Vareoplysninger!$J$64:$J$68,0),0)+IFERROR(MATCH(JK2,Vareoplysninger!$K$64:$K$68,0),0)+IFERROR(MATCH(JK2,Vareoplysninger!$L$64:$L$68,0),0)+IFERROR(MATCH(JK2,Vareoplysninger!$M$64:$M$68,0),0)+IFERROR(MATCH(JK2,Vareoplysninger!$N$64:$N$68,0),0)&gt;=1,1,0)</f>
        <v>0</v>
      </c>
      <c r="JL3">
        <f>IF(IFERROR(MATCH(JL2,Vareoplysninger!$J$30:$J$59,0),0)+IFERROR(MATCH(JL2,Vareoplysninger!$K$30:$K$59,0),0)+IFERROR(MATCH(JL2,Vareoplysninger!$L$30:$L$59,0),0)+IFERROR(MATCH(JL2,Vareoplysninger!$M$30:$M$59,0),0)+IFERROR(MATCH(JL2,Vareoplysninger!$N$30:$N$59,0),0)+IFERROR(MATCH(JL2,Vareoplysninger!$J$64:$J$68,0),0)+IFERROR(MATCH(JL2,Vareoplysninger!$K$64:$K$68,0),0)+IFERROR(MATCH(JL2,Vareoplysninger!$L$64:$L$68,0),0)+IFERROR(MATCH(JL2,Vareoplysninger!$M$64:$M$68,0),0)+IFERROR(MATCH(JL2,Vareoplysninger!$N$64:$N$68,0),0)&gt;=1,1,0)</f>
        <v>0</v>
      </c>
      <c r="JM3">
        <f>IF(IFERROR(MATCH(JM2,Vareoplysninger!$J$30:$J$59,0),0)+IFERROR(MATCH(JM2,Vareoplysninger!$K$30:$K$59,0),0)+IFERROR(MATCH(JM2,Vareoplysninger!$L$30:$L$59,0),0)+IFERROR(MATCH(JM2,Vareoplysninger!$M$30:$M$59,0),0)+IFERROR(MATCH(JM2,Vareoplysninger!$N$30:$N$59,0),0)+IFERROR(MATCH(JM2,Vareoplysninger!$J$64:$J$68,0),0)+IFERROR(MATCH(JM2,Vareoplysninger!$K$64:$K$68,0),0)+IFERROR(MATCH(JM2,Vareoplysninger!$L$64:$L$68,0),0)+IFERROR(MATCH(JM2,Vareoplysninger!$M$64:$M$68,0),0)+IFERROR(MATCH(JM2,Vareoplysninger!$N$64:$N$68,0),0)&gt;=1,1,0)</f>
        <v>0</v>
      </c>
      <c r="JN3">
        <f>IF(IFERROR(MATCH(JN2,Vareoplysninger!$J$30:$J$59,0),0)+IFERROR(MATCH(JN2,Vareoplysninger!$K$30:$K$59,0),0)+IFERROR(MATCH(JN2,Vareoplysninger!$L$30:$L$59,0),0)+IFERROR(MATCH(JN2,Vareoplysninger!$M$30:$M$59,0),0)+IFERROR(MATCH(JN2,Vareoplysninger!$N$30:$N$59,0),0)+IFERROR(MATCH(JN2,Vareoplysninger!$J$64:$J$68,0),0)+IFERROR(MATCH(JN2,Vareoplysninger!$K$64:$K$68,0),0)+IFERROR(MATCH(JN2,Vareoplysninger!$L$64:$L$68,0),0)+IFERROR(MATCH(JN2,Vareoplysninger!$M$64:$M$68,0),0)+IFERROR(MATCH(JN2,Vareoplysninger!$N$64:$N$68,0),0)&gt;=1,1,0)</f>
        <v>0</v>
      </c>
      <c r="JO3">
        <f>IF(IFERROR(MATCH(JO2,Vareoplysninger!$J$30:$J$59,0),0)+IFERROR(MATCH(JO2,Vareoplysninger!$K$30:$K$59,0),0)+IFERROR(MATCH(JO2,Vareoplysninger!$L$30:$L$59,0),0)+IFERROR(MATCH(JO2,Vareoplysninger!$M$30:$M$59,0),0)+IFERROR(MATCH(JO2,Vareoplysninger!$N$30:$N$59,0),0)+IFERROR(MATCH(JO2,Vareoplysninger!$J$64:$J$68,0),0)+IFERROR(MATCH(JO2,Vareoplysninger!$K$64:$K$68,0),0)+IFERROR(MATCH(JO2,Vareoplysninger!$L$64:$L$68,0),0)+IFERROR(MATCH(JO2,Vareoplysninger!$M$64:$M$68,0),0)+IFERROR(MATCH(JO2,Vareoplysninger!$N$64:$N$68,0),0)&gt;=1,1,0)</f>
        <v>0</v>
      </c>
      <c r="JP3">
        <f>IF(IFERROR(MATCH(JP2,Vareoplysninger!$J$30:$J$59,0),0)+IFERROR(MATCH(JP2,Vareoplysninger!$K$30:$K$59,0),0)+IFERROR(MATCH(JP2,Vareoplysninger!$L$30:$L$59,0),0)+IFERROR(MATCH(JP2,Vareoplysninger!$M$30:$M$59,0),0)+IFERROR(MATCH(JP2,Vareoplysninger!$N$30:$N$59,0),0)+IFERROR(MATCH(JP2,Vareoplysninger!$J$64:$J$68,0),0)+IFERROR(MATCH(JP2,Vareoplysninger!$K$64:$K$68,0),0)+IFERROR(MATCH(JP2,Vareoplysninger!$L$64:$L$68,0),0)+IFERROR(MATCH(JP2,Vareoplysninger!$M$64:$M$68,0),0)+IFERROR(MATCH(JP2,Vareoplysninger!$N$64:$N$68,0),0)&gt;=1,1,0)</f>
        <v>0</v>
      </c>
      <c r="JQ3">
        <f>IF(IFERROR(MATCH(JQ2,Vareoplysninger!$J$30:$J$59,0),0)+IFERROR(MATCH(JQ2,Vareoplysninger!$K$30:$K$59,0),0)+IFERROR(MATCH(JQ2,Vareoplysninger!$L$30:$L$59,0),0)+IFERROR(MATCH(JQ2,Vareoplysninger!$M$30:$M$59,0),0)+IFERROR(MATCH(JQ2,Vareoplysninger!$N$30:$N$59,0),0)+IFERROR(MATCH(JQ2,Vareoplysninger!$J$64:$J$68,0),0)+IFERROR(MATCH(JQ2,Vareoplysninger!$K$64:$K$68,0),0)+IFERROR(MATCH(JQ2,Vareoplysninger!$L$64:$L$68,0),0)+IFERROR(MATCH(JQ2,Vareoplysninger!$M$64:$M$68,0),0)+IFERROR(MATCH(JQ2,Vareoplysninger!$N$64:$N$68,0),0)&gt;=1,1,0)</f>
        <v>0</v>
      </c>
      <c r="JR3">
        <f>IF(IFERROR(MATCH(JR2,Vareoplysninger!$J$30:$J$59,0),0)+IFERROR(MATCH(JR2,Vareoplysninger!$K$30:$K$59,0),0)+IFERROR(MATCH(JR2,Vareoplysninger!$L$30:$L$59,0),0)+IFERROR(MATCH(JR2,Vareoplysninger!$M$30:$M$59,0),0)+IFERROR(MATCH(JR2,Vareoplysninger!$N$30:$N$59,0),0)+IFERROR(MATCH(JR2,Vareoplysninger!$J$64:$J$68,0),0)+IFERROR(MATCH(JR2,Vareoplysninger!$K$64:$K$68,0),0)+IFERROR(MATCH(JR2,Vareoplysninger!$L$64:$L$68,0),0)+IFERROR(MATCH(JR2,Vareoplysninger!$M$64:$M$68,0),0)+IFERROR(MATCH(JR2,Vareoplysninger!$N$64:$N$68,0),0)&gt;=1,1,0)</f>
        <v>0</v>
      </c>
      <c r="JS3">
        <f>IF(IFERROR(MATCH(JS2,Vareoplysninger!$J$30:$J$59,0),0)+IFERROR(MATCH(JS2,Vareoplysninger!$K$30:$K$59,0),0)+IFERROR(MATCH(JS2,Vareoplysninger!$L$30:$L$59,0),0)+IFERROR(MATCH(JS2,Vareoplysninger!$M$30:$M$59,0),0)+IFERROR(MATCH(JS2,Vareoplysninger!$N$30:$N$59,0),0)+IFERROR(MATCH(JS2,Vareoplysninger!$J$64:$J$68,0),0)+IFERROR(MATCH(JS2,Vareoplysninger!$K$64:$K$68,0),0)+IFERROR(MATCH(JS2,Vareoplysninger!$L$64:$L$68,0),0)+IFERROR(MATCH(JS2,Vareoplysninger!$M$64:$M$68,0),0)+IFERROR(MATCH(JS2,Vareoplysninger!$N$64:$N$68,0),0)&gt;=1,1,0)</f>
        <v>0</v>
      </c>
      <c r="JT3">
        <f>IF(IFERROR(MATCH(JT2,Vareoplysninger!$J$30:$J$59,0),0)+IFERROR(MATCH(JT2,Vareoplysninger!$K$30:$K$59,0),0)+IFERROR(MATCH(JT2,Vareoplysninger!$L$30:$L$59,0),0)+IFERROR(MATCH(JT2,Vareoplysninger!$M$30:$M$59,0),0)+IFERROR(MATCH(JT2,Vareoplysninger!$N$30:$N$59,0),0)+IFERROR(MATCH(JT2,Vareoplysninger!$J$64:$J$68,0),0)+IFERROR(MATCH(JT2,Vareoplysninger!$K$64:$K$68,0),0)+IFERROR(MATCH(JT2,Vareoplysninger!$L$64:$L$68,0),0)+IFERROR(MATCH(JT2,Vareoplysninger!$M$64:$M$68,0),0)+IFERROR(MATCH(JT2,Vareoplysninger!$N$64:$N$68,0),0)&gt;=1,1,0)</f>
        <v>0</v>
      </c>
      <c r="JU3">
        <f>IF(IFERROR(MATCH(JU2,Vareoplysninger!$J$30:$J$59,0),0)+IFERROR(MATCH(JU2,Vareoplysninger!$K$30:$K$59,0),0)+IFERROR(MATCH(JU2,Vareoplysninger!$L$30:$L$59,0),0)+IFERROR(MATCH(JU2,Vareoplysninger!$M$30:$M$59,0),0)+IFERROR(MATCH(JU2,Vareoplysninger!$N$30:$N$59,0),0)+IFERROR(MATCH(JU2,Vareoplysninger!$J$64:$J$68,0),0)+IFERROR(MATCH(JU2,Vareoplysninger!$K$64:$K$68,0),0)+IFERROR(MATCH(JU2,Vareoplysninger!$L$64:$L$68,0),0)+IFERROR(MATCH(JU2,Vareoplysninger!$M$64:$M$68,0),0)+IFERROR(MATCH(JU2,Vareoplysninger!$N$64:$N$68,0),0)&gt;=1,1,0)</f>
        <v>0</v>
      </c>
      <c r="JV3">
        <f>IF(IFERROR(MATCH(JV2,Vareoplysninger!$J$30:$J$59,0),0)+IFERROR(MATCH(JV2,Vareoplysninger!$K$30:$K$59,0),0)+IFERROR(MATCH(JV2,Vareoplysninger!$L$30:$L$59,0),0)+IFERROR(MATCH(JV2,Vareoplysninger!$M$30:$M$59,0),0)+IFERROR(MATCH(JV2,Vareoplysninger!$N$30:$N$59,0),0)+IFERROR(MATCH(JV2,Vareoplysninger!$J$64:$J$68,0),0)+IFERROR(MATCH(JV2,Vareoplysninger!$K$64:$K$68,0),0)+IFERROR(MATCH(JV2,Vareoplysninger!$L$64:$L$68,0),0)+IFERROR(MATCH(JV2,Vareoplysninger!$M$64:$M$68,0),0)+IFERROR(MATCH(JV2,Vareoplysninger!$N$64:$N$68,0),0)&gt;=1,1,0)</f>
        <v>0</v>
      </c>
      <c r="JW3">
        <f>IF(IFERROR(MATCH(JW2,Vareoplysninger!$J$30:$J$59,0),0)+IFERROR(MATCH(JW2,Vareoplysninger!$K$30:$K$59,0),0)+IFERROR(MATCH(JW2,Vareoplysninger!$L$30:$L$59,0),0)+IFERROR(MATCH(JW2,Vareoplysninger!$M$30:$M$59,0),0)+IFERROR(MATCH(JW2,Vareoplysninger!$N$30:$N$59,0),0)+IFERROR(MATCH(JW2,Vareoplysninger!$J$64:$J$68,0),0)+IFERROR(MATCH(JW2,Vareoplysninger!$K$64:$K$68,0),0)+IFERROR(MATCH(JW2,Vareoplysninger!$L$64:$L$68,0),0)+IFERROR(MATCH(JW2,Vareoplysninger!$M$64:$M$68,0),0)+IFERROR(MATCH(JW2,Vareoplysninger!$N$64:$N$68,0),0)&gt;=1,1,0)</f>
        <v>0</v>
      </c>
      <c r="JX3">
        <f>IF(IFERROR(MATCH(JX2,Vareoplysninger!$J$30:$J$59,0),0)+IFERROR(MATCH(JX2,Vareoplysninger!$K$30:$K$59,0),0)+IFERROR(MATCH(JX2,Vareoplysninger!$L$30:$L$59,0),0)+IFERROR(MATCH(JX2,Vareoplysninger!$M$30:$M$59,0),0)+IFERROR(MATCH(JX2,Vareoplysninger!$N$30:$N$59,0),0)+IFERROR(MATCH(JX2,Vareoplysninger!$J$64:$J$68,0),0)+IFERROR(MATCH(JX2,Vareoplysninger!$K$64:$K$68,0),0)+IFERROR(MATCH(JX2,Vareoplysninger!$L$64:$L$68,0),0)+IFERROR(MATCH(JX2,Vareoplysninger!$M$64:$M$68,0),0)+IFERROR(MATCH(JX2,Vareoplysninger!$N$64:$N$68,0),0)&gt;=1,1,0)</f>
        <v>0</v>
      </c>
      <c r="JY3">
        <f>IF(IFERROR(MATCH(JY2,Vareoplysninger!$J$30:$J$59,0),0)+IFERROR(MATCH(JY2,Vareoplysninger!$K$30:$K$59,0),0)+IFERROR(MATCH(JY2,Vareoplysninger!$L$30:$L$59,0),0)+IFERROR(MATCH(JY2,Vareoplysninger!$M$30:$M$59,0),0)+IFERROR(MATCH(JY2,Vareoplysninger!$N$30:$N$59,0),0)+IFERROR(MATCH(JY2,Vareoplysninger!$J$64:$J$68,0),0)+IFERROR(MATCH(JY2,Vareoplysninger!$K$64:$K$68,0),0)+IFERROR(MATCH(JY2,Vareoplysninger!$L$64:$L$68,0),0)+IFERROR(MATCH(JY2,Vareoplysninger!$M$64:$M$68,0),0)+IFERROR(MATCH(JY2,Vareoplysninger!$N$64:$N$68,0),0)&gt;=1,1,0)</f>
        <v>0</v>
      </c>
      <c r="JZ3">
        <f>IF(IFERROR(MATCH(JZ2,Vareoplysninger!$J$30:$J$59,0),0)+IFERROR(MATCH(JZ2,Vareoplysninger!$K$30:$K$59,0),0)+IFERROR(MATCH(JZ2,Vareoplysninger!$L$30:$L$59,0),0)+IFERROR(MATCH(JZ2,Vareoplysninger!$M$30:$M$59,0),0)+IFERROR(MATCH(JZ2,Vareoplysninger!$N$30:$N$59,0),0)+IFERROR(MATCH(JZ2,Vareoplysninger!$J$64:$J$68,0),0)+IFERROR(MATCH(JZ2,Vareoplysninger!$K$64:$K$68,0),0)+IFERROR(MATCH(JZ2,Vareoplysninger!$L$64:$L$68,0),0)+IFERROR(MATCH(JZ2,Vareoplysninger!$M$64:$M$68,0),0)+IFERROR(MATCH(JZ2,Vareoplysninger!$N$64:$N$68,0),0)&gt;=1,1,0)</f>
        <v>0</v>
      </c>
      <c r="KA3">
        <f>IF(IFERROR(MATCH(KA2,Vareoplysninger!$J$30:$J$59,0),0)+IFERROR(MATCH(KA2,Vareoplysninger!$K$30:$K$59,0),0)+IFERROR(MATCH(KA2,Vareoplysninger!$L$30:$L$59,0),0)+IFERROR(MATCH(KA2,Vareoplysninger!$M$30:$M$59,0),0)+IFERROR(MATCH(KA2,Vareoplysninger!$N$30:$N$59,0),0)+IFERROR(MATCH(KA2,Vareoplysninger!$J$64:$J$68,0),0)+IFERROR(MATCH(KA2,Vareoplysninger!$K$64:$K$68,0),0)+IFERROR(MATCH(KA2,Vareoplysninger!$L$64:$L$68,0),0)+IFERROR(MATCH(KA2,Vareoplysninger!$M$64:$M$68,0),0)+IFERROR(MATCH(KA2,Vareoplysninger!$N$64:$N$68,0),0)&gt;=1,1,0)</f>
        <v>0</v>
      </c>
      <c r="KB3">
        <f>IF(IFERROR(MATCH(KB2,Vareoplysninger!$J$30:$J$59,0),0)+IFERROR(MATCH(KB2,Vareoplysninger!$K$30:$K$59,0),0)+IFERROR(MATCH(KB2,Vareoplysninger!$L$30:$L$59,0),0)+IFERROR(MATCH(KB2,Vareoplysninger!$M$30:$M$59,0),0)+IFERROR(MATCH(KB2,Vareoplysninger!$N$30:$N$59,0),0)+IFERROR(MATCH(KB2,Vareoplysninger!$J$64:$J$68,0),0)+IFERROR(MATCH(KB2,Vareoplysninger!$K$64:$K$68,0),0)+IFERROR(MATCH(KB2,Vareoplysninger!$L$64:$L$68,0),0)+IFERROR(MATCH(KB2,Vareoplysninger!$M$64:$M$68,0),0)+IFERROR(MATCH(KB2,Vareoplysninger!$N$64:$N$68,0),0)&gt;=1,1,0)</f>
        <v>0</v>
      </c>
      <c r="KC3">
        <f>IF(IFERROR(MATCH(KC2,Vareoplysninger!$J$30:$J$59,0),0)+IFERROR(MATCH(KC2,Vareoplysninger!$K$30:$K$59,0),0)+IFERROR(MATCH(KC2,Vareoplysninger!$L$30:$L$59,0),0)+IFERROR(MATCH(KC2,Vareoplysninger!$M$30:$M$59,0),0)+IFERROR(MATCH(KC2,Vareoplysninger!$N$30:$N$59,0),0)+IFERROR(MATCH(KC2,Vareoplysninger!$J$64:$J$68,0),0)+IFERROR(MATCH(KC2,Vareoplysninger!$K$64:$K$68,0),0)+IFERROR(MATCH(KC2,Vareoplysninger!$L$64:$L$68,0),0)+IFERROR(MATCH(KC2,Vareoplysninger!$M$64:$M$68,0),0)+IFERROR(MATCH(KC2,Vareoplysninger!$N$64:$N$68,0),0)&gt;=1,1,0)</f>
        <v>0</v>
      </c>
      <c r="KD3">
        <f>IF(IFERROR(MATCH(KD2,Vareoplysninger!$J$30:$J$59,0),0)+IFERROR(MATCH(KD2,Vareoplysninger!$K$30:$K$59,0),0)+IFERROR(MATCH(KD2,Vareoplysninger!$L$30:$L$59,0),0)+IFERROR(MATCH(KD2,Vareoplysninger!$M$30:$M$59,0),0)+IFERROR(MATCH(KD2,Vareoplysninger!$N$30:$N$59,0),0)+IFERROR(MATCH(KD2,Vareoplysninger!$J$64:$J$68,0),0)+IFERROR(MATCH(KD2,Vareoplysninger!$K$64:$K$68,0),0)+IFERROR(MATCH(KD2,Vareoplysninger!$L$64:$L$68,0),0)+IFERROR(MATCH(KD2,Vareoplysninger!$M$64:$M$68,0),0)+IFERROR(MATCH(KD2,Vareoplysninger!$N$64:$N$68,0),0)&gt;=1,1,0)</f>
        <v>0</v>
      </c>
      <c r="KE3">
        <f>IF(IFERROR(MATCH(KE2,Vareoplysninger!$J$30:$J$59,0),0)+IFERROR(MATCH(KE2,Vareoplysninger!$K$30:$K$59,0),0)+IFERROR(MATCH(KE2,Vareoplysninger!$L$30:$L$59,0),0)+IFERROR(MATCH(KE2,Vareoplysninger!$M$30:$M$59,0),0)+IFERROR(MATCH(KE2,Vareoplysninger!$N$30:$N$59,0),0)+IFERROR(MATCH(KE2,Vareoplysninger!$J$64:$J$68,0),0)+IFERROR(MATCH(KE2,Vareoplysninger!$K$64:$K$68,0),0)+IFERROR(MATCH(KE2,Vareoplysninger!$L$64:$L$68,0),0)+IFERROR(MATCH(KE2,Vareoplysninger!$M$64:$M$68,0),0)+IFERROR(MATCH(KE2,Vareoplysninger!$N$64:$N$68,0),0)&gt;=1,1,0)</f>
        <v>0</v>
      </c>
      <c r="KF3">
        <f>IF(IFERROR(MATCH(KF2,Vareoplysninger!$J$30:$J$59,0),0)+IFERROR(MATCH(KF2,Vareoplysninger!$K$30:$K$59,0),0)+IFERROR(MATCH(KF2,Vareoplysninger!$L$30:$L$59,0),0)+IFERROR(MATCH(KF2,Vareoplysninger!$M$30:$M$59,0),0)+IFERROR(MATCH(KF2,Vareoplysninger!$N$30:$N$59,0),0)+IFERROR(MATCH(KF2,Vareoplysninger!$J$64:$J$68,0),0)+IFERROR(MATCH(KF2,Vareoplysninger!$K$64:$K$68,0),0)+IFERROR(MATCH(KF2,Vareoplysninger!$L$64:$L$68,0),0)+IFERROR(MATCH(KF2,Vareoplysninger!$M$64:$M$68,0),0)+IFERROR(MATCH(KF2,Vareoplysninger!$N$64:$N$68,0),0)&gt;=1,1,0)</f>
        <v>0</v>
      </c>
      <c r="KG3">
        <f>IF(IFERROR(MATCH(KG2,Vareoplysninger!$J$30:$J$59,0),0)+IFERROR(MATCH(KG2,Vareoplysninger!$K$30:$K$59,0),0)+IFERROR(MATCH(KG2,Vareoplysninger!$L$30:$L$59,0),0)+IFERROR(MATCH(KG2,Vareoplysninger!$M$30:$M$59,0),0)+IFERROR(MATCH(KG2,Vareoplysninger!$N$30:$N$59,0),0)+IFERROR(MATCH(KG2,Vareoplysninger!$J$64:$J$68,0),0)+IFERROR(MATCH(KG2,Vareoplysninger!$K$64:$K$68,0),0)+IFERROR(MATCH(KG2,Vareoplysninger!$L$64:$L$68,0),0)+IFERROR(MATCH(KG2,Vareoplysninger!$M$64:$M$68,0),0)+IFERROR(MATCH(KG2,Vareoplysninger!$N$64:$N$68,0),0)&gt;=1,1,0)</f>
        <v>0</v>
      </c>
      <c r="KH3">
        <f>IF(IFERROR(MATCH(KH2,Vareoplysninger!$J$30:$J$59,0),0)+IFERROR(MATCH(KH2,Vareoplysninger!$K$30:$K$59,0),0)+IFERROR(MATCH(KH2,Vareoplysninger!$L$30:$L$59,0),0)+IFERROR(MATCH(KH2,Vareoplysninger!$M$30:$M$59,0),0)+IFERROR(MATCH(KH2,Vareoplysninger!$N$30:$N$59,0),0)+IFERROR(MATCH(KH2,Vareoplysninger!$J$64:$J$68,0),0)+IFERROR(MATCH(KH2,Vareoplysninger!$K$64:$K$68,0),0)+IFERROR(MATCH(KH2,Vareoplysninger!$L$64:$L$68,0),0)+IFERROR(MATCH(KH2,Vareoplysninger!$M$64:$M$68,0),0)+IFERROR(MATCH(KH2,Vareoplysninger!$N$64:$N$68,0),0)&gt;=1,1,0)</f>
        <v>0</v>
      </c>
      <c r="KI3">
        <f>IF(IFERROR(MATCH(KI2,Vareoplysninger!$J$30:$J$59,0),0)+IFERROR(MATCH(KI2,Vareoplysninger!$K$30:$K$59,0),0)+IFERROR(MATCH(KI2,Vareoplysninger!$L$30:$L$59,0),0)+IFERROR(MATCH(KI2,Vareoplysninger!$M$30:$M$59,0),0)+IFERROR(MATCH(KI2,Vareoplysninger!$N$30:$N$59,0),0)+IFERROR(MATCH(KI2,Vareoplysninger!$J$64:$J$68,0),0)+IFERROR(MATCH(KI2,Vareoplysninger!$K$64:$K$68,0),0)+IFERROR(MATCH(KI2,Vareoplysninger!$L$64:$L$68,0),0)+IFERROR(MATCH(KI2,Vareoplysninger!$M$64:$M$68,0),0)+IFERROR(MATCH(KI2,Vareoplysninger!$N$64:$N$68,0),0)&gt;=1,1,0)</f>
        <v>0</v>
      </c>
      <c r="KJ3">
        <f>IF(IFERROR(MATCH(KJ2,Vareoplysninger!$J$30:$J$59,0),0)+IFERROR(MATCH(KJ2,Vareoplysninger!$K$30:$K$59,0),0)+IFERROR(MATCH(KJ2,Vareoplysninger!$L$30:$L$59,0),0)+IFERROR(MATCH(KJ2,Vareoplysninger!$M$30:$M$59,0),0)+IFERROR(MATCH(KJ2,Vareoplysninger!$N$30:$N$59,0),0)+IFERROR(MATCH(KJ2,Vareoplysninger!$J$64:$J$68,0),0)+IFERROR(MATCH(KJ2,Vareoplysninger!$K$64:$K$68,0),0)+IFERROR(MATCH(KJ2,Vareoplysninger!$L$64:$L$68,0),0)+IFERROR(MATCH(KJ2,Vareoplysninger!$M$64:$M$68,0),0)+IFERROR(MATCH(KJ2,Vareoplysninger!$N$64:$N$68,0),0)&gt;=1,1,0)</f>
        <v>0</v>
      </c>
      <c r="KK3">
        <f>IF(IFERROR(MATCH(KK2,Vareoplysninger!$J$30:$J$59,0),0)+IFERROR(MATCH(KK2,Vareoplysninger!$K$30:$K$59,0),0)+IFERROR(MATCH(KK2,Vareoplysninger!$L$30:$L$59,0),0)+IFERROR(MATCH(KK2,Vareoplysninger!$M$30:$M$59,0),0)+IFERROR(MATCH(KK2,Vareoplysninger!$N$30:$N$59,0),0)+IFERROR(MATCH(KK2,Vareoplysninger!$J$64:$J$68,0),0)+IFERROR(MATCH(KK2,Vareoplysninger!$K$64:$K$68,0),0)+IFERROR(MATCH(KK2,Vareoplysninger!$L$64:$L$68,0),0)+IFERROR(MATCH(KK2,Vareoplysninger!$M$64:$M$68,0),0)+IFERROR(MATCH(KK2,Vareoplysninger!$N$64:$N$68,0),0)&gt;=1,1,0)</f>
        <v>0</v>
      </c>
      <c r="KL3">
        <f>IF(IFERROR(MATCH(KL2,Vareoplysninger!$J$30:$J$59,0),0)+IFERROR(MATCH(KL2,Vareoplysninger!$K$30:$K$59,0),0)+IFERROR(MATCH(KL2,Vareoplysninger!$L$30:$L$59,0),0)+IFERROR(MATCH(KL2,Vareoplysninger!$M$30:$M$59,0),0)+IFERROR(MATCH(KL2,Vareoplysninger!$N$30:$N$59,0),0)+IFERROR(MATCH(KL2,Vareoplysninger!$J$64:$J$68,0),0)+IFERROR(MATCH(KL2,Vareoplysninger!$K$64:$K$68,0),0)+IFERROR(MATCH(KL2,Vareoplysninger!$L$64:$L$68,0),0)+IFERROR(MATCH(KL2,Vareoplysninger!$M$64:$M$68,0),0)+IFERROR(MATCH(KL2,Vareoplysninger!$N$64:$N$68,0),0)&gt;=1,1,0)</f>
        <v>0</v>
      </c>
      <c r="KM3">
        <f>IF(IFERROR(MATCH(KM2,Vareoplysninger!$J$30:$J$59,0),0)+IFERROR(MATCH(KM2,Vareoplysninger!$K$30:$K$59,0),0)+IFERROR(MATCH(KM2,Vareoplysninger!$L$30:$L$59,0),0)+IFERROR(MATCH(KM2,Vareoplysninger!$M$30:$M$59,0),0)+IFERROR(MATCH(KM2,Vareoplysninger!$N$30:$N$59,0),0)+IFERROR(MATCH(KM2,Vareoplysninger!$J$64:$J$68,0),0)+IFERROR(MATCH(KM2,Vareoplysninger!$K$64:$K$68,0),0)+IFERROR(MATCH(KM2,Vareoplysninger!$L$64:$L$68,0),0)+IFERROR(MATCH(KM2,Vareoplysninger!$M$64:$M$68,0),0)+IFERROR(MATCH(KM2,Vareoplysninger!$N$64:$N$68,0),0)&gt;=1,1,0)</f>
        <v>0</v>
      </c>
      <c r="KN3">
        <f>IF(IFERROR(MATCH(KN2,Vareoplysninger!$J$30:$J$59,0),0)+IFERROR(MATCH(KN2,Vareoplysninger!$K$30:$K$59,0),0)+IFERROR(MATCH(KN2,Vareoplysninger!$L$30:$L$59,0),0)+IFERROR(MATCH(KN2,Vareoplysninger!$M$30:$M$59,0),0)+IFERROR(MATCH(KN2,Vareoplysninger!$N$30:$N$59,0),0)+IFERROR(MATCH(KN2,Vareoplysninger!$J$64:$J$68,0),0)+IFERROR(MATCH(KN2,Vareoplysninger!$K$64:$K$68,0),0)+IFERROR(MATCH(KN2,Vareoplysninger!$L$64:$L$68,0),0)+IFERROR(MATCH(KN2,Vareoplysninger!$M$64:$M$68,0),0)+IFERROR(MATCH(KN2,Vareoplysninger!$N$64:$N$68,0),0)&gt;=1,1,0)</f>
        <v>0</v>
      </c>
      <c r="KO3">
        <f>IF(IFERROR(MATCH(KO2,Vareoplysninger!$J$30:$J$59,0),0)+IFERROR(MATCH(KO2,Vareoplysninger!$K$30:$K$59,0),0)+IFERROR(MATCH(KO2,Vareoplysninger!$L$30:$L$59,0),0)+IFERROR(MATCH(KO2,Vareoplysninger!$M$30:$M$59,0),0)+IFERROR(MATCH(KO2,Vareoplysninger!$N$30:$N$59,0),0)+IFERROR(MATCH(KO2,Vareoplysninger!$J$64:$J$68,0),0)+IFERROR(MATCH(KO2,Vareoplysninger!$K$64:$K$68,0),0)+IFERROR(MATCH(KO2,Vareoplysninger!$L$64:$L$68,0),0)+IFERROR(MATCH(KO2,Vareoplysninger!$M$64:$M$68,0),0)+IFERROR(MATCH(KO2,Vareoplysninger!$N$64:$N$68,0),0)&gt;=1,1,0)</f>
        <v>0</v>
      </c>
      <c r="KP3">
        <f>IF(IFERROR(MATCH(KP2,Vareoplysninger!$J$30:$J$59,0),0)+IFERROR(MATCH(KP2,Vareoplysninger!$K$30:$K$59,0),0)+IFERROR(MATCH(KP2,Vareoplysninger!$L$30:$L$59,0),0)+IFERROR(MATCH(KP2,Vareoplysninger!$M$30:$M$59,0),0)+IFERROR(MATCH(KP2,Vareoplysninger!$N$30:$N$59,0),0)+IFERROR(MATCH(KP2,Vareoplysninger!$J$64:$J$68,0),0)+IFERROR(MATCH(KP2,Vareoplysninger!$K$64:$K$68,0),0)+IFERROR(MATCH(KP2,Vareoplysninger!$L$64:$L$68,0),0)+IFERROR(MATCH(KP2,Vareoplysninger!$M$64:$M$68,0),0)+IFERROR(MATCH(KP2,Vareoplysninger!$N$64:$N$68,0),0)&gt;=1,1,0)</f>
        <v>0</v>
      </c>
      <c r="KQ3">
        <f>IF(IFERROR(MATCH(KQ2,Vareoplysninger!$J$30:$J$59,0),0)+IFERROR(MATCH(KQ2,Vareoplysninger!$K$30:$K$59,0),0)+IFERROR(MATCH(KQ2,Vareoplysninger!$L$30:$L$59,0),0)+IFERROR(MATCH(KQ2,Vareoplysninger!$M$30:$M$59,0),0)+IFERROR(MATCH(KQ2,Vareoplysninger!$N$30:$N$59,0),0)+IFERROR(MATCH(KQ2,Vareoplysninger!$J$64:$J$68,0),0)+IFERROR(MATCH(KQ2,Vareoplysninger!$K$64:$K$68,0),0)+IFERROR(MATCH(KQ2,Vareoplysninger!$L$64:$L$68,0),0)+IFERROR(MATCH(KQ2,Vareoplysninger!$M$64:$M$68,0),0)+IFERROR(MATCH(KQ2,Vareoplysninger!$N$64:$N$68,0),0)&gt;=1,1,0)</f>
        <v>0</v>
      </c>
      <c r="KR3">
        <f>IF(IFERROR(MATCH(KR2,Vareoplysninger!$J$30:$J$59,0),0)+IFERROR(MATCH(KR2,Vareoplysninger!$K$30:$K$59,0),0)+IFERROR(MATCH(KR2,Vareoplysninger!$L$30:$L$59,0),0)+IFERROR(MATCH(KR2,Vareoplysninger!$M$30:$M$59,0),0)+IFERROR(MATCH(KR2,Vareoplysninger!$N$30:$N$59,0),0)+IFERROR(MATCH(KR2,Vareoplysninger!$J$64:$J$68,0),0)+IFERROR(MATCH(KR2,Vareoplysninger!$K$64:$K$68,0),0)+IFERROR(MATCH(KR2,Vareoplysninger!$L$64:$L$68,0),0)+IFERROR(MATCH(KR2,Vareoplysninger!$M$64:$M$68,0),0)+IFERROR(MATCH(KR2,Vareoplysninger!$N$64:$N$68,0),0)&gt;=1,1,0)</f>
        <v>0</v>
      </c>
      <c r="KS3">
        <f>IF(IFERROR(MATCH(KS2,Vareoplysninger!$J$30:$J$59,0),0)+IFERROR(MATCH(KS2,Vareoplysninger!$K$30:$K$59,0),0)+IFERROR(MATCH(KS2,Vareoplysninger!$L$30:$L$59,0),0)+IFERROR(MATCH(KS2,Vareoplysninger!$M$30:$M$59,0),0)+IFERROR(MATCH(KS2,Vareoplysninger!$N$30:$N$59,0),0)+IFERROR(MATCH(KS2,Vareoplysninger!$J$64:$J$68,0),0)+IFERROR(MATCH(KS2,Vareoplysninger!$K$64:$K$68,0),0)+IFERROR(MATCH(KS2,Vareoplysninger!$L$64:$L$68,0),0)+IFERROR(MATCH(KS2,Vareoplysninger!$M$64:$M$68,0),0)+IFERROR(MATCH(KS2,Vareoplysninger!$N$64:$N$68,0),0)&gt;=1,1,0)</f>
        <v>0</v>
      </c>
      <c r="KT3">
        <f>IF(IFERROR(MATCH(KT2,Vareoplysninger!$J$30:$J$59,0),0)+IFERROR(MATCH(KT2,Vareoplysninger!$K$30:$K$59,0),0)+IFERROR(MATCH(KT2,Vareoplysninger!$L$30:$L$59,0),0)+IFERROR(MATCH(KT2,Vareoplysninger!$M$30:$M$59,0),0)+IFERROR(MATCH(KT2,Vareoplysninger!$N$30:$N$59,0),0)+IFERROR(MATCH(KT2,Vareoplysninger!$J$64:$J$68,0),0)+IFERROR(MATCH(KT2,Vareoplysninger!$K$64:$K$68,0),0)+IFERROR(MATCH(KT2,Vareoplysninger!$L$64:$L$68,0),0)+IFERROR(MATCH(KT2,Vareoplysninger!$M$64:$M$68,0),0)+IFERROR(MATCH(KT2,Vareoplysninger!$N$64:$N$68,0),0)&gt;=1,1,0)</f>
        <v>0</v>
      </c>
      <c r="KU3">
        <f>IF(IFERROR(MATCH(KU2,Vareoplysninger!$J$30:$J$59,0),0)+IFERROR(MATCH(KU2,Vareoplysninger!$K$30:$K$59,0),0)+IFERROR(MATCH(KU2,Vareoplysninger!$L$30:$L$59,0),0)+IFERROR(MATCH(KU2,Vareoplysninger!$M$30:$M$59,0),0)+IFERROR(MATCH(KU2,Vareoplysninger!$N$30:$N$59,0),0)+IFERROR(MATCH(KU2,Vareoplysninger!$J$64:$J$68,0),0)+IFERROR(MATCH(KU2,Vareoplysninger!$K$64:$K$68,0),0)+IFERROR(MATCH(KU2,Vareoplysninger!$L$64:$L$68,0),0)+IFERROR(MATCH(KU2,Vareoplysninger!$M$64:$M$68,0),0)+IFERROR(MATCH(KU2,Vareoplysninger!$N$64:$N$68,0),0)&gt;=1,1,0)</f>
        <v>0</v>
      </c>
      <c r="KV3">
        <f>IF(IFERROR(MATCH(KV2,Vareoplysninger!$J$30:$J$59,0),0)+IFERROR(MATCH(KV2,Vareoplysninger!$K$30:$K$59,0),0)+IFERROR(MATCH(KV2,Vareoplysninger!$L$30:$L$59,0),0)+IFERROR(MATCH(KV2,Vareoplysninger!$M$30:$M$59,0),0)+IFERROR(MATCH(KV2,Vareoplysninger!$N$30:$N$59,0),0)+IFERROR(MATCH(KV2,Vareoplysninger!$J$64:$J$68,0),0)+IFERROR(MATCH(KV2,Vareoplysninger!$K$64:$K$68,0),0)+IFERROR(MATCH(KV2,Vareoplysninger!$L$64:$L$68,0),0)+IFERROR(MATCH(KV2,Vareoplysninger!$M$64:$M$68,0),0)+IFERROR(MATCH(KV2,Vareoplysninger!$N$64:$N$68,0),0)&gt;=1,1,0)</f>
        <v>0</v>
      </c>
      <c r="KW3">
        <f>IF(IFERROR(MATCH(KW2,Vareoplysninger!$J$30:$J$59,0),0)+IFERROR(MATCH(KW2,Vareoplysninger!$K$30:$K$59,0),0)+IFERROR(MATCH(KW2,Vareoplysninger!$L$30:$L$59,0),0)+IFERROR(MATCH(KW2,Vareoplysninger!$M$30:$M$59,0),0)+IFERROR(MATCH(KW2,Vareoplysninger!$N$30:$N$59,0),0)+IFERROR(MATCH(KW2,Vareoplysninger!$J$64:$J$68,0),0)+IFERROR(MATCH(KW2,Vareoplysninger!$K$64:$K$68,0),0)+IFERROR(MATCH(KW2,Vareoplysninger!$L$64:$L$68,0),0)+IFERROR(MATCH(KW2,Vareoplysninger!$M$64:$M$68,0),0)+IFERROR(MATCH(KW2,Vareoplysninger!$N$64:$N$68,0),0)&gt;=1,1,0)</f>
        <v>0</v>
      </c>
      <c r="KX3">
        <f>IF(IFERROR(MATCH(KX2,Vareoplysninger!$J$30:$J$59,0),0)+IFERROR(MATCH(KX2,Vareoplysninger!$K$30:$K$59,0),0)+IFERROR(MATCH(KX2,Vareoplysninger!$L$30:$L$59,0),0)+IFERROR(MATCH(KX2,Vareoplysninger!$M$30:$M$59,0),0)+IFERROR(MATCH(KX2,Vareoplysninger!$N$30:$N$59,0),0)+IFERROR(MATCH(KX2,Vareoplysninger!$J$64:$J$68,0),0)+IFERROR(MATCH(KX2,Vareoplysninger!$K$64:$K$68,0),0)+IFERROR(MATCH(KX2,Vareoplysninger!$L$64:$L$68,0),0)+IFERROR(MATCH(KX2,Vareoplysninger!$M$64:$M$68,0),0)+IFERROR(MATCH(KX2,Vareoplysninger!$N$64:$N$68,0),0)&gt;=1,1,0)</f>
        <v>0</v>
      </c>
      <c r="KY3">
        <f>IF(IFERROR(MATCH(KY2,Vareoplysninger!$J$30:$J$59,0),0)+IFERROR(MATCH(KY2,Vareoplysninger!$K$30:$K$59,0),0)+IFERROR(MATCH(KY2,Vareoplysninger!$L$30:$L$59,0),0)+IFERROR(MATCH(KY2,Vareoplysninger!$M$30:$M$59,0),0)+IFERROR(MATCH(KY2,Vareoplysninger!$N$30:$N$59,0),0)+IFERROR(MATCH(KY2,Vareoplysninger!$J$64:$J$68,0),0)+IFERROR(MATCH(KY2,Vareoplysninger!$K$64:$K$68,0),0)+IFERROR(MATCH(KY2,Vareoplysninger!$L$64:$L$68,0),0)+IFERROR(MATCH(KY2,Vareoplysninger!$M$64:$M$68,0),0)+IFERROR(MATCH(KY2,Vareoplysninger!$N$64:$N$68,0),0)&gt;=1,1,0)</f>
        <v>0</v>
      </c>
      <c r="KZ3">
        <f>IF(IFERROR(MATCH(KZ2,Vareoplysninger!$J$30:$J$59,0),0)+IFERROR(MATCH(KZ2,Vareoplysninger!$K$30:$K$59,0),0)+IFERROR(MATCH(KZ2,Vareoplysninger!$L$30:$L$59,0),0)+IFERROR(MATCH(KZ2,Vareoplysninger!$M$30:$M$59,0),0)+IFERROR(MATCH(KZ2,Vareoplysninger!$N$30:$N$59,0),0)+IFERROR(MATCH(KZ2,Vareoplysninger!$J$64:$J$68,0),0)+IFERROR(MATCH(KZ2,Vareoplysninger!$K$64:$K$68,0),0)+IFERROR(MATCH(KZ2,Vareoplysninger!$L$64:$L$68,0),0)+IFERROR(MATCH(KZ2,Vareoplysninger!$M$64:$M$68,0),0)+IFERROR(MATCH(KZ2,Vareoplysninger!$N$64:$N$68,0),0)&gt;=1,1,0)</f>
        <v>0</v>
      </c>
      <c r="LA3">
        <f>IF(IFERROR(MATCH(LA2,Vareoplysninger!$J$30:$J$59,0),0)+IFERROR(MATCH(LA2,Vareoplysninger!$K$30:$K$59,0),0)+IFERROR(MATCH(LA2,Vareoplysninger!$L$30:$L$59,0),0)+IFERROR(MATCH(LA2,Vareoplysninger!$M$30:$M$59,0),0)+IFERROR(MATCH(LA2,Vareoplysninger!$N$30:$N$59,0),0)+IFERROR(MATCH(LA2,Vareoplysninger!$J$64:$J$68,0),0)+IFERROR(MATCH(LA2,Vareoplysninger!$K$64:$K$68,0),0)+IFERROR(MATCH(LA2,Vareoplysninger!$L$64:$L$68,0),0)+IFERROR(MATCH(LA2,Vareoplysninger!$M$64:$M$68,0),0)+IFERROR(MATCH(LA2,Vareoplysninger!$N$64:$N$68,0),0)&gt;=1,1,0)</f>
        <v>0</v>
      </c>
      <c r="LB3">
        <f>IF(IFERROR(MATCH(LB2,Vareoplysninger!$J$30:$J$59,0),0)+IFERROR(MATCH(LB2,Vareoplysninger!$K$30:$K$59,0),0)+IFERROR(MATCH(LB2,Vareoplysninger!$L$30:$L$59,0),0)+IFERROR(MATCH(LB2,Vareoplysninger!$M$30:$M$59,0),0)+IFERROR(MATCH(LB2,Vareoplysninger!$N$30:$N$59,0),0)+IFERROR(MATCH(LB2,Vareoplysninger!$J$64:$J$68,0),0)+IFERROR(MATCH(LB2,Vareoplysninger!$K$64:$K$68,0),0)+IFERROR(MATCH(LB2,Vareoplysninger!$L$64:$L$68,0),0)+IFERROR(MATCH(LB2,Vareoplysninger!$M$64:$M$68,0),0)+IFERROR(MATCH(LB2,Vareoplysninger!$N$64:$N$68,0),0)&gt;=1,1,0)</f>
        <v>0</v>
      </c>
      <c r="LC3">
        <f>IF(IFERROR(MATCH(LC2,Vareoplysninger!$J$30:$J$59,0),0)+IFERROR(MATCH(LC2,Vareoplysninger!$K$30:$K$59,0),0)+IFERROR(MATCH(LC2,Vareoplysninger!$L$30:$L$59,0),0)+IFERROR(MATCH(LC2,Vareoplysninger!$M$30:$M$59,0),0)+IFERROR(MATCH(LC2,Vareoplysninger!$N$30:$N$59,0),0)+IFERROR(MATCH(LC2,Vareoplysninger!$J$64:$J$68,0),0)+IFERROR(MATCH(LC2,Vareoplysninger!$K$64:$K$68,0),0)+IFERROR(MATCH(LC2,Vareoplysninger!$L$64:$L$68,0),0)+IFERROR(MATCH(LC2,Vareoplysninger!$M$64:$M$68,0),0)+IFERROR(MATCH(LC2,Vareoplysninger!$N$64:$N$68,0),0)&gt;=1,1,0)</f>
        <v>0</v>
      </c>
      <c r="LD3">
        <f>IF(IFERROR(MATCH(LD2,Vareoplysninger!$J$30:$J$59,0),0)+IFERROR(MATCH(LD2,Vareoplysninger!$K$30:$K$59,0),0)+IFERROR(MATCH(LD2,Vareoplysninger!$L$30:$L$59,0),0)+IFERROR(MATCH(LD2,Vareoplysninger!$M$30:$M$59,0),0)+IFERROR(MATCH(LD2,Vareoplysninger!$N$30:$N$59,0),0)+IFERROR(MATCH(LD2,Vareoplysninger!$J$64:$J$68,0),0)+IFERROR(MATCH(LD2,Vareoplysninger!$K$64:$K$68,0),0)+IFERROR(MATCH(LD2,Vareoplysninger!$L$64:$L$68,0),0)+IFERROR(MATCH(LD2,Vareoplysninger!$M$64:$M$68,0),0)+IFERROR(MATCH(LD2,Vareoplysninger!$N$64:$N$68,0),0)&gt;=1,1,0)</f>
        <v>0</v>
      </c>
      <c r="LE3">
        <f>IF(IFERROR(MATCH(LE2,Vareoplysninger!$J$30:$J$59,0),0)+IFERROR(MATCH(LE2,Vareoplysninger!$K$30:$K$59,0),0)+IFERROR(MATCH(LE2,Vareoplysninger!$L$30:$L$59,0),0)+IFERROR(MATCH(LE2,Vareoplysninger!$M$30:$M$59,0),0)+IFERROR(MATCH(LE2,Vareoplysninger!$N$30:$N$59,0),0)+IFERROR(MATCH(LE2,Vareoplysninger!$J$64:$J$68,0),0)+IFERROR(MATCH(LE2,Vareoplysninger!$K$64:$K$68,0),0)+IFERROR(MATCH(LE2,Vareoplysninger!$L$64:$L$68,0),0)+IFERROR(MATCH(LE2,Vareoplysninger!$M$64:$M$68,0),0)+IFERROR(MATCH(LE2,Vareoplysninger!$N$64:$N$68,0),0)&gt;=1,1,0)</f>
        <v>0</v>
      </c>
      <c r="LF3">
        <f>IF(IFERROR(MATCH(LF2,Vareoplysninger!$J$30:$J$59,0),0)+IFERROR(MATCH(LF2,Vareoplysninger!$K$30:$K$59,0),0)+IFERROR(MATCH(LF2,Vareoplysninger!$L$30:$L$59,0),0)+IFERROR(MATCH(LF2,Vareoplysninger!$M$30:$M$59,0),0)+IFERROR(MATCH(LF2,Vareoplysninger!$N$30:$N$59,0),0)+IFERROR(MATCH(LF2,Vareoplysninger!$J$64:$J$68,0),0)+IFERROR(MATCH(LF2,Vareoplysninger!$K$64:$K$68,0),0)+IFERROR(MATCH(LF2,Vareoplysninger!$L$64:$L$68,0),0)+IFERROR(MATCH(LF2,Vareoplysninger!$M$64:$M$68,0),0)+IFERROR(MATCH(LF2,Vareoplysninger!$N$64:$N$68,0),0)&gt;=1,1,0)</f>
        <v>0</v>
      </c>
      <c r="LG3">
        <f>IF(IFERROR(MATCH(LG2,Vareoplysninger!$J$30:$J$59,0),0)+IFERROR(MATCH(LG2,Vareoplysninger!$K$30:$K$59,0),0)+IFERROR(MATCH(LG2,Vareoplysninger!$L$30:$L$59,0),0)+IFERROR(MATCH(LG2,Vareoplysninger!$M$30:$M$59,0),0)+IFERROR(MATCH(LG2,Vareoplysninger!$N$30:$N$59,0),0)+IFERROR(MATCH(LG2,Vareoplysninger!$J$64:$J$68,0),0)+IFERROR(MATCH(LG2,Vareoplysninger!$K$64:$K$68,0),0)+IFERROR(MATCH(LG2,Vareoplysninger!$L$64:$L$68,0),0)+IFERROR(MATCH(LG2,Vareoplysninger!$M$64:$M$68,0),0)+IFERROR(MATCH(LG2,Vareoplysninger!$N$64:$N$68,0),0)&gt;=1,1,0)</f>
        <v>0</v>
      </c>
      <c r="LH3">
        <f>IF(IFERROR(MATCH(LH2,Vareoplysninger!$J$30:$J$59,0),0)+IFERROR(MATCH(LH2,Vareoplysninger!$K$30:$K$59,0),0)+IFERROR(MATCH(LH2,Vareoplysninger!$L$30:$L$59,0),0)+IFERROR(MATCH(LH2,Vareoplysninger!$M$30:$M$59,0),0)+IFERROR(MATCH(LH2,Vareoplysninger!$N$30:$N$59,0),0)+IFERROR(MATCH(LH2,Vareoplysninger!$J$64:$J$68,0),0)+IFERROR(MATCH(LH2,Vareoplysninger!$K$64:$K$68,0),0)+IFERROR(MATCH(LH2,Vareoplysninger!$L$64:$L$68,0),0)+IFERROR(MATCH(LH2,Vareoplysninger!$M$64:$M$68,0),0)+IFERROR(MATCH(LH2,Vareoplysninger!$N$64:$N$68,0),0)&gt;=1,1,0)</f>
        <v>0</v>
      </c>
      <c r="LI3">
        <f>IF(IFERROR(MATCH(LI2,Vareoplysninger!$J$30:$J$59,0),0)+IFERROR(MATCH(LI2,Vareoplysninger!$K$30:$K$59,0),0)+IFERROR(MATCH(LI2,Vareoplysninger!$L$30:$L$59,0),0)+IFERROR(MATCH(LI2,Vareoplysninger!$M$30:$M$59,0),0)+IFERROR(MATCH(LI2,Vareoplysninger!$N$30:$N$59,0),0)+IFERROR(MATCH(LI2,Vareoplysninger!$J$64:$J$68,0),0)+IFERROR(MATCH(LI2,Vareoplysninger!$K$64:$K$68,0),0)+IFERROR(MATCH(LI2,Vareoplysninger!$L$64:$L$68,0),0)+IFERROR(MATCH(LI2,Vareoplysninger!$M$64:$M$68,0),0)+IFERROR(MATCH(LI2,Vareoplysninger!$N$64:$N$68,0),0)&gt;=1,1,0)</f>
        <v>0</v>
      </c>
      <c r="LJ3">
        <f>IF(IFERROR(MATCH(LJ2,Vareoplysninger!$J$30:$J$59,0),0)+IFERROR(MATCH(LJ2,Vareoplysninger!$K$30:$K$59,0),0)+IFERROR(MATCH(LJ2,Vareoplysninger!$L$30:$L$59,0),0)+IFERROR(MATCH(LJ2,Vareoplysninger!$M$30:$M$59,0),0)+IFERROR(MATCH(LJ2,Vareoplysninger!$N$30:$N$59,0),0)+IFERROR(MATCH(LJ2,Vareoplysninger!$J$64:$J$68,0),0)+IFERROR(MATCH(LJ2,Vareoplysninger!$K$64:$K$68,0),0)+IFERROR(MATCH(LJ2,Vareoplysninger!$L$64:$L$68,0),0)+IFERROR(MATCH(LJ2,Vareoplysninger!$M$64:$M$68,0),0)+IFERROR(MATCH(LJ2,Vareoplysninger!$N$64:$N$68,0),0)&gt;=1,1,0)</f>
        <v>0</v>
      </c>
      <c r="LK3">
        <f>IF(IFERROR(MATCH(LK2,Vareoplysninger!$J$30:$J$59,0),0)+IFERROR(MATCH(LK2,Vareoplysninger!$K$30:$K$59,0),0)+IFERROR(MATCH(LK2,Vareoplysninger!$L$30:$L$59,0),0)+IFERROR(MATCH(LK2,Vareoplysninger!$M$30:$M$59,0),0)+IFERROR(MATCH(LK2,Vareoplysninger!$N$30:$N$59,0),0)+IFERROR(MATCH(LK2,Vareoplysninger!$J$64:$J$68,0),0)+IFERROR(MATCH(LK2,Vareoplysninger!$K$64:$K$68,0),0)+IFERROR(MATCH(LK2,Vareoplysninger!$L$64:$L$68,0),0)+IFERROR(MATCH(LK2,Vareoplysninger!$M$64:$M$68,0),0)+IFERROR(MATCH(LK2,Vareoplysninger!$N$64:$N$68,0),0)&gt;=1,1,0)</f>
        <v>0</v>
      </c>
      <c r="LL3">
        <f>IF(IFERROR(MATCH(LL2,Vareoplysninger!$J$30:$J$59,0),0)+IFERROR(MATCH(LL2,Vareoplysninger!$K$30:$K$59,0),0)+IFERROR(MATCH(LL2,Vareoplysninger!$L$30:$L$59,0),0)+IFERROR(MATCH(LL2,Vareoplysninger!$M$30:$M$59,0),0)+IFERROR(MATCH(LL2,Vareoplysninger!$N$30:$N$59,0),0)+IFERROR(MATCH(LL2,Vareoplysninger!$J$64:$J$68,0),0)+IFERROR(MATCH(LL2,Vareoplysninger!$K$64:$K$68,0),0)+IFERROR(MATCH(LL2,Vareoplysninger!$L$64:$L$68,0),0)+IFERROR(MATCH(LL2,Vareoplysninger!$M$64:$M$68,0),0)+IFERROR(MATCH(LL2,Vareoplysninger!$N$64:$N$68,0),0)&gt;=1,1,0)</f>
        <v>0</v>
      </c>
      <c r="LM3">
        <f>IF(IFERROR(MATCH(LM2,Vareoplysninger!$J$30:$J$59,0),0)+IFERROR(MATCH(LM2,Vareoplysninger!$K$30:$K$59,0),0)+IFERROR(MATCH(LM2,Vareoplysninger!$L$30:$L$59,0),0)+IFERROR(MATCH(LM2,Vareoplysninger!$M$30:$M$59,0),0)+IFERROR(MATCH(LM2,Vareoplysninger!$N$30:$N$59,0),0)+IFERROR(MATCH(LM2,Vareoplysninger!$J$64:$J$68,0),0)+IFERROR(MATCH(LM2,Vareoplysninger!$K$64:$K$68,0),0)+IFERROR(MATCH(LM2,Vareoplysninger!$L$64:$L$68,0),0)+IFERROR(MATCH(LM2,Vareoplysninger!$M$64:$M$68,0),0)+IFERROR(MATCH(LM2,Vareoplysninger!$N$64:$N$68,0),0)&gt;=1,1,0)</f>
        <v>0</v>
      </c>
      <c r="LN3">
        <f>IF(IFERROR(MATCH(LN2,Vareoplysninger!$J$30:$J$59,0),0)+IFERROR(MATCH(LN2,Vareoplysninger!$K$30:$K$59,0),0)+IFERROR(MATCH(LN2,Vareoplysninger!$L$30:$L$59,0),0)+IFERROR(MATCH(LN2,Vareoplysninger!$M$30:$M$59,0),0)+IFERROR(MATCH(LN2,Vareoplysninger!$N$30:$N$59,0),0)+IFERROR(MATCH(LN2,Vareoplysninger!$J$64:$J$68,0),0)+IFERROR(MATCH(LN2,Vareoplysninger!$K$64:$K$68,0),0)+IFERROR(MATCH(LN2,Vareoplysninger!$L$64:$L$68,0),0)+IFERROR(MATCH(LN2,Vareoplysninger!$M$64:$M$68,0),0)+IFERROR(MATCH(LN2,Vareoplysninger!$N$64:$N$68,0),0)&gt;=1,1,0)</f>
        <v>0</v>
      </c>
      <c r="LO3">
        <f>IF(IFERROR(MATCH(LO2,Vareoplysninger!$J$30:$J$59,0),0)+IFERROR(MATCH(LO2,Vareoplysninger!$K$30:$K$59,0),0)+IFERROR(MATCH(LO2,Vareoplysninger!$L$30:$L$59,0),0)+IFERROR(MATCH(LO2,Vareoplysninger!$M$30:$M$59,0),0)+IFERROR(MATCH(LO2,Vareoplysninger!$N$30:$N$59,0),0)+IFERROR(MATCH(LO2,Vareoplysninger!$J$64:$J$68,0),0)+IFERROR(MATCH(LO2,Vareoplysninger!$K$64:$K$68,0),0)+IFERROR(MATCH(LO2,Vareoplysninger!$L$64:$L$68,0),0)+IFERROR(MATCH(LO2,Vareoplysninger!$M$64:$M$68,0),0)+IFERROR(MATCH(LO2,Vareoplysninger!$N$64:$N$68,0),0)&gt;=1,1,0)</f>
        <v>0</v>
      </c>
      <c r="LP3">
        <f>IF(IFERROR(MATCH(LP2,Vareoplysninger!$J$30:$J$59,0),0)+IFERROR(MATCH(LP2,Vareoplysninger!$K$30:$K$59,0),0)+IFERROR(MATCH(LP2,Vareoplysninger!$L$30:$L$59,0),0)+IFERROR(MATCH(LP2,Vareoplysninger!$M$30:$M$59,0),0)+IFERROR(MATCH(LP2,Vareoplysninger!$N$30:$N$59,0),0)+IFERROR(MATCH(LP2,Vareoplysninger!$J$64:$J$68,0),0)+IFERROR(MATCH(LP2,Vareoplysninger!$K$64:$K$68,0),0)+IFERROR(MATCH(LP2,Vareoplysninger!$L$64:$L$68,0),0)+IFERROR(MATCH(LP2,Vareoplysninger!$M$64:$M$68,0),0)+IFERROR(MATCH(LP2,Vareoplysninger!$N$64:$N$68,0),0)&gt;=1,1,0)</f>
        <v>0</v>
      </c>
      <c r="LQ3">
        <f>IF(IFERROR(MATCH(LQ2,Vareoplysninger!$J$30:$J$59,0),0)+IFERROR(MATCH(LQ2,Vareoplysninger!$K$30:$K$59,0),0)+IFERROR(MATCH(LQ2,Vareoplysninger!$L$30:$L$59,0),0)+IFERROR(MATCH(LQ2,Vareoplysninger!$M$30:$M$59,0),0)+IFERROR(MATCH(LQ2,Vareoplysninger!$N$30:$N$59,0),0)+IFERROR(MATCH(LQ2,Vareoplysninger!$J$64:$J$68,0),0)+IFERROR(MATCH(LQ2,Vareoplysninger!$K$64:$K$68,0),0)+IFERROR(MATCH(LQ2,Vareoplysninger!$L$64:$L$68,0),0)+IFERROR(MATCH(LQ2,Vareoplysninger!$M$64:$M$68,0),0)+IFERROR(MATCH(LQ2,Vareoplysninger!$N$64:$N$68,0),0)&gt;=1,1,0)</f>
        <v>0</v>
      </c>
      <c r="LR3">
        <f>IF(IFERROR(MATCH(LR2,Vareoplysninger!$J$30:$J$59,0),0)+IFERROR(MATCH(LR2,Vareoplysninger!$K$30:$K$59,0),0)+IFERROR(MATCH(LR2,Vareoplysninger!$L$30:$L$59,0),0)+IFERROR(MATCH(LR2,Vareoplysninger!$M$30:$M$59,0),0)+IFERROR(MATCH(LR2,Vareoplysninger!$N$30:$N$59,0),0)+IFERROR(MATCH(LR2,Vareoplysninger!$J$64:$J$68,0),0)+IFERROR(MATCH(LR2,Vareoplysninger!$K$64:$K$68,0),0)+IFERROR(MATCH(LR2,Vareoplysninger!$L$64:$L$68,0),0)+IFERROR(MATCH(LR2,Vareoplysninger!$M$64:$M$68,0),0)+IFERROR(MATCH(LR2,Vareoplysninger!$N$64:$N$68,0),0)&gt;=1,1,0)</f>
        <v>0</v>
      </c>
      <c r="LS3">
        <f>IF(IFERROR(MATCH(LS2,Vareoplysninger!$J$30:$J$59,0),0)+IFERROR(MATCH(LS2,Vareoplysninger!$K$30:$K$59,0),0)+IFERROR(MATCH(LS2,Vareoplysninger!$L$30:$L$59,0),0)+IFERROR(MATCH(LS2,Vareoplysninger!$M$30:$M$59,0),0)+IFERROR(MATCH(LS2,Vareoplysninger!$N$30:$N$59,0),0)+IFERROR(MATCH(LS2,Vareoplysninger!$J$64:$J$68,0),0)+IFERROR(MATCH(LS2,Vareoplysninger!$K$64:$K$68,0),0)+IFERROR(MATCH(LS2,Vareoplysninger!$L$64:$L$68,0),0)+IFERROR(MATCH(LS2,Vareoplysninger!$M$64:$M$68,0),0)+IFERROR(MATCH(LS2,Vareoplysninger!$N$64:$N$68,0),0)&gt;=1,1,0)</f>
        <v>0</v>
      </c>
      <c r="LT3">
        <f>IF(IFERROR(MATCH(LT2,Vareoplysninger!$J$30:$J$59,0),0)+IFERROR(MATCH(LT2,Vareoplysninger!$K$30:$K$59,0),0)+IFERROR(MATCH(LT2,Vareoplysninger!$L$30:$L$59,0),0)+IFERROR(MATCH(LT2,Vareoplysninger!$M$30:$M$59,0),0)+IFERROR(MATCH(LT2,Vareoplysninger!$N$30:$N$59,0),0)+IFERROR(MATCH(LT2,Vareoplysninger!$J$64:$J$68,0),0)+IFERROR(MATCH(LT2,Vareoplysninger!$K$64:$K$68,0),0)+IFERROR(MATCH(LT2,Vareoplysninger!$L$64:$L$68,0),0)+IFERROR(MATCH(LT2,Vareoplysninger!$M$64:$M$68,0),0)+IFERROR(MATCH(LT2,Vareoplysninger!$N$64:$N$68,0),0)&gt;=1,1,0)</f>
        <v>0</v>
      </c>
      <c r="LU3">
        <f>IF(IFERROR(MATCH(LU2,Vareoplysninger!$J$30:$J$59,0),0)+IFERROR(MATCH(LU2,Vareoplysninger!$K$30:$K$59,0),0)+IFERROR(MATCH(LU2,Vareoplysninger!$L$30:$L$59,0),0)+IFERROR(MATCH(LU2,Vareoplysninger!$M$30:$M$59,0),0)+IFERROR(MATCH(LU2,Vareoplysninger!$N$30:$N$59,0),0)+IFERROR(MATCH(LU2,Vareoplysninger!$J$64:$J$68,0),0)+IFERROR(MATCH(LU2,Vareoplysninger!$K$64:$K$68,0),0)+IFERROR(MATCH(LU2,Vareoplysninger!$L$64:$L$68,0),0)+IFERROR(MATCH(LU2,Vareoplysninger!$M$64:$M$68,0),0)+IFERROR(MATCH(LU2,Vareoplysninger!$N$64:$N$68,0),0)&gt;=1,1,0)</f>
        <v>0</v>
      </c>
      <c r="LV3">
        <f>IF(IFERROR(MATCH(LV2,Vareoplysninger!$J$30:$J$59,0),0)+IFERROR(MATCH(LV2,Vareoplysninger!$K$30:$K$59,0),0)+IFERROR(MATCH(LV2,Vareoplysninger!$L$30:$L$59,0),0)+IFERROR(MATCH(LV2,Vareoplysninger!$M$30:$M$59,0),0)+IFERROR(MATCH(LV2,Vareoplysninger!$N$30:$N$59,0),0)+IFERROR(MATCH(LV2,Vareoplysninger!$J$64:$J$68,0),0)+IFERROR(MATCH(LV2,Vareoplysninger!$K$64:$K$68,0),0)+IFERROR(MATCH(LV2,Vareoplysninger!$L$64:$L$68,0),0)+IFERROR(MATCH(LV2,Vareoplysninger!$M$64:$M$68,0),0)+IFERROR(MATCH(LV2,Vareoplysninger!$N$64:$N$68,0),0)&gt;=1,1,0)</f>
        <v>0</v>
      </c>
      <c r="LW3">
        <f>IF(IFERROR(MATCH(LW2,Vareoplysninger!$J$30:$J$59,0),0)+IFERROR(MATCH(LW2,Vareoplysninger!$K$30:$K$59,0),0)+IFERROR(MATCH(LW2,Vareoplysninger!$L$30:$L$59,0),0)+IFERROR(MATCH(LW2,Vareoplysninger!$M$30:$M$59,0),0)+IFERROR(MATCH(LW2,Vareoplysninger!$N$30:$N$59,0),0)+IFERROR(MATCH(LW2,Vareoplysninger!$J$64:$J$68,0),0)+IFERROR(MATCH(LW2,Vareoplysninger!$K$64:$K$68,0),0)+IFERROR(MATCH(LW2,Vareoplysninger!$L$64:$L$68,0),0)+IFERROR(MATCH(LW2,Vareoplysninger!$M$64:$M$68,0),0)+IFERROR(MATCH(LW2,Vareoplysninger!$N$64:$N$68,0),0)&gt;=1,1,0)</f>
        <v>0</v>
      </c>
      <c r="LX3">
        <f>IF(IFERROR(MATCH(LX2,Vareoplysninger!$J$30:$J$59,0),0)+IFERROR(MATCH(LX2,Vareoplysninger!$K$30:$K$59,0),0)+IFERROR(MATCH(LX2,Vareoplysninger!$L$30:$L$59,0),0)+IFERROR(MATCH(LX2,Vareoplysninger!$M$30:$M$59,0),0)+IFERROR(MATCH(LX2,Vareoplysninger!$N$30:$N$59,0),0)+IFERROR(MATCH(LX2,Vareoplysninger!$J$64:$J$68,0),0)+IFERROR(MATCH(LX2,Vareoplysninger!$K$64:$K$68,0),0)+IFERROR(MATCH(LX2,Vareoplysninger!$L$64:$L$68,0),0)+IFERROR(MATCH(LX2,Vareoplysninger!$M$64:$M$68,0),0)+IFERROR(MATCH(LX2,Vareoplysninger!$N$64:$N$68,0),0)&gt;=1,1,0)</f>
        <v>0</v>
      </c>
      <c r="LY3">
        <f>IF(IFERROR(MATCH(LY2,Vareoplysninger!$J$30:$J$59,0),0)+IFERROR(MATCH(LY2,Vareoplysninger!$K$30:$K$59,0),0)+IFERROR(MATCH(LY2,Vareoplysninger!$L$30:$L$59,0),0)+IFERROR(MATCH(LY2,Vareoplysninger!$M$30:$M$59,0),0)+IFERROR(MATCH(LY2,Vareoplysninger!$N$30:$N$59,0),0)+IFERROR(MATCH(LY2,Vareoplysninger!$J$64:$J$68,0),0)+IFERROR(MATCH(LY2,Vareoplysninger!$K$64:$K$68,0),0)+IFERROR(MATCH(LY2,Vareoplysninger!$L$64:$L$68,0),0)+IFERROR(MATCH(LY2,Vareoplysninger!$M$64:$M$68,0),0)+IFERROR(MATCH(LY2,Vareoplysninger!$N$64:$N$68,0),0)&gt;=1,1,0)</f>
        <v>0</v>
      </c>
      <c r="LZ3">
        <f>IF(IFERROR(MATCH(LZ2,Vareoplysninger!$J$30:$J$59,0),0)+IFERROR(MATCH(LZ2,Vareoplysninger!$K$30:$K$59,0),0)+IFERROR(MATCH(LZ2,Vareoplysninger!$L$30:$L$59,0),0)+IFERROR(MATCH(LZ2,Vareoplysninger!$M$30:$M$59,0),0)+IFERROR(MATCH(LZ2,Vareoplysninger!$N$30:$N$59,0),0)+IFERROR(MATCH(LZ2,Vareoplysninger!$J$64:$J$68,0),0)+IFERROR(MATCH(LZ2,Vareoplysninger!$K$64:$K$68,0),0)+IFERROR(MATCH(LZ2,Vareoplysninger!$L$64:$L$68,0),0)+IFERROR(MATCH(LZ2,Vareoplysninger!$M$64:$M$68,0),0)+IFERROR(MATCH(LZ2,Vareoplysninger!$N$64:$N$68,0),0)&gt;=1,1,0)</f>
        <v>0</v>
      </c>
      <c r="MA3">
        <f>IF(IFERROR(MATCH(MA2,Vareoplysninger!$J$30:$J$59,0),0)+IFERROR(MATCH(MA2,Vareoplysninger!$K$30:$K$59,0),0)+IFERROR(MATCH(MA2,Vareoplysninger!$L$30:$L$59,0),0)+IFERROR(MATCH(MA2,Vareoplysninger!$M$30:$M$59,0),0)+IFERROR(MATCH(MA2,Vareoplysninger!$N$30:$N$59,0),0)+IFERROR(MATCH(MA2,Vareoplysninger!$J$64:$J$68,0),0)+IFERROR(MATCH(MA2,Vareoplysninger!$K$64:$K$68,0),0)+IFERROR(MATCH(MA2,Vareoplysninger!$L$64:$L$68,0),0)+IFERROR(MATCH(MA2,Vareoplysninger!$M$64:$M$68,0),0)+IFERROR(MATCH(MA2,Vareoplysninger!$N$64:$N$68,0),0)&gt;=1,1,0)</f>
        <v>0</v>
      </c>
      <c r="MB3">
        <f>IF(IFERROR(MATCH(MB2,Vareoplysninger!$J$30:$J$59,0),0)+IFERROR(MATCH(MB2,Vareoplysninger!$K$30:$K$59,0),0)+IFERROR(MATCH(MB2,Vareoplysninger!$L$30:$L$59,0),0)+IFERROR(MATCH(MB2,Vareoplysninger!$M$30:$M$59,0),0)+IFERROR(MATCH(MB2,Vareoplysninger!$N$30:$N$59,0),0)+IFERROR(MATCH(MB2,Vareoplysninger!$J$64:$J$68,0),0)+IFERROR(MATCH(MB2,Vareoplysninger!$K$64:$K$68,0),0)+IFERROR(MATCH(MB2,Vareoplysninger!$L$64:$L$68,0),0)+IFERROR(MATCH(MB2,Vareoplysninger!$M$64:$M$68,0),0)+IFERROR(MATCH(MB2,Vareoplysninger!$N$64:$N$68,0),0)&gt;=1,1,0)</f>
        <v>0</v>
      </c>
      <c r="MC3">
        <f>IF(IFERROR(MATCH(MC2,Vareoplysninger!$J$30:$J$59,0),0)+IFERROR(MATCH(MC2,Vareoplysninger!$K$30:$K$59,0),0)+IFERROR(MATCH(MC2,Vareoplysninger!$L$30:$L$59,0),0)+IFERROR(MATCH(MC2,Vareoplysninger!$M$30:$M$59,0),0)+IFERROR(MATCH(MC2,Vareoplysninger!$N$30:$N$59,0),0)+IFERROR(MATCH(MC2,Vareoplysninger!$J$64:$J$68,0),0)+IFERROR(MATCH(MC2,Vareoplysninger!$K$64:$K$68,0),0)+IFERROR(MATCH(MC2,Vareoplysninger!$L$64:$L$68,0),0)+IFERROR(MATCH(MC2,Vareoplysninger!$M$64:$M$68,0),0)+IFERROR(MATCH(MC2,Vareoplysninger!$N$64:$N$68,0),0)&gt;=1,1,0)</f>
        <v>0</v>
      </c>
      <c r="MD3">
        <f>IF(IFERROR(MATCH(MD2,Vareoplysninger!$J$30:$J$59,0),0)+IFERROR(MATCH(MD2,Vareoplysninger!$K$30:$K$59,0),0)+IFERROR(MATCH(MD2,Vareoplysninger!$L$30:$L$59,0),0)+IFERROR(MATCH(MD2,Vareoplysninger!$M$30:$M$59,0),0)+IFERROR(MATCH(MD2,Vareoplysninger!$N$30:$N$59,0),0)+IFERROR(MATCH(MD2,Vareoplysninger!$J$64:$J$68,0),0)+IFERROR(MATCH(MD2,Vareoplysninger!$K$64:$K$68,0),0)+IFERROR(MATCH(MD2,Vareoplysninger!$L$64:$L$68,0),0)+IFERROR(MATCH(MD2,Vareoplysninger!$M$64:$M$68,0),0)+IFERROR(MATCH(MD2,Vareoplysninger!$N$64:$N$68,0),0)&gt;=1,1,0)</f>
        <v>0</v>
      </c>
      <c r="ME3">
        <f>IF(IFERROR(MATCH(ME2,Vareoplysninger!$J$30:$J$59,0),0)+IFERROR(MATCH(ME2,Vareoplysninger!$K$30:$K$59,0),0)+IFERROR(MATCH(ME2,Vareoplysninger!$L$30:$L$59,0),0)+IFERROR(MATCH(ME2,Vareoplysninger!$M$30:$M$59,0),0)+IFERROR(MATCH(ME2,Vareoplysninger!$N$30:$N$59,0),0)+IFERROR(MATCH(ME2,Vareoplysninger!$J$64:$J$68,0),0)+IFERROR(MATCH(ME2,Vareoplysninger!$K$64:$K$68,0),0)+IFERROR(MATCH(ME2,Vareoplysninger!$L$64:$L$68,0),0)+IFERROR(MATCH(ME2,Vareoplysninger!$M$64:$M$68,0),0)+IFERROR(MATCH(ME2,Vareoplysninger!$N$64:$N$68,0),0)&gt;=1,1,0)</f>
        <v>0</v>
      </c>
      <c r="MF3">
        <f>IF(IFERROR(MATCH(MF2,Vareoplysninger!$J$30:$J$59,0),0)+IFERROR(MATCH(MF2,Vareoplysninger!$K$30:$K$59,0),0)+IFERROR(MATCH(MF2,Vareoplysninger!$L$30:$L$59,0),0)+IFERROR(MATCH(MF2,Vareoplysninger!$M$30:$M$59,0),0)+IFERROR(MATCH(MF2,Vareoplysninger!$N$30:$N$59,0),0)+IFERROR(MATCH(MF2,Vareoplysninger!$J$64:$J$68,0),0)+IFERROR(MATCH(MF2,Vareoplysninger!$K$64:$K$68,0),0)+IFERROR(MATCH(MF2,Vareoplysninger!$L$64:$L$68,0),0)+IFERROR(MATCH(MF2,Vareoplysninger!$M$64:$M$68,0),0)+IFERROR(MATCH(MF2,Vareoplysninger!$N$64:$N$68,0),0)&gt;=1,1,0)</f>
        <v>0</v>
      </c>
      <c r="MG3">
        <f>IF(IFERROR(MATCH(MG2,Vareoplysninger!$J$30:$J$59,0),0)+IFERROR(MATCH(MG2,Vareoplysninger!$K$30:$K$59,0),0)+IFERROR(MATCH(MG2,Vareoplysninger!$L$30:$L$59,0),0)+IFERROR(MATCH(MG2,Vareoplysninger!$M$30:$M$59,0),0)+IFERROR(MATCH(MG2,Vareoplysninger!$N$30:$N$59,0),0)+IFERROR(MATCH(MG2,Vareoplysninger!$J$64:$J$68,0),0)+IFERROR(MATCH(MG2,Vareoplysninger!$K$64:$K$68,0),0)+IFERROR(MATCH(MG2,Vareoplysninger!$L$64:$L$68,0),0)+IFERROR(MATCH(MG2,Vareoplysninger!$M$64:$M$68,0),0)+IFERROR(MATCH(MG2,Vareoplysninger!$N$64:$N$68,0),0)&gt;=1,1,0)</f>
        <v>0</v>
      </c>
      <c r="MH3">
        <f>IF(IFERROR(MATCH(MH2,Vareoplysninger!$J$30:$J$59,0),0)+IFERROR(MATCH(MH2,Vareoplysninger!$K$30:$K$59,0),0)+IFERROR(MATCH(MH2,Vareoplysninger!$L$30:$L$59,0),0)+IFERROR(MATCH(MH2,Vareoplysninger!$M$30:$M$59,0),0)+IFERROR(MATCH(MH2,Vareoplysninger!$N$30:$N$59,0),0)+IFERROR(MATCH(MH2,Vareoplysninger!$J$64:$J$68,0),0)+IFERROR(MATCH(MH2,Vareoplysninger!$K$64:$K$68,0),0)+IFERROR(MATCH(MH2,Vareoplysninger!$L$64:$L$68,0),0)+IFERROR(MATCH(MH2,Vareoplysninger!$M$64:$M$68,0),0)+IFERROR(MATCH(MH2,Vareoplysninger!$N$64:$N$68,0),0)&gt;=1,1,0)</f>
        <v>0</v>
      </c>
      <c r="MI3">
        <f>IF(IFERROR(MATCH(MI2,Vareoplysninger!$J$30:$J$59,0),0)+IFERROR(MATCH(MI2,Vareoplysninger!$K$30:$K$59,0),0)+IFERROR(MATCH(MI2,Vareoplysninger!$L$30:$L$59,0),0)+IFERROR(MATCH(MI2,Vareoplysninger!$M$30:$M$59,0),0)+IFERROR(MATCH(MI2,Vareoplysninger!$N$30:$N$59,0),0)+IFERROR(MATCH(MI2,Vareoplysninger!$J$64:$J$68,0),0)+IFERROR(MATCH(MI2,Vareoplysninger!$K$64:$K$68,0),0)+IFERROR(MATCH(MI2,Vareoplysninger!$L$64:$L$68,0),0)+IFERROR(MATCH(MI2,Vareoplysninger!$M$64:$M$68,0),0)+IFERROR(MATCH(MI2,Vareoplysninger!$N$64:$N$68,0),0)&gt;=1,1,0)</f>
        <v>0</v>
      </c>
      <c r="MJ3">
        <f>IF(IFERROR(MATCH(MJ2,Vareoplysninger!$J$30:$J$59,0),0)+IFERROR(MATCH(MJ2,Vareoplysninger!$K$30:$K$59,0),0)+IFERROR(MATCH(MJ2,Vareoplysninger!$L$30:$L$59,0),0)+IFERROR(MATCH(MJ2,Vareoplysninger!$M$30:$M$59,0),0)+IFERROR(MATCH(MJ2,Vareoplysninger!$N$30:$N$59,0),0)+IFERROR(MATCH(MJ2,Vareoplysninger!$J$64:$J$68,0),0)+IFERROR(MATCH(MJ2,Vareoplysninger!$K$64:$K$68,0),0)+IFERROR(MATCH(MJ2,Vareoplysninger!$L$64:$L$68,0),0)+IFERROR(MATCH(MJ2,Vareoplysninger!$M$64:$M$68,0),0)+IFERROR(MATCH(MJ2,Vareoplysninger!$N$64:$N$68,0),0)&gt;=1,1,0)</f>
        <v>0</v>
      </c>
      <c r="MK3">
        <f>IF(IFERROR(MATCH(MK2,Vareoplysninger!$J$30:$J$59,0),0)+IFERROR(MATCH(MK2,Vareoplysninger!$K$30:$K$59,0),0)+IFERROR(MATCH(MK2,Vareoplysninger!$L$30:$L$59,0),0)+IFERROR(MATCH(MK2,Vareoplysninger!$M$30:$M$59,0),0)+IFERROR(MATCH(MK2,Vareoplysninger!$N$30:$N$59,0),0)+IFERROR(MATCH(MK2,Vareoplysninger!$J$64:$J$68,0),0)+IFERROR(MATCH(MK2,Vareoplysninger!$K$64:$K$68,0),0)+IFERROR(MATCH(MK2,Vareoplysninger!$L$64:$L$68,0),0)+IFERROR(MATCH(MK2,Vareoplysninger!$M$64:$M$68,0),0)+IFERROR(MATCH(MK2,Vareoplysninger!$N$64:$N$68,0),0)&gt;=1,1,0)</f>
        <v>0</v>
      </c>
      <c r="ML3">
        <f>IF(IFERROR(MATCH(ML2,Vareoplysninger!$J$30:$J$59,0),0)+IFERROR(MATCH(ML2,Vareoplysninger!$K$30:$K$59,0),0)+IFERROR(MATCH(ML2,Vareoplysninger!$L$30:$L$59,0),0)+IFERROR(MATCH(ML2,Vareoplysninger!$M$30:$M$59,0),0)+IFERROR(MATCH(ML2,Vareoplysninger!$N$30:$N$59,0),0)+IFERROR(MATCH(ML2,Vareoplysninger!$J$64:$J$68,0),0)+IFERROR(MATCH(ML2,Vareoplysninger!$K$64:$K$68,0),0)+IFERROR(MATCH(ML2,Vareoplysninger!$L$64:$L$68,0),0)+IFERROR(MATCH(ML2,Vareoplysninger!$M$64:$M$68,0),0)+IFERROR(MATCH(ML2,Vareoplysninger!$N$64:$N$68,0),0)&gt;=1,1,0)</f>
        <v>0</v>
      </c>
      <c r="MM3">
        <f>IF(IFERROR(MATCH(MM2,Vareoplysninger!$J$30:$J$59,0),0)+IFERROR(MATCH(MM2,Vareoplysninger!$K$30:$K$59,0),0)+IFERROR(MATCH(MM2,Vareoplysninger!$L$30:$L$59,0),0)+IFERROR(MATCH(MM2,Vareoplysninger!$M$30:$M$59,0),0)+IFERROR(MATCH(MM2,Vareoplysninger!$N$30:$N$59,0),0)+IFERROR(MATCH(MM2,Vareoplysninger!$J$64:$J$68,0),0)+IFERROR(MATCH(MM2,Vareoplysninger!$K$64:$K$68,0),0)+IFERROR(MATCH(MM2,Vareoplysninger!$L$64:$L$68,0),0)+IFERROR(MATCH(MM2,Vareoplysninger!$M$64:$M$68,0),0)+IFERROR(MATCH(MM2,Vareoplysninger!$N$64:$N$68,0),0)&gt;=1,1,0)</f>
        <v>0</v>
      </c>
      <c r="MN3">
        <f>IF(IFERROR(MATCH(MN2,Vareoplysninger!$J$30:$J$59,0),0)+IFERROR(MATCH(MN2,Vareoplysninger!$K$30:$K$59,0),0)+IFERROR(MATCH(MN2,Vareoplysninger!$L$30:$L$59,0),0)+IFERROR(MATCH(MN2,Vareoplysninger!$M$30:$M$59,0),0)+IFERROR(MATCH(MN2,Vareoplysninger!$N$30:$N$59,0),0)+IFERROR(MATCH(MN2,Vareoplysninger!$J$64:$J$68,0),0)+IFERROR(MATCH(MN2,Vareoplysninger!$K$64:$K$68,0),0)+IFERROR(MATCH(MN2,Vareoplysninger!$L$64:$L$68,0),0)+IFERROR(MATCH(MN2,Vareoplysninger!$M$64:$M$68,0),0)+IFERROR(MATCH(MN2,Vareoplysninger!$N$64:$N$68,0),0)&gt;=1,1,0)</f>
        <v>0</v>
      </c>
      <c r="MO3">
        <f>IF(IFERROR(MATCH(MO2,Vareoplysninger!$J$30:$J$59,0),0)+IFERROR(MATCH(MO2,Vareoplysninger!$K$30:$K$59,0),0)+IFERROR(MATCH(MO2,Vareoplysninger!$L$30:$L$59,0),0)+IFERROR(MATCH(MO2,Vareoplysninger!$M$30:$M$59,0),0)+IFERROR(MATCH(MO2,Vareoplysninger!$N$30:$N$59,0),0)+IFERROR(MATCH(MO2,Vareoplysninger!$J$64:$J$68,0),0)+IFERROR(MATCH(MO2,Vareoplysninger!$K$64:$K$68,0),0)+IFERROR(MATCH(MO2,Vareoplysninger!$L$64:$L$68,0),0)+IFERROR(MATCH(MO2,Vareoplysninger!$M$64:$M$68,0),0)+IFERROR(MATCH(MO2,Vareoplysninger!$N$64:$N$68,0),0)&gt;=1,1,0)</f>
        <v>0</v>
      </c>
      <c r="MP3">
        <f>IF(IFERROR(MATCH(MP2,Vareoplysninger!$J$30:$J$59,0),0)+IFERROR(MATCH(MP2,Vareoplysninger!$K$30:$K$59,0),0)+IFERROR(MATCH(MP2,Vareoplysninger!$L$30:$L$59,0),0)+IFERROR(MATCH(MP2,Vareoplysninger!$M$30:$M$59,0),0)+IFERROR(MATCH(MP2,Vareoplysninger!$N$30:$N$59,0),0)+IFERROR(MATCH(MP2,Vareoplysninger!$J$64:$J$68,0),0)+IFERROR(MATCH(MP2,Vareoplysninger!$K$64:$K$68,0),0)+IFERROR(MATCH(MP2,Vareoplysninger!$L$64:$L$68,0),0)+IFERROR(MATCH(MP2,Vareoplysninger!$M$64:$M$68,0),0)+IFERROR(MATCH(MP2,Vareoplysninger!$N$64:$N$68,0),0)&gt;=1,1,0)</f>
        <v>0</v>
      </c>
      <c r="MQ3">
        <f>IF(IFERROR(MATCH(MQ2,Vareoplysninger!$J$30:$J$59,0),0)+IFERROR(MATCH(MQ2,Vareoplysninger!$K$30:$K$59,0),0)+IFERROR(MATCH(MQ2,Vareoplysninger!$L$30:$L$59,0),0)+IFERROR(MATCH(MQ2,Vareoplysninger!$M$30:$M$59,0),0)+IFERROR(MATCH(MQ2,Vareoplysninger!$N$30:$N$59,0),0)+IFERROR(MATCH(MQ2,Vareoplysninger!$J$64:$J$68,0),0)+IFERROR(MATCH(MQ2,Vareoplysninger!$K$64:$K$68,0),0)+IFERROR(MATCH(MQ2,Vareoplysninger!$L$64:$L$68,0),0)+IFERROR(MATCH(MQ2,Vareoplysninger!$M$64:$M$68,0),0)+IFERROR(MATCH(MQ2,Vareoplysninger!$N$64:$N$68,0),0)&gt;=1,1,0)</f>
        <v>0</v>
      </c>
      <c r="MR3">
        <f>IF(IFERROR(MATCH(MR2,Vareoplysninger!$J$30:$J$59,0),0)+IFERROR(MATCH(MR2,Vareoplysninger!$K$30:$K$59,0),0)+IFERROR(MATCH(MR2,Vareoplysninger!$L$30:$L$59,0),0)+IFERROR(MATCH(MR2,Vareoplysninger!$M$30:$M$59,0),0)+IFERROR(MATCH(MR2,Vareoplysninger!$N$30:$N$59,0),0)+IFERROR(MATCH(MR2,Vareoplysninger!$J$64:$J$68,0),0)+IFERROR(MATCH(MR2,Vareoplysninger!$K$64:$K$68,0),0)+IFERROR(MATCH(MR2,Vareoplysninger!$L$64:$L$68,0),0)+IFERROR(MATCH(MR2,Vareoplysninger!$M$64:$M$68,0),0)+IFERROR(MATCH(MR2,Vareoplysninger!$N$64:$N$68,0),0)&gt;=1,1,0)</f>
        <v>0</v>
      </c>
      <c r="MS3">
        <f>IF(IFERROR(MATCH(MS2,Vareoplysninger!$J$30:$J$59,0),0)+IFERROR(MATCH(MS2,Vareoplysninger!$K$30:$K$59,0),0)+IFERROR(MATCH(MS2,Vareoplysninger!$L$30:$L$59,0),0)+IFERROR(MATCH(MS2,Vareoplysninger!$M$30:$M$59,0),0)+IFERROR(MATCH(MS2,Vareoplysninger!$N$30:$N$59,0),0)+IFERROR(MATCH(MS2,Vareoplysninger!$J$64:$J$68,0),0)+IFERROR(MATCH(MS2,Vareoplysninger!$K$64:$K$68,0),0)+IFERROR(MATCH(MS2,Vareoplysninger!$L$64:$L$68,0),0)+IFERROR(MATCH(MS2,Vareoplysninger!$M$64:$M$68,0),0)+IFERROR(MATCH(MS2,Vareoplysninger!$N$64:$N$68,0),0)&gt;=1,1,0)</f>
        <v>0</v>
      </c>
      <c r="MT3">
        <f>IF(IFERROR(MATCH(MT2,Vareoplysninger!$J$30:$J$59,0),0)+IFERROR(MATCH(MT2,Vareoplysninger!$K$30:$K$59,0),0)+IFERROR(MATCH(MT2,Vareoplysninger!$L$30:$L$59,0),0)+IFERROR(MATCH(MT2,Vareoplysninger!$M$30:$M$59,0),0)+IFERROR(MATCH(MT2,Vareoplysninger!$N$30:$N$59,0),0)+IFERROR(MATCH(MT2,Vareoplysninger!$J$64:$J$68,0),0)+IFERROR(MATCH(MT2,Vareoplysninger!$K$64:$K$68,0),0)+IFERROR(MATCH(MT2,Vareoplysninger!$L$64:$L$68,0),0)+IFERROR(MATCH(MT2,Vareoplysninger!$M$64:$M$68,0),0)+IFERROR(MATCH(MT2,Vareoplysninger!$N$64:$N$68,0),0)&gt;=1,1,0)</f>
        <v>0</v>
      </c>
      <c r="MU3">
        <f>IF(IFERROR(MATCH(MU2,Vareoplysninger!$J$30:$J$59,0),0)+IFERROR(MATCH(MU2,Vareoplysninger!$K$30:$K$59,0),0)+IFERROR(MATCH(MU2,Vareoplysninger!$L$30:$L$59,0),0)+IFERROR(MATCH(MU2,Vareoplysninger!$M$30:$M$59,0),0)+IFERROR(MATCH(MU2,Vareoplysninger!$N$30:$N$59,0),0)+IFERROR(MATCH(MU2,Vareoplysninger!$J$64:$J$68,0),0)+IFERROR(MATCH(MU2,Vareoplysninger!$K$64:$K$68,0),0)+IFERROR(MATCH(MU2,Vareoplysninger!$L$64:$L$68,0),0)+IFERROR(MATCH(MU2,Vareoplysninger!$M$64:$M$68,0),0)+IFERROR(MATCH(MU2,Vareoplysninger!$N$64:$N$68,0),0)&gt;=1,1,0)</f>
        <v>0</v>
      </c>
      <c r="MV3">
        <f>IF(IFERROR(MATCH(MV2,Vareoplysninger!$J$30:$J$59,0),0)+IFERROR(MATCH(MV2,Vareoplysninger!$K$30:$K$59,0),0)+IFERROR(MATCH(MV2,Vareoplysninger!$L$30:$L$59,0),0)+IFERROR(MATCH(MV2,Vareoplysninger!$M$30:$M$59,0),0)+IFERROR(MATCH(MV2,Vareoplysninger!$N$30:$N$59,0),0)+IFERROR(MATCH(MV2,Vareoplysninger!$J$64:$J$68,0),0)+IFERROR(MATCH(MV2,Vareoplysninger!$K$64:$K$68,0),0)+IFERROR(MATCH(MV2,Vareoplysninger!$L$64:$L$68,0),0)+IFERROR(MATCH(MV2,Vareoplysninger!$M$64:$M$68,0),0)+IFERROR(MATCH(MV2,Vareoplysninger!$N$64:$N$68,0),0)&gt;=1,1,0)</f>
        <v>0</v>
      </c>
      <c r="MW3">
        <f>IF(IFERROR(MATCH(MW2,Vareoplysninger!$J$30:$J$59,0),0)+IFERROR(MATCH(MW2,Vareoplysninger!$K$30:$K$59,0),0)+IFERROR(MATCH(MW2,Vareoplysninger!$L$30:$L$59,0),0)+IFERROR(MATCH(MW2,Vareoplysninger!$M$30:$M$59,0),0)+IFERROR(MATCH(MW2,Vareoplysninger!$N$30:$N$59,0),0)+IFERROR(MATCH(MW2,Vareoplysninger!$J$64:$J$68,0),0)+IFERROR(MATCH(MW2,Vareoplysninger!$K$64:$K$68,0),0)+IFERROR(MATCH(MW2,Vareoplysninger!$L$64:$L$68,0),0)+IFERROR(MATCH(MW2,Vareoplysninger!$M$64:$M$68,0),0)+IFERROR(MATCH(MW2,Vareoplysninger!$N$64:$N$68,0),0)&gt;=1,1,0)</f>
        <v>0</v>
      </c>
      <c r="MX3">
        <f>IF(IFERROR(MATCH(MX2,Vareoplysninger!$J$30:$J$59,0),0)+IFERROR(MATCH(MX2,Vareoplysninger!$K$30:$K$59,0),0)+IFERROR(MATCH(MX2,Vareoplysninger!$L$30:$L$59,0),0)+IFERROR(MATCH(MX2,Vareoplysninger!$M$30:$M$59,0),0)+IFERROR(MATCH(MX2,Vareoplysninger!$N$30:$N$59,0),0)+IFERROR(MATCH(MX2,Vareoplysninger!$J$64:$J$68,0),0)+IFERROR(MATCH(MX2,Vareoplysninger!$K$64:$K$68,0),0)+IFERROR(MATCH(MX2,Vareoplysninger!$L$64:$L$68,0),0)+IFERROR(MATCH(MX2,Vareoplysninger!$M$64:$M$68,0),0)+IFERROR(MATCH(MX2,Vareoplysninger!$N$64:$N$68,0),0)&gt;=1,1,0)</f>
        <v>0</v>
      </c>
      <c r="MY3">
        <f>IF(IFERROR(MATCH(MY2,Vareoplysninger!$J$30:$J$59,0),0)+IFERROR(MATCH(MY2,Vareoplysninger!$K$30:$K$59,0),0)+IFERROR(MATCH(MY2,Vareoplysninger!$L$30:$L$59,0),0)+IFERROR(MATCH(MY2,Vareoplysninger!$M$30:$M$59,0),0)+IFERROR(MATCH(MY2,Vareoplysninger!$N$30:$N$59,0),0)+IFERROR(MATCH(MY2,Vareoplysninger!$J$64:$J$68,0),0)+IFERROR(MATCH(MY2,Vareoplysninger!$K$64:$K$68,0),0)+IFERROR(MATCH(MY2,Vareoplysninger!$L$64:$L$68,0),0)+IFERROR(MATCH(MY2,Vareoplysninger!$M$64:$M$68,0),0)+IFERROR(MATCH(MY2,Vareoplysninger!$N$64:$N$68,0),0)&gt;=1,1,0)</f>
        <v>0</v>
      </c>
    </row>
    <row r="13" spans="2:363" x14ac:dyDescent="0.45">
      <c r="P13" s="30"/>
    </row>
    <row r="15" spans="2:363" x14ac:dyDescent="0.45">
      <c r="P15" s="30"/>
    </row>
    <row r="16" spans="2:363" x14ac:dyDescent="0.45">
      <c r="P16" s="30"/>
    </row>
    <row r="18" spans="16:16" x14ac:dyDescent="0.45">
      <c r="P18" s="30"/>
    </row>
    <row r="21" spans="16:16" x14ac:dyDescent="0.45">
      <c r="P21" s="30"/>
    </row>
    <row r="24" spans="16:16" x14ac:dyDescent="0.45">
      <c r="P24" s="30"/>
    </row>
    <row r="26" spans="16:16" x14ac:dyDescent="0.45">
      <c r="P26" s="30"/>
    </row>
    <row r="28" spans="16:16" x14ac:dyDescent="0.45">
      <c r="P28" s="30"/>
    </row>
    <row r="30" spans="16:16" x14ac:dyDescent="0.45">
      <c r="P30" s="30"/>
    </row>
  </sheetData>
  <sheetProtection algorithmName="SHA-512" hashValue="v9Y77cem6Gj8HhVyBVCz+/uFUCIBVZ/0EGvWCVzGkG1zljNdNeD3a5Vfi9BsywM3FVdYPazm+vJSuAzafWp/zw==" saltValue="hO1Lm17Z+XLFYNgZik4Mbw==" spinCount="100000" sheet="1" scenarios="1" formatRows="0" pivotTables="0"/>
  <phoneticPr fontId="17" type="noConversion"/>
  <conditionalFormatting sqref="A2">
    <cfRule type="duplicateValues" dxfId="142" priority="260"/>
  </conditionalFormatting>
  <conditionalFormatting sqref="A3:XFD3">
    <cfRule type="expression" dxfId="141" priority="1">
      <formula>_xlfn.ISFORMULA(A3)</formula>
    </cfRule>
  </conditionalFormatting>
  <conditionalFormatting sqref="Z2 S2 L2">
    <cfRule type="duplicateValues" dxfId="140" priority="4"/>
  </conditionalFormatting>
  <conditionalFormatting sqref="BH2:BK2 M2:R2 T2:Y2 AA2:AG2 AS2 B2:K2 BM2:FK2">
    <cfRule type="duplicateValues" dxfId="139" priority="5"/>
  </conditionalFormatting>
  <conditionalFormatting sqref="DN4:DN32">
    <cfRule type="expression" dxfId="138" priority="16">
      <formula>_xlfn.ISFORMULA(DN4)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A537-8C19-405E-952C-0FC06C9383F7}">
  <sheetPr codeName="Sheet4"/>
  <dimension ref="A1:Z62"/>
  <sheetViews>
    <sheetView tabSelected="1" workbookViewId="0">
      <selection activeCell="D6" sqref="D6"/>
    </sheetView>
  </sheetViews>
  <sheetFormatPr defaultRowHeight="14.25" x14ac:dyDescent="0.45"/>
  <cols>
    <col min="1" max="1" width="2.86328125" customWidth="1"/>
    <col min="2" max="2" width="3.3984375" customWidth="1"/>
    <col min="3" max="3" width="33.1328125" customWidth="1"/>
    <col min="4" max="4" width="17.73046875" customWidth="1"/>
    <col min="5" max="5" width="13.5976562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82" t="s">
        <v>871</v>
      </c>
      <c r="C1" s="82"/>
      <c r="D1" s="82"/>
      <c r="E1" s="8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863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55000000000000004">
      <c r="A4" s="3"/>
      <c r="B4" s="5"/>
      <c r="C4" s="9" t="s">
        <v>877</v>
      </c>
      <c r="D4" s="6"/>
      <c r="E4" s="6"/>
      <c r="F4" s="6"/>
      <c r="G4" s="6"/>
      <c r="H4" s="6"/>
      <c r="I4" s="7"/>
      <c r="J4" s="4"/>
      <c r="K4" s="1"/>
      <c r="L4" s="11" t="s">
        <v>723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40" t="s">
        <v>724</v>
      </c>
      <c r="M5" s="1"/>
      <c r="N5" s="1"/>
      <c r="O5" s="1"/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55000000000000004">
      <c r="A6" s="3"/>
      <c r="B6" s="5"/>
      <c r="C6" s="74" t="s">
        <v>743</v>
      </c>
      <c r="D6" s="6"/>
      <c r="E6" s="6"/>
      <c r="F6" s="6"/>
      <c r="G6" s="6"/>
      <c r="H6" s="6"/>
      <c r="I6" s="7"/>
      <c r="J6" s="4"/>
      <c r="K6" s="1"/>
      <c r="L6" s="13" t="s">
        <v>725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726</v>
      </c>
      <c r="D7" s="76" t="s">
        <v>892</v>
      </c>
      <c r="E7" s="76"/>
      <c r="F7" s="76"/>
      <c r="G7" s="76"/>
      <c r="H7" s="76"/>
      <c r="I7" s="7"/>
      <c r="J7" s="4"/>
      <c r="K7" s="1"/>
      <c r="L7" s="39" t="s">
        <v>727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728</v>
      </c>
      <c r="D8" s="76" t="s">
        <v>892</v>
      </c>
      <c r="E8" s="76"/>
      <c r="F8" s="76"/>
      <c r="G8" s="76"/>
      <c r="H8" s="76"/>
      <c r="I8" s="7"/>
      <c r="J8" s="4"/>
      <c r="K8" s="1"/>
      <c r="L8" s="13" t="s">
        <v>729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12" t="s">
        <v>730</v>
      </c>
      <c r="D9" s="76" t="s">
        <v>892</v>
      </c>
      <c r="E9" s="76"/>
      <c r="F9" s="76"/>
      <c r="G9" s="76"/>
      <c r="H9" s="76"/>
      <c r="I9" s="7"/>
      <c r="J9" s="4"/>
      <c r="K9" s="1"/>
      <c r="L9" s="72" t="s">
        <v>731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732</v>
      </c>
      <c r="D10" s="76" t="s">
        <v>892</v>
      </c>
      <c r="E10" s="76"/>
      <c r="F10" s="76"/>
      <c r="G10" s="76"/>
      <c r="H10" s="76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733</v>
      </c>
      <c r="D11" s="76" t="s">
        <v>892</v>
      </c>
      <c r="E11" s="76"/>
      <c r="F11" s="76"/>
      <c r="G11" s="76"/>
      <c r="H11" s="7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12" t="s">
        <v>734</v>
      </c>
      <c r="D13" s="76" t="s">
        <v>892</v>
      </c>
      <c r="E13" s="76"/>
      <c r="F13" s="76"/>
      <c r="G13" s="76"/>
      <c r="H13" s="7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735</v>
      </c>
      <c r="D14" s="76" t="s">
        <v>892</v>
      </c>
      <c r="E14" s="76"/>
      <c r="F14" s="76"/>
      <c r="G14" s="76"/>
      <c r="H14" s="76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12" t="s">
        <v>736</v>
      </c>
      <c r="D16" s="77" t="s">
        <v>5</v>
      </c>
      <c r="E16" s="78"/>
      <c r="F16" s="78"/>
      <c r="G16" s="78"/>
      <c r="H16" s="78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737</v>
      </c>
      <c r="D17" s="20" t="s">
        <v>5</v>
      </c>
      <c r="E17" s="12" t="s">
        <v>738</v>
      </c>
      <c r="F17" s="79" t="s">
        <v>892</v>
      </c>
      <c r="G17" s="80"/>
      <c r="H17" s="81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12" t="s">
        <v>739</v>
      </c>
      <c r="D18" s="76" t="s">
        <v>892</v>
      </c>
      <c r="E18" s="76"/>
      <c r="F18" s="76"/>
      <c r="G18" s="76"/>
      <c r="H18" s="76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55000000000000004">
      <c r="A20" s="3"/>
      <c r="B20" s="5"/>
      <c r="C20" s="74" t="s">
        <v>740</v>
      </c>
      <c r="D20" s="6"/>
      <c r="E20" s="6"/>
      <c r="F20" s="6"/>
      <c r="G20" s="6"/>
      <c r="H20" s="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12" t="s">
        <v>726</v>
      </c>
      <c r="D21" s="76" t="s">
        <v>892</v>
      </c>
      <c r="E21" s="76"/>
      <c r="F21" s="76"/>
      <c r="G21" s="76"/>
      <c r="H21" s="76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12" t="s">
        <v>741</v>
      </c>
      <c r="D22" s="76" t="s">
        <v>892</v>
      </c>
      <c r="E22" s="76"/>
      <c r="F22" s="76"/>
      <c r="G22" s="76"/>
      <c r="H22" s="76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730</v>
      </c>
      <c r="D23" s="76" t="s">
        <v>892</v>
      </c>
      <c r="E23" s="76"/>
      <c r="F23" s="76"/>
      <c r="G23" s="76"/>
      <c r="H23" s="76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2" t="s">
        <v>732</v>
      </c>
      <c r="D24" s="76" t="s">
        <v>892</v>
      </c>
      <c r="E24" s="76"/>
      <c r="F24" s="76"/>
      <c r="G24" s="76"/>
      <c r="H24" s="76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12" t="s">
        <v>742</v>
      </c>
      <c r="D25" s="76" t="s">
        <v>892</v>
      </c>
      <c r="E25" s="76"/>
      <c r="F25" s="76"/>
      <c r="G25" s="76"/>
      <c r="H25" s="76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65" thickBot="1" x14ac:dyDescent="0.5">
      <c r="A26" s="3"/>
      <c r="B26" s="5"/>
      <c r="C26" s="6"/>
      <c r="D26" s="6"/>
      <c r="E26" s="6"/>
      <c r="F26" s="6"/>
      <c r="G26" s="6"/>
      <c r="H26" s="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33" t="s">
        <v>744</v>
      </c>
      <c r="D27" s="34"/>
      <c r="E27" s="34"/>
      <c r="F27" s="34"/>
      <c r="G27" s="34"/>
      <c r="H27" s="35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36" t="s">
        <v>745</v>
      </c>
      <c r="D28" s="76" t="s">
        <v>892</v>
      </c>
      <c r="E28" s="76"/>
      <c r="F28" s="76"/>
      <c r="G28" s="76"/>
      <c r="H28" s="84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36" t="s">
        <v>878</v>
      </c>
      <c r="D29" s="76" t="s">
        <v>892</v>
      </c>
      <c r="E29" s="76"/>
      <c r="F29" s="76"/>
      <c r="G29" s="76"/>
      <c r="H29" s="84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36" t="s">
        <v>746</v>
      </c>
      <c r="D30" s="76" t="s">
        <v>892</v>
      </c>
      <c r="E30" s="76"/>
      <c r="F30" s="76"/>
      <c r="G30" s="76"/>
      <c r="H30" s="84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65" thickBot="1" x14ac:dyDescent="0.5">
      <c r="A31" s="3"/>
      <c r="B31" s="5"/>
      <c r="C31" s="37" t="s">
        <v>879</v>
      </c>
      <c r="D31" s="85" t="s">
        <v>5</v>
      </c>
      <c r="E31" s="86"/>
      <c r="F31" s="86"/>
      <c r="G31" s="86"/>
      <c r="H31" s="87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3"/>
      <c r="B33" s="5"/>
      <c r="C33" s="6"/>
      <c r="D33" s="6"/>
      <c r="E33" s="6"/>
      <c r="F33" s="6"/>
      <c r="G33" s="83" t="s">
        <v>747</v>
      </c>
      <c r="H33" s="83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3"/>
      <c r="B34" s="5"/>
      <c r="C34" s="6"/>
      <c r="D34" s="6"/>
      <c r="E34" s="6"/>
      <c r="F34" s="6"/>
      <c r="G34" s="83"/>
      <c r="H34" s="83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23"/>
      <c r="C35" s="24"/>
      <c r="D35" s="24"/>
      <c r="E35" s="24"/>
      <c r="F35" s="24"/>
      <c r="G35" s="24"/>
      <c r="H35" s="24"/>
      <c r="I35" s="25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"/>
      <c r="B36" s="18"/>
      <c r="C36" s="18"/>
      <c r="D36" s="18"/>
      <c r="E36" s="18"/>
      <c r="F36" s="18"/>
      <c r="G36" s="18"/>
      <c r="H36" s="18"/>
      <c r="I36" s="18"/>
      <c r="J36" s="19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4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4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4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4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4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4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4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4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4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</sheetData>
  <sheetProtection algorithmName="SHA-512" hashValue="rsjj3io8aaY14+uw9oucu+TxAXStcOoIgm/azCTXVHCdNqQa/zz2B7YvPL/D8C9RD33NITVefJMc2wFkMACavA==" saltValue="0DnAroXFLjBAi9JE0vVJIw==" spinCount="100000" sheet="1" scenarios="1" formatRows="0" pivotTables="0"/>
  <mergeCells count="21">
    <mergeCell ref="G33:H34"/>
    <mergeCell ref="D21:H21"/>
    <mergeCell ref="D22:H22"/>
    <mergeCell ref="D23:H23"/>
    <mergeCell ref="D28:H28"/>
    <mergeCell ref="D29:H29"/>
    <mergeCell ref="D30:H30"/>
    <mergeCell ref="D31:H31"/>
    <mergeCell ref="D11:H11"/>
    <mergeCell ref="D16:H16"/>
    <mergeCell ref="F17:H17"/>
    <mergeCell ref="B1:E1"/>
    <mergeCell ref="D7:H7"/>
    <mergeCell ref="D8:H8"/>
    <mergeCell ref="D9:H9"/>
    <mergeCell ref="D10:H10"/>
    <mergeCell ref="D18:H18"/>
    <mergeCell ref="D13:H13"/>
    <mergeCell ref="D14:H14"/>
    <mergeCell ref="D24:H24"/>
    <mergeCell ref="D25:H25"/>
  </mergeCells>
  <conditionalFormatting sqref="D17">
    <cfRule type="expression" dxfId="137" priority="44">
      <formula>D17="Vælg"</formula>
    </cfRule>
    <cfRule type="expression" dxfId="136" priority="45">
      <formula>D17&lt;&gt;"Vælg"</formula>
    </cfRule>
  </conditionalFormatting>
  <conditionalFormatting sqref="D7:H11">
    <cfRule type="expression" dxfId="135" priority="42">
      <formula>OR(D7="",D7="Indsæt")</formula>
    </cfRule>
    <cfRule type="expression" dxfId="134" priority="48">
      <formula>D7&lt;&gt;"Indsæt"</formula>
    </cfRule>
  </conditionalFormatting>
  <conditionalFormatting sqref="D13:H14">
    <cfRule type="expression" dxfId="133" priority="7">
      <formula>OR(D13="",D13="Indsæt")</formula>
    </cfRule>
    <cfRule type="expression" dxfId="132" priority="8">
      <formula>D13&lt;&gt;"Indsæt"</formula>
    </cfRule>
  </conditionalFormatting>
  <conditionalFormatting sqref="D16:H16">
    <cfRule type="expression" dxfId="131" priority="19">
      <formula>$D$16="Vælg"</formula>
    </cfRule>
    <cfRule type="expression" dxfId="130" priority="20">
      <formula>$D$16&lt;&gt;"Vælg"</formula>
    </cfRule>
  </conditionalFormatting>
  <conditionalFormatting sqref="D18:H18">
    <cfRule type="expression" dxfId="129" priority="9">
      <formula>OR(D18="",D18="Indsæt")</formula>
    </cfRule>
    <cfRule type="expression" dxfId="128" priority="10">
      <formula>D18&lt;&gt;"Indsæt"</formula>
    </cfRule>
  </conditionalFormatting>
  <conditionalFormatting sqref="D21:H25">
    <cfRule type="expression" dxfId="127" priority="33">
      <formula>OR(D21="",D21="Indsæt")</formula>
    </cfRule>
    <cfRule type="expression" dxfId="126" priority="34">
      <formula>D21&lt;&gt;"Indsæt"</formula>
    </cfRule>
  </conditionalFormatting>
  <conditionalFormatting sqref="D28:H30">
    <cfRule type="expression" dxfId="125" priority="13">
      <formula>OR(D28="",D28="Indsæt")</formula>
    </cfRule>
    <cfRule type="expression" dxfId="124" priority="14">
      <formula>D28&lt;&gt;"Indsæt"</formula>
    </cfRule>
  </conditionalFormatting>
  <conditionalFormatting sqref="D31:H31">
    <cfRule type="expression" dxfId="123" priority="1">
      <formula>$D$31="Vælg"</formula>
    </cfRule>
    <cfRule type="expression" dxfId="122" priority="2">
      <formula>$D$31&lt;&gt;"Vælg"</formula>
    </cfRule>
  </conditionalFormatting>
  <conditionalFormatting sqref="F17:H17">
    <cfRule type="expression" dxfId="121" priority="39">
      <formula>OR(F17="",F17="Indsæt")</formula>
    </cfRule>
    <cfRule type="expression" dxfId="120" priority="40">
      <formula>F17&lt;&gt;"Indsæt"</formula>
    </cfRule>
  </conditionalFormatting>
  <dataValidations count="1">
    <dataValidation type="custom" operator="notEqual" allowBlank="1" showInputMessage="1" showErrorMessage="1" errorTitle="Ugyldige data" error="Indtast venligst et 5-cifret nummer." promptTitle="VK nummer" prompt="Indtast venligst et 5-cifret nummer" sqref="F17:H17 D28:F28" xr:uid="{8B641900-7B1D-4A1C-BEE8-B286D21AA0DC}">
      <formula1>AND(ISNUMBER(D17),D17=INT(D17),D17&gt;=10000,D17&lt;=99999)</formula1>
    </dataValidation>
  </dataValidations>
  <hyperlinks>
    <hyperlink ref="G33:H34" location="Vareoplysninger!A1" display="Næste" xr:uid="{4ECA2EA9-3A91-436E-8EF5-3EA2645852EF}"/>
    <hyperlink ref="L5" location="Start!A1" display="Start " xr:uid="{16B7E545-84E0-4F65-8433-4511903A480B}"/>
    <hyperlink ref="L6" location="Vareoplysninger!A1" display="Vareoplysninger" xr:uid="{727B6927-98EF-4201-B1A8-79BB7CF57B23}"/>
    <hyperlink ref="L7" location="'Yderligere vareoplysninger'!A1" display="Yderligere vareoplysninger" xr:uid="{5A5477F5-1F59-462C-8935-95837E62275E}"/>
    <hyperlink ref="L8" location="'Brugsanvisning og anvendelse'!A1" display="Brugsanvisning og anvendelse" xr:uid="{961657B7-CD2A-4DA4-9349-238766D770B3}"/>
    <hyperlink ref="L9" location="'Andre mærkningsoplysninger'!A1" display="Andre mærkningsoplysninger" xr:uid="{008BAE90-ECB0-4BE4-92DC-8A3E06030CAF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085E40-7324-483F-86AD-7699395D6352}">
          <x14:formula1>
            <xm:f>'Drop down'!$A$2:$A$4</xm:f>
          </x14:formula1>
          <xm:sqref>D16:H16</xm:sqref>
        </x14:dataValidation>
        <x14:dataValidation type="list" allowBlank="1" showInputMessage="1" showErrorMessage="1" promptTitle="Vælg" xr:uid="{3D123171-8014-4E51-AD65-024D406C92CE}">
          <x14:formula1>
            <xm:f>'Drop down'!$A$2:$A$4</xm:f>
          </x14:formula1>
          <xm:sqref>D17</xm:sqref>
        </x14:dataValidation>
        <x14:dataValidation type="list" allowBlank="1" showInputMessage="1" showErrorMessage="1" xr:uid="{A8456417-36ED-492B-99E5-E7343DA81615}">
          <x14:formula1>
            <xm:f>'Drop down'!$A$34:$A$42</xm:f>
          </x14:formula1>
          <xm:sqref>D31:H31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3622-DCF9-45F3-B94E-58B748B2563C}">
  <sheetPr codeName="Sheet12"/>
  <dimension ref="A1:AF185"/>
  <sheetViews>
    <sheetView zoomScaleNormal="100" workbookViewId="0">
      <selection activeCell="C169" sqref="C169:C170"/>
    </sheetView>
  </sheetViews>
  <sheetFormatPr defaultRowHeight="14.25" x14ac:dyDescent="0.45"/>
  <cols>
    <col min="1" max="1" width="2.86328125" customWidth="1"/>
    <col min="2" max="2" width="3.3984375" customWidth="1"/>
    <col min="3" max="3" width="39.86328125" customWidth="1"/>
    <col min="4" max="4" width="12.3984375" customWidth="1"/>
    <col min="5" max="7" width="13" customWidth="1"/>
    <col min="8" max="8" width="14.86328125" customWidth="1"/>
    <col min="9" max="9" width="13" customWidth="1"/>
    <col min="10" max="14" width="12.3984375" customWidth="1"/>
    <col min="15" max="15" width="2.59765625" customWidth="1"/>
    <col min="16" max="16" width="3.1328125" customWidth="1"/>
    <col min="17" max="17" width="3.3984375" customWidth="1"/>
    <col min="18" max="18" width="34.3984375" bestFit="1" customWidth="1"/>
  </cols>
  <sheetData>
    <row r="1" spans="1:32" ht="43.15" customHeight="1" x14ac:dyDescent="0.45">
      <c r="A1" s="3"/>
      <c r="B1" s="82" t="s">
        <v>871</v>
      </c>
      <c r="C1" s="82"/>
      <c r="D1" s="82"/>
      <c r="E1" s="82"/>
      <c r="F1" s="32"/>
      <c r="G1" s="32"/>
      <c r="H1" s="32"/>
      <c r="I1" s="32"/>
      <c r="J1" s="10"/>
      <c r="K1" s="2"/>
      <c r="L1" s="2"/>
      <c r="M1" s="2"/>
      <c r="N1" s="2"/>
      <c r="O1" s="2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45">
      <c r="A2" s="3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2.9" x14ac:dyDescent="0.65">
      <c r="A3" s="3"/>
      <c r="B3" s="5"/>
      <c r="C3" s="8" t="s">
        <v>725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45">
      <c r="A4" s="3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45">
      <c r="A5" s="3"/>
      <c r="B5" s="5"/>
      <c r="C5" s="12" t="s">
        <v>748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7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45">
      <c r="A6" s="3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48" customHeight="1" x14ac:dyDescent="0.45">
      <c r="A7" s="3"/>
      <c r="B7" s="5"/>
      <c r="C7" s="44" t="s">
        <v>867</v>
      </c>
      <c r="D7" s="81" t="s">
        <v>892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45">
      <c r="A8" s="3"/>
      <c r="B8" s="5"/>
      <c r="C8" s="44" t="s">
        <v>870</v>
      </c>
      <c r="D8" s="81" t="s">
        <v>892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45">
      <c r="A9" s="3"/>
      <c r="B9" s="5"/>
      <c r="C9" s="44" t="s">
        <v>868</v>
      </c>
      <c r="D9" s="81" t="s">
        <v>892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"/>
      <c r="P9" s="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45">
      <c r="A10" s="3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8.399999999999999" thickBot="1" x14ac:dyDescent="0.6">
      <c r="A11" s="3"/>
      <c r="B11" s="5"/>
      <c r="C11" s="74" t="s">
        <v>749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7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45">
      <c r="A12" s="3"/>
      <c r="B12" s="5"/>
      <c r="C12" s="12" t="s">
        <v>750</v>
      </c>
      <c r="D12" s="81" t="s">
        <v>892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"/>
      <c r="P12" s="4"/>
      <c r="Q12" s="1"/>
      <c r="R12" s="11" t="s">
        <v>723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45">
      <c r="A13" s="3"/>
      <c r="B13" s="5"/>
      <c r="C13" s="45" t="s">
        <v>866</v>
      </c>
      <c r="D13" s="76" t="s">
        <v>892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"/>
      <c r="P13" s="4"/>
      <c r="Q13" s="1"/>
      <c r="R13" s="13" t="s">
        <v>724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45">
      <c r="A14" s="3"/>
      <c r="B14" s="5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7"/>
      <c r="P14" s="4"/>
      <c r="Q14" s="1"/>
      <c r="R14" s="40" t="s">
        <v>725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45">
      <c r="A15" s="3"/>
      <c r="B15" s="5"/>
      <c r="C15" s="46" t="s">
        <v>751</v>
      </c>
      <c r="D15" s="77" t="s">
        <v>5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"/>
      <c r="P15" s="4"/>
      <c r="Q15" s="1"/>
      <c r="R15" s="39" t="s">
        <v>727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5" customHeight="1" x14ac:dyDescent="0.45">
      <c r="A16" s="3"/>
      <c r="B16" s="5"/>
      <c r="C16" s="93" t="s">
        <v>752</v>
      </c>
      <c r="D16" s="112" t="s">
        <v>5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7"/>
      <c r="P16" s="4"/>
      <c r="Q16" s="1"/>
      <c r="R16" s="13" t="s">
        <v>729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65" thickBot="1" x14ac:dyDescent="0.5">
      <c r="A17" s="3"/>
      <c r="B17" s="5"/>
      <c r="C17" s="104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7"/>
      <c r="O17" s="7"/>
      <c r="P17" s="4"/>
      <c r="Q17" s="1"/>
      <c r="R17" s="72" t="s">
        <v>731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45">
      <c r="A18" s="3"/>
      <c r="B18" s="5"/>
      <c r="C18" s="94"/>
      <c r="D18" s="118"/>
      <c r="E18" s="119"/>
      <c r="F18" s="119"/>
      <c r="G18" s="119"/>
      <c r="H18" s="119"/>
      <c r="I18" s="119"/>
      <c r="J18" s="119"/>
      <c r="K18" s="119"/>
      <c r="L18" s="119"/>
      <c r="M18" s="119"/>
      <c r="N18" s="120"/>
      <c r="O18" s="7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45">
      <c r="A19" s="3"/>
      <c r="B19" s="5"/>
      <c r="C19" s="4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45">
      <c r="A20" s="3"/>
      <c r="B20" s="5"/>
      <c r="C20" s="44" t="s">
        <v>753</v>
      </c>
      <c r="D20" s="77" t="s">
        <v>5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45">
      <c r="A21" s="3"/>
      <c r="B21" s="5"/>
      <c r="C21" s="44" t="s">
        <v>754</v>
      </c>
      <c r="D21" s="81" t="s">
        <v>892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45">
      <c r="A22" s="3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45">
      <c r="A23" s="3"/>
      <c r="B23" s="5"/>
      <c r="C23" s="89" t="s">
        <v>755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7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45">
      <c r="A24" s="3"/>
      <c r="B24" s="5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7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45">
      <c r="A25" s="3"/>
      <c r="B25" s="5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7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45">
      <c r="A26" s="3"/>
      <c r="B26" s="5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7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45">
      <c r="A27" s="3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8" x14ac:dyDescent="0.55000000000000004">
      <c r="A28" s="3"/>
      <c r="B28" s="5"/>
      <c r="C28" s="74" t="s">
        <v>875</v>
      </c>
      <c r="D28" s="6"/>
      <c r="E28" s="6"/>
      <c r="F28" s="6"/>
      <c r="G28" s="6"/>
      <c r="H28" s="6"/>
      <c r="I28" s="6"/>
      <c r="J28" s="6" t="s">
        <v>756</v>
      </c>
      <c r="K28" s="6"/>
      <c r="L28" s="6"/>
      <c r="M28" s="6"/>
      <c r="N28" s="6"/>
      <c r="O28" s="7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42.75" x14ac:dyDescent="0.45">
      <c r="A29" s="3"/>
      <c r="B29" s="5"/>
      <c r="C29" s="44" t="s">
        <v>757</v>
      </c>
      <c r="D29" s="44" t="s">
        <v>758</v>
      </c>
      <c r="E29" s="44" t="s">
        <v>759</v>
      </c>
      <c r="F29" s="44" t="s">
        <v>760</v>
      </c>
      <c r="G29" s="44" t="s">
        <v>761</v>
      </c>
      <c r="H29" s="44" t="s">
        <v>762</v>
      </c>
      <c r="I29" s="44" t="s">
        <v>763</v>
      </c>
      <c r="J29" s="44" t="s">
        <v>764</v>
      </c>
      <c r="K29" s="44" t="s">
        <v>765</v>
      </c>
      <c r="L29" s="44" t="s">
        <v>766</v>
      </c>
      <c r="M29" s="44" t="s">
        <v>767</v>
      </c>
      <c r="N29" s="44" t="s">
        <v>768</v>
      </c>
      <c r="O29" s="7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45">
      <c r="A30" s="3"/>
      <c r="B30" s="5"/>
      <c r="C30" s="65" t="s">
        <v>892</v>
      </c>
      <c r="D30" s="65" t="s">
        <v>892</v>
      </c>
      <c r="E30" s="65" t="s">
        <v>892</v>
      </c>
      <c r="F30" s="65" t="s">
        <v>892</v>
      </c>
      <c r="G30" s="65" t="s">
        <v>892</v>
      </c>
      <c r="H30" s="65" t="s">
        <v>892</v>
      </c>
      <c r="I30" s="65" t="s">
        <v>892</v>
      </c>
      <c r="J30" s="66"/>
      <c r="K30" s="66"/>
      <c r="L30" s="66"/>
      <c r="M30" s="66"/>
      <c r="N30" s="66"/>
      <c r="O30" s="7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45">
      <c r="A31" s="3"/>
      <c r="B31" s="5"/>
      <c r="C31" s="65" t="s">
        <v>892</v>
      </c>
      <c r="D31" s="65" t="s">
        <v>892</v>
      </c>
      <c r="E31" s="65" t="s">
        <v>892</v>
      </c>
      <c r="F31" s="65" t="s">
        <v>892</v>
      </c>
      <c r="G31" s="65" t="s">
        <v>892</v>
      </c>
      <c r="H31" s="65" t="s">
        <v>892</v>
      </c>
      <c r="I31" s="65" t="s">
        <v>892</v>
      </c>
      <c r="J31" s="66"/>
      <c r="K31" s="66"/>
      <c r="L31" s="66"/>
      <c r="M31" s="66"/>
      <c r="N31" s="66"/>
      <c r="O31" s="7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45">
      <c r="A32" s="3"/>
      <c r="B32" s="5"/>
      <c r="C32" s="65" t="s">
        <v>892</v>
      </c>
      <c r="D32" s="65" t="s">
        <v>892</v>
      </c>
      <c r="E32" s="65" t="s">
        <v>892</v>
      </c>
      <c r="F32" s="65" t="s">
        <v>892</v>
      </c>
      <c r="G32" s="65" t="s">
        <v>892</v>
      </c>
      <c r="H32" s="65" t="s">
        <v>892</v>
      </c>
      <c r="I32" s="65" t="s">
        <v>892</v>
      </c>
      <c r="J32" s="66"/>
      <c r="K32" s="66"/>
      <c r="L32" s="66"/>
      <c r="M32" s="66"/>
      <c r="N32" s="66"/>
      <c r="O32" s="7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45">
      <c r="A33" s="3"/>
      <c r="B33" s="5"/>
      <c r="C33" s="65" t="s">
        <v>892</v>
      </c>
      <c r="D33" s="65" t="s">
        <v>892</v>
      </c>
      <c r="E33" s="65" t="s">
        <v>892</v>
      </c>
      <c r="F33" s="65" t="s">
        <v>892</v>
      </c>
      <c r="G33" s="65" t="s">
        <v>892</v>
      </c>
      <c r="H33" s="65" t="s">
        <v>892</v>
      </c>
      <c r="I33" s="65" t="s">
        <v>892</v>
      </c>
      <c r="J33" s="66"/>
      <c r="K33" s="66"/>
      <c r="L33" s="66"/>
      <c r="M33" s="66"/>
      <c r="N33" s="66"/>
      <c r="O33" s="7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45">
      <c r="A34" s="3"/>
      <c r="B34" s="5"/>
      <c r="C34" s="65" t="s">
        <v>892</v>
      </c>
      <c r="D34" s="65" t="s">
        <v>892</v>
      </c>
      <c r="E34" s="65" t="s">
        <v>892</v>
      </c>
      <c r="F34" s="65" t="s">
        <v>892</v>
      </c>
      <c r="G34" s="65" t="s">
        <v>892</v>
      </c>
      <c r="H34" s="65" t="s">
        <v>892</v>
      </c>
      <c r="I34" s="65" t="s">
        <v>892</v>
      </c>
      <c r="J34" s="66"/>
      <c r="K34" s="66"/>
      <c r="L34" s="66"/>
      <c r="M34" s="66"/>
      <c r="N34" s="66"/>
      <c r="O34" s="7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45">
      <c r="A35" s="3"/>
      <c r="B35" s="5"/>
      <c r="C35" s="65" t="s">
        <v>892</v>
      </c>
      <c r="D35" s="65" t="s">
        <v>892</v>
      </c>
      <c r="E35" s="65" t="s">
        <v>892</v>
      </c>
      <c r="F35" s="65" t="s">
        <v>892</v>
      </c>
      <c r="G35" s="65" t="s">
        <v>892</v>
      </c>
      <c r="H35" s="65" t="s">
        <v>892</v>
      </c>
      <c r="I35" s="65" t="s">
        <v>892</v>
      </c>
      <c r="J35" s="66"/>
      <c r="K35" s="66"/>
      <c r="L35" s="66"/>
      <c r="M35" s="66"/>
      <c r="N35" s="66"/>
      <c r="O35" s="7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45">
      <c r="A36" s="3"/>
      <c r="B36" s="5"/>
      <c r="C36" s="65" t="s">
        <v>892</v>
      </c>
      <c r="D36" s="65" t="s">
        <v>892</v>
      </c>
      <c r="E36" s="65" t="s">
        <v>892</v>
      </c>
      <c r="F36" s="65" t="s">
        <v>892</v>
      </c>
      <c r="G36" s="65" t="s">
        <v>892</v>
      </c>
      <c r="H36" s="65" t="s">
        <v>892</v>
      </c>
      <c r="I36" s="65" t="s">
        <v>892</v>
      </c>
      <c r="J36" s="66"/>
      <c r="K36" s="66"/>
      <c r="L36" s="66"/>
      <c r="M36" s="66"/>
      <c r="N36" s="66"/>
      <c r="O36" s="7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45">
      <c r="A37" s="3"/>
      <c r="B37" s="5"/>
      <c r="C37" s="65" t="s">
        <v>892</v>
      </c>
      <c r="D37" s="65" t="s">
        <v>892</v>
      </c>
      <c r="E37" s="65" t="s">
        <v>892</v>
      </c>
      <c r="F37" s="65" t="s">
        <v>892</v>
      </c>
      <c r="G37" s="65" t="s">
        <v>892</v>
      </c>
      <c r="H37" s="65" t="s">
        <v>892</v>
      </c>
      <c r="I37" s="65" t="s">
        <v>892</v>
      </c>
      <c r="J37" s="66"/>
      <c r="K37" s="66"/>
      <c r="L37" s="66"/>
      <c r="M37" s="66"/>
      <c r="N37" s="66"/>
      <c r="O37" s="7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45">
      <c r="A38" s="3"/>
      <c r="B38" s="5"/>
      <c r="C38" s="65" t="s">
        <v>892</v>
      </c>
      <c r="D38" s="65" t="s">
        <v>892</v>
      </c>
      <c r="E38" s="65" t="s">
        <v>892</v>
      </c>
      <c r="F38" s="65" t="s">
        <v>892</v>
      </c>
      <c r="G38" s="65" t="s">
        <v>892</v>
      </c>
      <c r="H38" s="65" t="s">
        <v>892</v>
      </c>
      <c r="I38" s="65" t="s">
        <v>892</v>
      </c>
      <c r="J38" s="66"/>
      <c r="K38" s="66"/>
      <c r="L38" s="66"/>
      <c r="M38" s="66"/>
      <c r="N38" s="66"/>
      <c r="O38" s="7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45">
      <c r="A39" s="3"/>
      <c r="B39" s="5"/>
      <c r="C39" s="65" t="s">
        <v>892</v>
      </c>
      <c r="D39" s="65" t="s">
        <v>892</v>
      </c>
      <c r="E39" s="65" t="s">
        <v>892</v>
      </c>
      <c r="F39" s="65" t="s">
        <v>892</v>
      </c>
      <c r="G39" s="65" t="s">
        <v>892</v>
      </c>
      <c r="H39" s="65" t="s">
        <v>892</v>
      </c>
      <c r="I39" s="65" t="s">
        <v>892</v>
      </c>
      <c r="J39" s="66"/>
      <c r="K39" s="66"/>
      <c r="L39" s="66"/>
      <c r="M39" s="66"/>
      <c r="N39" s="66"/>
      <c r="O39" s="7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45">
      <c r="A40" s="3"/>
      <c r="B40" s="5"/>
      <c r="C40" s="65" t="s">
        <v>892</v>
      </c>
      <c r="D40" s="65" t="s">
        <v>892</v>
      </c>
      <c r="E40" s="65" t="s">
        <v>892</v>
      </c>
      <c r="F40" s="65" t="s">
        <v>892</v>
      </c>
      <c r="G40" s="65" t="s">
        <v>892</v>
      </c>
      <c r="H40" s="65" t="s">
        <v>892</v>
      </c>
      <c r="I40" s="65" t="s">
        <v>892</v>
      </c>
      <c r="J40" s="66"/>
      <c r="K40" s="66"/>
      <c r="L40" s="66"/>
      <c r="M40" s="66"/>
      <c r="N40" s="66"/>
      <c r="O40" s="7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45">
      <c r="A41" s="3"/>
      <c r="B41" s="5"/>
      <c r="C41" s="65" t="s">
        <v>892</v>
      </c>
      <c r="D41" s="65" t="s">
        <v>892</v>
      </c>
      <c r="E41" s="65" t="s">
        <v>892</v>
      </c>
      <c r="F41" s="65" t="s">
        <v>892</v>
      </c>
      <c r="G41" s="65" t="s">
        <v>892</v>
      </c>
      <c r="H41" s="65" t="s">
        <v>892</v>
      </c>
      <c r="I41" s="65" t="s">
        <v>892</v>
      </c>
      <c r="J41" s="66"/>
      <c r="K41" s="66"/>
      <c r="L41" s="66"/>
      <c r="M41" s="66"/>
      <c r="N41" s="66"/>
      <c r="O41" s="7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45">
      <c r="A42" s="3"/>
      <c r="B42" s="5"/>
      <c r="C42" s="65" t="s">
        <v>892</v>
      </c>
      <c r="D42" s="65" t="s">
        <v>892</v>
      </c>
      <c r="E42" s="65" t="s">
        <v>892</v>
      </c>
      <c r="F42" s="65" t="s">
        <v>892</v>
      </c>
      <c r="G42" s="65" t="s">
        <v>892</v>
      </c>
      <c r="H42" s="65" t="s">
        <v>892</v>
      </c>
      <c r="I42" s="65" t="s">
        <v>892</v>
      </c>
      <c r="J42" s="66"/>
      <c r="K42" s="66"/>
      <c r="L42" s="66"/>
      <c r="M42" s="66"/>
      <c r="N42" s="66"/>
      <c r="O42" s="7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45">
      <c r="A43" s="3"/>
      <c r="B43" s="5"/>
      <c r="C43" s="65" t="s">
        <v>892</v>
      </c>
      <c r="D43" s="65" t="s">
        <v>892</v>
      </c>
      <c r="E43" s="65" t="s">
        <v>892</v>
      </c>
      <c r="F43" s="65" t="s">
        <v>892</v>
      </c>
      <c r="G43" s="65" t="s">
        <v>892</v>
      </c>
      <c r="H43" s="65" t="s">
        <v>892</v>
      </c>
      <c r="I43" s="65" t="s">
        <v>892</v>
      </c>
      <c r="J43" s="66"/>
      <c r="K43" s="66"/>
      <c r="L43" s="66"/>
      <c r="M43" s="66"/>
      <c r="N43" s="66"/>
      <c r="O43" s="7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45">
      <c r="A44" s="3"/>
      <c r="B44" s="5"/>
      <c r="C44" s="65" t="s">
        <v>892</v>
      </c>
      <c r="D44" s="65" t="s">
        <v>892</v>
      </c>
      <c r="E44" s="65" t="s">
        <v>892</v>
      </c>
      <c r="F44" s="65" t="s">
        <v>892</v>
      </c>
      <c r="G44" s="65" t="s">
        <v>892</v>
      </c>
      <c r="H44" s="65" t="s">
        <v>892</v>
      </c>
      <c r="I44" s="65" t="s">
        <v>892</v>
      </c>
      <c r="J44" s="66"/>
      <c r="K44" s="66"/>
      <c r="L44" s="66"/>
      <c r="M44" s="66"/>
      <c r="N44" s="66"/>
      <c r="O44" s="7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45">
      <c r="A45" s="3"/>
      <c r="B45" s="5"/>
      <c r="C45" s="65" t="s">
        <v>892</v>
      </c>
      <c r="D45" s="65" t="s">
        <v>892</v>
      </c>
      <c r="E45" s="65" t="s">
        <v>892</v>
      </c>
      <c r="F45" s="65" t="s">
        <v>892</v>
      </c>
      <c r="G45" s="65" t="s">
        <v>892</v>
      </c>
      <c r="H45" s="65" t="s">
        <v>892</v>
      </c>
      <c r="I45" s="65" t="s">
        <v>892</v>
      </c>
      <c r="J45" s="66"/>
      <c r="K45" s="66"/>
      <c r="L45" s="66"/>
      <c r="M45" s="66"/>
      <c r="N45" s="66"/>
      <c r="O45" s="7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45">
      <c r="A46" s="3"/>
      <c r="B46" s="5"/>
      <c r="C46" s="65" t="s">
        <v>892</v>
      </c>
      <c r="D46" s="65" t="s">
        <v>892</v>
      </c>
      <c r="E46" s="65" t="s">
        <v>892</v>
      </c>
      <c r="F46" s="65" t="s">
        <v>892</v>
      </c>
      <c r="G46" s="65" t="s">
        <v>892</v>
      </c>
      <c r="H46" s="65" t="s">
        <v>892</v>
      </c>
      <c r="I46" s="65" t="s">
        <v>892</v>
      </c>
      <c r="J46" s="66"/>
      <c r="K46" s="66"/>
      <c r="L46" s="66"/>
      <c r="M46" s="66"/>
      <c r="N46" s="66"/>
      <c r="O46" s="7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45">
      <c r="A47" s="3"/>
      <c r="B47" s="5"/>
      <c r="C47" s="65" t="s">
        <v>892</v>
      </c>
      <c r="D47" s="65" t="s">
        <v>892</v>
      </c>
      <c r="E47" s="65" t="s">
        <v>892</v>
      </c>
      <c r="F47" s="65" t="s">
        <v>892</v>
      </c>
      <c r="G47" s="65" t="s">
        <v>892</v>
      </c>
      <c r="H47" s="65" t="s">
        <v>892</v>
      </c>
      <c r="I47" s="65" t="s">
        <v>892</v>
      </c>
      <c r="J47" s="66"/>
      <c r="K47" s="66"/>
      <c r="L47" s="66"/>
      <c r="M47" s="66"/>
      <c r="N47" s="66"/>
      <c r="O47" s="7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45">
      <c r="A48" s="3"/>
      <c r="B48" s="5"/>
      <c r="C48" s="65" t="s">
        <v>892</v>
      </c>
      <c r="D48" s="65" t="s">
        <v>892</v>
      </c>
      <c r="E48" s="65" t="s">
        <v>892</v>
      </c>
      <c r="F48" s="65" t="s">
        <v>892</v>
      </c>
      <c r="G48" s="65" t="s">
        <v>892</v>
      </c>
      <c r="H48" s="65" t="s">
        <v>892</v>
      </c>
      <c r="I48" s="65" t="s">
        <v>892</v>
      </c>
      <c r="J48" s="66"/>
      <c r="K48" s="66"/>
      <c r="L48" s="66"/>
      <c r="M48" s="66"/>
      <c r="N48" s="66"/>
      <c r="O48" s="7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45">
      <c r="A49" s="3"/>
      <c r="B49" s="5"/>
      <c r="C49" s="65" t="s">
        <v>892</v>
      </c>
      <c r="D49" s="65" t="s">
        <v>892</v>
      </c>
      <c r="E49" s="65" t="s">
        <v>892</v>
      </c>
      <c r="F49" s="65" t="s">
        <v>892</v>
      </c>
      <c r="G49" s="65" t="s">
        <v>892</v>
      </c>
      <c r="H49" s="65" t="s">
        <v>892</v>
      </c>
      <c r="I49" s="65" t="s">
        <v>892</v>
      </c>
      <c r="J49" s="66"/>
      <c r="K49" s="66"/>
      <c r="L49" s="66"/>
      <c r="M49" s="66"/>
      <c r="N49" s="66"/>
      <c r="O49" s="7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45">
      <c r="A50" s="3"/>
      <c r="B50" s="5"/>
      <c r="C50" s="65" t="s">
        <v>892</v>
      </c>
      <c r="D50" s="65" t="s">
        <v>892</v>
      </c>
      <c r="E50" s="65" t="s">
        <v>892</v>
      </c>
      <c r="F50" s="65" t="s">
        <v>892</v>
      </c>
      <c r="G50" s="65" t="s">
        <v>892</v>
      </c>
      <c r="H50" s="65" t="s">
        <v>892</v>
      </c>
      <c r="I50" s="65" t="s">
        <v>892</v>
      </c>
      <c r="J50" s="66"/>
      <c r="K50" s="66"/>
      <c r="L50" s="66"/>
      <c r="M50" s="66"/>
      <c r="N50" s="66"/>
      <c r="O50" s="7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45">
      <c r="A51" s="3"/>
      <c r="B51" s="5"/>
      <c r="C51" s="65" t="s">
        <v>892</v>
      </c>
      <c r="D51" s="65" t="s">
        <v>892</v>
      </c>
      <c r="E51" s="65" t="s">
        <v>892</v>
      </c>
      <c r="F51" s="65" t="s">
        <v>892</v>
      </c>
      <c r="G51" s="65" t="s">
        <v>892</v>
      </c>
      <c r="H51" s="65" t="s">
        <v>892</v>
      </c>
      <c r="I51" s="65" t="s">
        <v>892</v>
      </c>
      <c r="J51" s="66"/>
      <c r="K51" s="66"/>
      <c r="L51" s="66"/>
      <c r="M51" s="66"/>
      <c r="N51" s="66"/>
      <c r="O51" s="7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45">
      <c r="A52" s="3"/>
      <c r="B52" s="5"/>
      <c r="C52" s="65" t="s">
        <v>892</v>
      </c>
      <c r="D52" s="65" t="s">
        <v>892</v>
      </c>
      <c r="E52" s="65" t="s">
        <v>892</v>
      </c>
      <c r="F52" s="65" t="s">
        <v>892</v>
      </c>
      <c r="G52" s="65" t="s">
        <v>892</v>
      </c>
      <c r="H52" s="65" t="s">
        <v>892</v>
      </c>
      <c r="I52" s="65" t="s">
        <v>892</v>
      </c>
      <c r="J52" s="66"/>
      <c r="K52" s="66"/>
      <c r="L52" s="66"/>
      <c r="M52" s="66"/>
      <c r="N52" s="66"/>
      <c r="O52" s="7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45">
      <c r="A53" s="3"/>
      <c r="B53" s="5"/>
      <c r="C53" s="65" t="s">
        <v>892</v>
      </c>
      <c r="D53" s="65" t="s">
        <v>892</v>
      </c>
      <c r="E53" s="65" t="s">
        <v>892</v>
      </c>
      <c r="F53" s="65" t="s">
        <v>892</v>
      </c>
      <c r="G53" s="65" t="s">
        <v>892</v>
      </c>
      <c r="H53" s="65" t="s">
        <v>892</v>
      </c>
      <c r="I53" s="65" t="s">
        <v>892</v>
      </c>
      <c r="J53" s="66"/>
      <c r="K53" s="66"/>
      <c r="L53" s="66"/>
      <c r="M53" s="66"/>
      <c r="N53" s="66"/>
      <c r="O53" s="7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45">
      <c r="A54" s="3"/>
      <c r="B54" s="5"/>
      <c r="C54" s="65" t="s">
        <v>892</v>
      </c>
      <c r="D54" s="65" t="s">
        <v>892</v>
      </c>
      <c r="E54" s="65" t="s">
        <v>892</v>
      </c>
      <c r="F54" s="65" t="s">
        <v>892</v>
      </c>
      <c r="G54" s="65" t="s">
        <v>892</v>
      </c>
      <c r="H54" s="65" t="s">
        <v>892</v>
      </c>
      <c r="I54" s="65" t="s">
        <v>892</v>
      </c>
      <c r="J54" s="66"/>
      <c r="K54" s="66"/>
      <c r="L54" s="66"/>
      <c r="M54" s="66"/>
      <c r="N54" s="66"/>
      <c r="O54" s="7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45">
      <c r="A55" s="3"/>
      <c r="B55" s="5"/>
      <c r="C55" s="65" t="s">
        <v>892</v>
      </c>
      <c r="D55" s="65" t="s">
        <v>892</v>
      </c>
      <c r="E55" s="65" t="s">
        <v>892</v>
      </c>
      <c r="F55" s="65" t="s">
        <v>892</v>
      </c>
      <c r="G55" s="65" t="s">
        <v>892</v>
      </c>
      <c r="H55" s="65" t="s">
        <v>892</v>
      </c>
      <c r="I55" s="65" t="s">
        <v>892</v>
      </c>
      <c r="J55" s="66"/>
      <c r="K55" s="66"/>
      <c r="L55" s="66"/>
      <c r="M55" s="66"/>
      <c r="N55" s="66"/>
      <c r="O55" s="7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45">
      <c r="A56" s="3"/>
      <c r="B56" s="5"/>
      <c r="C56" s="65" t="s">
        <v>892</v>
      </c>
      <c r="D56" s="65" t="s">
        <v>892</v>
      </c>
      <c r="E56" s="65" t="s">
        <v>892</v>
      </c>
      <c r="F56" s="65" t="s">
        <v>892</v>
      </c>
      <c r="G56" s="65" t="s">
        <v>892</v>
      </c>
      <c r="H56" s="65" t="s">
        <v>892</v>
      </c>
      <c r="I56" s="65" t="s">
        <v>892</v>
      </c>
      <c r="J56" s="66"/>
      <c r="K56" s="66"/>
      <c r="L56" s="66"/>
      <c r="M56" s="66"/>
      <c r="N56" s="66"/>
      <c r="O56" s="7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45">
      <c r="A57" s="3"/>
      <c r="B57" s="5"/>
      <c r="C57" s="65" t="s">
        <v>892</v>
      </c>
      <c r="D57" s="65" t="s">
        <v>892</v>
      </c>
      <c r="E57" s="65" t="s">
        <v>892</v>
      </c>
      <c r="F57" s="65" t="s">
        <v>892</v>
      </c>
      <c r="G57" s="65" t="s">
        <v>892</v>
      </c>
      <c r="H57" s="65" t="s">
        <v>892</v>
      </c>
      <c r="I57" s="65" t="s">
        <v>892</v>
      </c>
      <c r="J57" s="66"/>
      <c r="K57" s="66"/>
      <c r="L57" s="66"/>
      <c r="M57" s="66"/>
      <c r="N57" s="66"/>
      <c r="O57" s="7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45">
      <c r="A58" s="3"/>
      <c r="B58" s="5"/>
      <c r="C58" s="65" t="s">
        <v>892</v>
      </c>
      <c r="D58" s="65" t="s">
        <v>892</v>
      </c>
      <c r="E58" s="65" t="s">
        <v>892</v>
      </c>
      <c r="F58" s="65" t="s">
        <v>892</v>
      </c>
      <c r="G58" s="65" t="s">
        <v>892</v>
      </c>
      <c r="H58" s="65" t="s">
        <v>892</v>
      </c>
      <c r="I58" s="65" t="s">
        <v>892</v>
      </c>
      <c r="J58" s="66"/>
      <c r="K58" s="66"/>
      <c r="L58" s="66"/>
      <c r="M58" s="66"/>
      <c r="N58" s="66"/>
      <c r="O58" s="7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45">
      <c r="A59" s="3"/>
      <c r="B59" s="5"/>
      <c r="C59" s="65" t="s">
        <v>892</v>
      </c>
      <c r="D59" s="65" t="s">
        <v>892</v>
      </c>
      <c r="E59" s="65" t="s">
        <v>892</v>
      </c>
      <c r="F59" s="65" t="s">
        <v>892</v>
      </c>
      <c r="G59" s="65" t="s">
        <v>892</v>
      </c>
      <c r="H59" s="65" t="s">
        <v>892</v>
      </c>
      <c r="I59" s="65" t="s">
        <v>892</v>
      </c>
      <c r="J59" s="66"/>
      <c r="K59" s="66"/>
      <c r="L59" s="66"/>
      <c r="M59" s="66"/>
      <c r="N59" s="66"/>
      <c r="O59" s="7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4.65" thickBot="1" x14ac:dyDescent="0.5">
      <c r="A60" s="3"/>
      <c r="B60" s="5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7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45">
      <c r="A61" s="3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8" x14ac:dyDescent="0.55000000000000004">
      <c r="A62" s="3"/>
      <c r="B62" s="5"/>
      <c r="C62" s="74" t="s">
        <v>769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7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30" customHeight="1" x14ac:dyDescent="0.45">
      <c r="A63" s="3"/>
      <c r="B63" s="5"/>
      <c r="C63" s="61" t="s">
        <v>770</v>
      </c>
      <c r="D63" s="61" t="s">
        <v>771</v>
      </c>
      <c r="E63" s="89" t="s">
        <v>772</v>
      </c>
      <c r="F63" s="89"/>
      <c r="G63" s="89" t="s">
        <v>773</v>
      </c>
      <c r="H63" s="89"/>
      <c r="I63" s="89"/>
      <c r="J63" s="44" t="s">
        <v>764</v>
      </c>
      <c r="K63" s="44" t="s">
        <v>765</v>
      </c>
      <c r="L63" s="44" t="s">
        <v>766</v>
      </c>
      <c r="M63" s="44" t="s">
        <v>767</v>
      </c>
      <c r="N63" s="44" t="s">
        <v>768</v>
      </c>
      <c r="O63" s="7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45">
      <c r="A64" s="3"/>
      <c r="B64" s="5"/>
      <c r="C64" s="65" t="s">
        <v>892</v>
      </c>
      <c r="D64" s="65" t="s">
        <v>892</v>
      </c>
      <c r="E64" s="90" t="s">
        <v>5</v>
      </c>
      <c r="F64" s="90"/>
      <c r="G64" s="88" t="s">
        <v>892</v>
      </c>
      <c r="H64" s="88"/>
      <c r="I64" s="88"/>
      <c r="J64" s="66"/>
      <c r="K64" s="66"/>
      <c r="L64" s="66"/>
      <c r="M64" s="66"/>
      <c r="N64" s="66"/>
      <c r="O64" s="7"/>
      <c r="P64" s="4"/>
      <c r="Q64" s="1"/>
      <c r="R64" s="1" t="b">
        <f>NOT(ISNA(VLOOKUP(J64,'Drop down'!$D$3:$D$198,1,FALSE)))</f>
        <v>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45">
      <c r="A65" s="3"/>
      <c r="B65" s="5"/>
      <c r="C65" s="65" t="s">
        <v>892</v>
      </c>
      <c r="D65" s="65" t="s">
        <v>892</v>
      </c>
      <c r="E65" s="90" t="s">
        <v>5</v>
      </c>
      <c r="F65" s="90"/>
      <c r="G65" s="88" t="s">
        <v>892</v>
      </c>
      <c r="H65" s="88"/>
      <c r="I65" s="88"/>
      <c r="J65" s="66"/>
      <c r="K65" s="66"/>
      <c r="L65" s="66"/>
      <c r="M65" s="66"/>
      <c r="N65" s="66"/>
      <c r="O65" s="7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45">
      <c r="A66" s="3"/>
      <c r="B66" s="5"/>
      <c r="C66" s="65" t="s">
        <v>892</v>
      </c>
      <c r="D66" s="65" t="s">
        <v>892</v>
      </c>
      <c r="E66" s="90" t="s">
        <v>5</v>
      </c>
      <c r="F66" s="90"/>
      <c r="G66" s="88" t="s">
        <v>892</v>
      </c>
      <c r="H66" s="88"/>
      <c r="I66" s="88"/>
      <c r="J66" s="66"/>
      <c r="K66" s="66"/>
      <c r="L66" s="66"/>
      <c r="M66" s="66"/>
      <c r="N66" s="66"/>
      <c r="O66" s="7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45">
      <c r="A67" s="3"/>
      <c r="B67" s="5"/>
      <c r="C67" s="65" t="s">
        <v>892</v>
      </c>
      <c r="D67" s="65" t="s">
        <v>892</v>
      </c>
      <c r="E67" s="90" t="s">
        <v>5</v>
      </c>
      <c r="F67" s="90"/>
      <c r="G67" s="88" t="s">
        <v>892</v>
      </c>
      <c r="H67" s="88"/>
      <c r="I67" s="88"/>
      <c r="J67" s="66"/>
      <c r="K67" s="66"/>
      <c r="L67" s="66"/>
      <c r="M67" s="66"/>
      <c r="N67" s="66"/>
      <c r="O67" s="7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45">
      <c r="A68" s="3"/>
      <c r="B68" s="5"/>
      <c r="C68" s="65" t="s">
        <v>892</v>
      </c>
      <c r="D68" s="65" t="s">
        <v>892</v>
      </c>
      <c r="E68" s="90" t="s">
        <v>5</v>
      </c>
      <c r="F68" s="90"/>
      <c r="G68" s="88" t="s">
        <v>892</v>
      </c>
      <c r="H68" s="88"/>
      <c r="I68" s="88"/>
      <c r="J68" s="66"/>
      <c r="K68" s="66"/>
      <c r="L68" s="66"/>
      <c r="M68" s="66"/>
      <c r="N68" s="66"/>
      <c r="O68" s="7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45">
      <c r="A69" s="3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7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8" x14ac:dyDescent="0.55000000000000004">
      <c r="A70" s="3"/>
      <c r="B70" s="5"/>
      <c r="C70" s="74" t="s">
        <v>876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7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4.65" customHeight="1" x14ac:dyDescent="0.45">
      <c r="A71" s="3"/>
      <c r="B71" s="5"/>
      <c r="C71" s="12" t="s">
        <v>774</v>
      </c>
      <c r="D71" s="81" t="s">
        <v>892</v>
      </c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4.65" customHeight="1" x14ac:dyDescent="0.45">
      <c r="A72" s="3"/>
      <c r="B72" s="5"/>
      <c r="C72" s="12" t="s">
        <v>775</v>
      </c>
      <c r="D72" s="81" t="s">
        <v>892</v>
      </c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4.65" thickBot="1" x14ac:dyDescent="0.5">
      <c r="A73" s="3"/>
      <c r="B73" s="5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7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45">
      <c r="A74" s="3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7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45">
      <c r="A75" s="3"/>
      <c r="B75" s="5"/>
      <c r="C75" s="12" t="s">
        <v>776</v>
      </c>
      <c r="D75" s="79" t="s">
        <v>892</v>
      </c>
      <c r="E75" s="80"/>
      <c r="F75" s="80"/>
      <c r="G75" s="80"/>
      <c r="H75" s="80"/>
      <c r="I75" s="80"/>
      <c r="J75" s="80"/>
      <c r="K75" s="80"/>
      <c r="L75" s="80"/>
      <c r="M75" s="80"/>
      <c r="N75" s="81"/>
      <c r="O75" s="7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45">
      <c r="A76" s="3"/>
      <c r="B76" s="5"/>
      <c r="C76" s="12" t="s">
        <v>777</v>
      </c>
      <c r="D76" s="79" t="s">
        <v>892</v>
      </c>
      <c r="E76" s="80"/>
      <c r="F76" s="80"/>
      <c r="G76" s="80"/>
      <c r="H76" s="80"/>
      <c r="I76" s="80"/>
      <c r="J76" s="80"/>
      <c r="K76" s="80"/>
      <c r="L76" s="80"/>
      <c r="M76" s="80"/>
      <c r="N76" s="81"/>
      <c r="O76" s="7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45">
      <c r="A77" s="3"/>
      <c r="B77" s="5"/>
      <c r="C77" s="12" t="s">
        <v>778</v>
      </c>
      <c r="D77" s="57" t="s">
        <v>892</v>
      </c>
      <c r="E77" s="58"/>
      <c r="F77" s="58"/>
      <c r="G77" s="58"/>
      <c r="H77" s="58"/>
      <c r="I77" s="58"/>
      <c r="J77" s="58"/>
      <c r="K77" s="58"/>
      <c r="L77" s="58"/>
      <c r="M77" s="58"/>
      <c r="N77" s="59"/>
      <c r="O77" s="7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45">
      <c r="A78" s="3"/>
      <c r="B78" s="5"/>
      <c r="C78" s="12" t="s">
        <v>779</v>
      </c>
      <c r="D78" s="79" t="s">
        <v>892</v>
      </c>
      <c r="E78" s="80"/>
      <c r="F78" s="80"/>
      <c r="G78" s="80"/>
      <c r="H78" s="80"/>
      <c r="I78" s="80"/>
      <c r="J78" s="80"/>
      <c r="K78" s="80"/>
      <c r="L78" s="80"/>
      <c r="M78" s="80"/>
      <c r="N78" s="81"/>
      <c r="O78" s="7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45">
      <c r="A79" s="3"/>
      <c r="B79" s="5"/>
      <c r="C79" s="93" t="s">
        <v>780</v>
      </c>
      <c r="D79" s="95" t="s">
        <v>892</v>
      </c>
      <c r="E79" s="96"/>
      <c r="F79" s="96"/>
      <c r="G79" s="96"/>
      <c r="H79" s="96"/>
      <c r="I79" s="96"/>
      <c r="J79" s="96"/>
      <c r="K79" s="96"/>
      <c r="L79" s="96"/>
      <c r="M79" s="96"/>
      <c r="N79" s="97"/>
      <c r="O79" s="7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45">
      <c r="A80" s="3"/>
      <c r="B80" s="5"/>
      <c r="C80" s="94"/>
      <c r="D80" s="98"/>
      <c r="E80" s="99"/>
      <c r="F80" s="99"/>
      <c r="G80" s="99"/>
      <c r="H80" s="99"/>
      <c r="I80" s="99"/>
      <c r="J80" s="99"/>
      <c r="K80" s="99"/>
      <c r="L80" s="99"/>
      <c r="M80" s="99"/>
      <c r="N80" s="100"/>
      <c r="O80" s="7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45">
      <c r="A81" s="3"/>
      <c r="B81" s="5"/>
      <c r="C81" s="93" t="s">
        <v>781</v>
      </c>
      <c r="D81" s="95" t="s">
        <v>892</v>
      </c>
      <c r="E81" s="96"/>
      <c r="F81" s="96"/>
      <c r="G81" s="96"/>
      <c r="H81" s="96"/>
      <c r="I81" s="96"/>
      <c r="J81" s="96"/>
      <c r="K81" s="96"/>
      <c r="L81" s="96"/>
      <c r="M81" s="96"/>
      <c r="N81" s="97"/>
      <c r="O81" s="7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45">
      <c r="A82" s="3"/>
      <c r="B82" s="5"/>
      <c r="C82" s="94"/>
      <c r="D82" s="98"/>
      <c r="E82" s="99"/>
      <c r="F82" s="99"/>
      <c r="G82" s="99"/>
      <c r="H82" s="99"/>
      <c r="I82" s="99"/>
      <c r="J82" s="99"/>
      <c r="K82" s="99"/>
      <c r="L82" s="99"/>
      <c r="M82" s="99"/>
      <c r="N82" s="100"/>
      <c r="O82" s="7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45">
      <c r="A83" s="3"/>
      <c r="B83" s="5"/>
      <c r="C83" s="69" t="s">
        <v>869</v>
      </c>
      <c r="D83" s="77" t="s">
        <v>5</v>
      </c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45">
      <c r="A84" s="3"/>
      <c r="B84" s="5"/>
      <c r="C84" s="12" t="s">
        <v>782</v>
      </c>
      <c r="D84" s="79" t="s">
        <v>892</v>
      </c>
      <c r="E84" s="80"/>
      <c r="F84" s="80"/>
      <c r="G84" s="80"/>
      <c r="H84" s="80"/>
      <c r="I84" s="80"/>
      <c r="J84" s="80"/>
      <c r="K84" s="80"/>
      <c r="L84" s="80"/>
      <c r="M84" s="80"/>
      <c r="N84" s="81"/>
      <c r="O84" s="7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4.65" thickBot="1" x14ac:dyDescent="0.5">
      <c r="A85" s="3"/>
      <c r="B85" s="5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7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45">
      <c r="A86" s="3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7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8" x14ac:dyDescent="0.55000000000000004">
      <c r="A87" s="3"/>
      <c r="B87" s="5"/>
      <c r="C87" s="75" t="s">
        <v>783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7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45">
      <c r="A88" s="3"/>
      <c r="B88" s="5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7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8" x14ac:dyDescent="0.55000000000000004">
      <c r="A89" s="3"/>
      <c r="B89" s="5"/>
      <c r="C89" s="75" t="s">
        <v>784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7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45">
      <c r="A90" s="3"/>
      <c r="B90" s="5"/>
      <c r="C90" s="38" t="s">
        <v>785</v>
      </c>
      <c r="D90" s="77" t="s">
        <v>5</v>
      </c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45">
      <c r="A91" s="3"/>
      <c r="B91" s="5"/>
      <c r="C91" s="38" t="s">
        <v>786</v>
      </c>
      <c r="D91" s="77" t="s">
        <v>5</v>
      </c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45">
      <c r="A92" s="3"/>
      <c r="B92" s="5"/>
      <c r="C92" s="38" t="s">
        <v>787</v>
      </c>
      <c r="D92" s="77" t="s">
        <v>5</v>
      </c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45">
      <c r="A93" s="3"/>
      <c r="B93" s="5"/>
      <c r="C93" s="38" t="s">
        <v>788</v>
      </c>
      <c r="D93" s="77" t="s">
        <v>5</v>
      </c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45">
      <c r="A94" s="3"/>
      <c r="B94" s="5"/>
      <c r="C94" s="38" t="s">
        <v>789</v>
      </c>
      <c r="D94" s="77" t="s">
        <v>5</v>
      </c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45">
      <c r="A95" s="3"/>
      <c r="B95" s="5"/>
      <c r="C95" s="38" t="s">
        <v>790</v>
      </c>
      <c r="D95" s="77" t="s">
        <v>5</v>
      </c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45">
      <c r="A96" s="3"/>
      <c r="B96" s="5"/>
      <c r="C96" s="38" t="s">
        <v>791</v>
      </c>
      <c r="D96" s="79" t="s">
        <v>892</v>
      </c>
      <c r="E96" s="80"/>
      <c r="F96" s="80"/>
      <c r="G96" s="80"/>
      <c r="H96" s="80"/>
      <c r="I96" s="80"/>
      <c r="J96" s="80"/>
      <c r="K96" s="80"/>
      <c r="L96" s="80"/>
      <c r="M96" s="80"/>
      <c r="N96" s="81"/>
      <c r="O96" s="7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45">
      <c r="A97" s="3"/>
      <c r="B97" s="5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7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8" x14ac:dyDescent="0.55000000000000004">
      <c r="A98" s="3"/>
      <c r="B98" s="5"/>
      <c r="C98" s="75" t="s">
        <v>792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7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45">
      <c r="A99" s="3"/>
      <c r="B99" s="5"/>
      <c r="C99" s="136" t="s">
        <v>793</v>
      </c>
      <c r="D99" s="95" t="s">
        <v>892</v>
      </c>
      <c r="E99" s="96"/>
      <c r="F99" s="96"/>
      <c r="G99" s="96"/>
      <c r="H99" s="96"/>
      <c r="I99" s="96"/>
      <c r="J99" s="96"/>
      <c r="K99" s="96"/>
      <c r="L99" s="96"/>
      <c r="M99" s="96"/>
      <c r="N99" s="97"/>
      <c r="O99" s="7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45">
      <c r="A100" s="3"/>
      <c r="B100" s="5"/>
      <c r="C100" s="136"/>
      <c r="D100" s="98"/>
      <c r="E100" s="99"/>
      <c r="F100" s="99"/>
      <c r="G100" s="99"/>
      <c r="H100" s="99"/>
      <c r="I100" s="99"/>
      <c r="J100" s="99"/>
      <c r="K100" s="99"/>
      <c r="L100" s="99"/>
      <c r="M100" s="99"/>
      <c r="N100" s="100"/>
      <c r="O100" s="7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45">
      <c r="A101" s="3"/>
      <c r="B101" s="5"/>
      <c r="C101" s="136" t="s">
        <v>794</v>
      </c>
      <c r="D101" s="95" t="s">
        <v>892</v>
      </c>
      <c r="E101" s="96"/>
      <c r="F101" s="96"/>
      <c r="G101" s="96"/>
      <c r="H101" s="96"/>
      <c r="I101" s="96"/>
      <c r="J101" s="96"/>
      <c r="K101" s="96"/>
      <c r="L101" s="96"/>
      <c r="M101" s="96"/>
      <c r="N101" s="97"/>
      <c r="O101" s="7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45">
      <c r="A102" s="3"/>
      <c r="B102" s="5"/>
      <c r="C102" s="136"/>
      <c r="D102" s="98"/>
      <c r="E102" s="99"/>
      <c r="F102" s="99"/>
      <c r="G102" s="99"/>
      <c r="H102" s="99"/>
      <c r="I102" s="99"/>
      <c r="J102" s="99"/>
      <c r="K102" s="99"/>
      <c r="L102" s="99"/>
      <c r="M102" s="99"/>
      <c r="N102" s="100"/>
      <c r="O102" s="7"/>
      <c r="P102" s="4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45">
      <c r="A103" s="3"/>
      <c r="B103" s="5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7"/>
      <c r="P103" s="4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8" x14ac:dyDescent="0.55000000000000004">
      <c r="A104" s="3"/>
      <c r="B104" s="5"/>
      <c r="C104" s="75" t="s">
        <v>795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7"/>
      <c r="P104" s="4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45">
      <c r="A105" s="3"/>
      <c r="B105" s="5"/>
      <c r="C105" s="38" t="s">
        <v>796</v>
      </c>
      <c r="D105" s="77" t="s">
        <v>5</v>
      </c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"/>
      <c r="P105" s="4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45">
      <c r="A106" s="3"/>
      <c r="B106" s="5"/>
      <c r="C106" s="38" t="s">
        <v>797</v>
      </c>
      <c r="D106" s="77" t="s">
        <v>5</v>
      </c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"/>
      <c r="P106" s="4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45">
      <c r="A107" s="3"/>
      <c r="B107" s="5"/>
      <c r="C107" s="38" t="s">
        <v>798</v>
      </c>
      <c r="D107" s="77" t="s">
        <v>5</v>
      </c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"/>
      <c r="P107" s="4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45">
      <c r="A108" s="3"/>
      <c r="B108" s="5"/>
      <c r="C108" s="38" t="s">
        <v>799</v>
      </c>
      <c r="D108" s="77" t="s">
        <v>5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"/>
      <c r="P108" s="4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45">
      <c r="A109" s="3"/>
      <c r="B109" s="5"/>
      <c r="C109" s="38" t="s">
        <v>800</v>
      </c>
      <c r="D109" s="77" t="s">
        <v>5</v>
      </c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"/>
      <c r="P109" s="4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45">
      <c r="A110" s="3"/>
      <c r="B110" s="5"/>
      <c r="C110" s="38" t="s">
        <v>791</v>
      </c>
      <c r="D110" s="79" t="s">
        <v>892</v>
      </c>
      <c r="E110" s="80"/>
      <c r="F110" s="80"/>
      <c r="G110" s="80"/>
      <c r="H110" s="80"/>
      <c r="I110" s="80"/>
      <c r="J110" s="80"/>
      <c r="K110" s="80"/>
      <c r="L110" s="80"/>
      <c r="M110" s="80"/>
      <c r="N110" s="81"/>
      <c r="O110" s="7"/>
      <c r="P110" s="4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4.65" thickBot="1" x14ac:dyDescent="0.5">
      <c r="A111" s="3"/>
      <c r="B111" s="5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7"/>
      <c r="P111" s="4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45">
      <c r="A112" s="3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7"/>
      <c r="P112" s="4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45">
      <c r="A113" s="3"/>
      <c r="B113" s="5"/>
      <c r="C113" s="46" t="s">
        <v>801</v>
      </c>
      <c r="D113" s="101" t="s">
        <v>5</v>
      </c>
      <c r="E113" s="102"/>
      <c r="F113" s="102"/>
      <c r="G113" s="102"/>
      <c r="H113" s="102"/>
      <c r="I113" s="102"/>
      <c r="J113" s="102"/>
      <c r="K113" s="102"/>
      <c r="L113" s="102"/>
      <c r="M113" s="102"/>
      <c r="N113" s="103"/>
      <c r="O113" s="7"/>
      <c r="P113" s="4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45">
      <c r="A114" s="3"/>
      <c r="B114" s="5"/>
      <c r="C114" s="64" t="s">
        <v>802</v>
      </c>
      <c r="D114" s="77" t="s">
        <v>5</v>
      </c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"/>
      <c r="P114" s="4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45">
      <c r="A115" s="3"/>
      <c r="B115" s="5"/>
      <c r="C115" s="46" t="s">
        <v>803</v>
      </c>
      <c r="D115" s="77" t="s">
        <v>5</v>
      </c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"/>
      <c r="P115" s="4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45">
      <c r="A116" s="3"/>
      <c r="B116" s="5"/>
      <c r="C116" s="38" t="s">
        <v>804</v>
      </c>
      <c r="D116" s="76" t="s">
        <v>892</v>
      </c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"/>
      <c r="P116" s="4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45">
      <c r="A117" s="3"/>
      <c r="B117" s="5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7"/>
      <c r="P117" s="4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45">
      <c r="A118" s="3"/>
      <c r="B118" s="5"/>
      <c r="C118" s="105" t="s">
        <v>805</v>
      </c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7"/>
      <c r="O118" s="7"/>
      <c r="P118" s="4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45">
      <c r="A119" s="3"/>
      <c r="B119" s="5"/>
      <c r="C119" s="108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10"/>
      <c r="O119" s="7"/>
      <c r="P119" s="4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45">
      <c r="A120" s="3"/>
      <c r="B120" s="5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7"/>
      <c r="P120" s="4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45">
      <c r="A121" s="3"/>
      <c r="B121" s="5"/>
      <c r="C121" s="46" t="s">
        <v>806</v>
      </c>
      <c r="D121" s="77" t="s">
        <v>5</v>
      </c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"/>
      <c r="P121" s="4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45">
      <c r="A122" s="3"/>
      <c r="B122" s="5"/>
      <c r="C122" s="38" t="s">
        <v>807</v>
      </c>
      <c r="D122" s="76" t="s">
        <v>892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"/>
      <c r="P122" s="4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45">
      <c r="A123" s="3"/>
      <c r="B123" s="5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7"/>
      <c r="P123" s="4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8" x14ac:dyDescent="0.55000000000000004">
      <c r="A124" s="3"/>
      <c r="B124" s="5"/>
      <c r="C124" s="74" t="s">
        <v>808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7"/>
      <c r="P124" s="4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45">
      <c r="A125" s="3"/>
      <c r="B125" s="5"/>
      <c r="C125" s="29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7"/>
      <c r="P125" s="4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45">
      <c r="A126" s="3"/>
      <c r="B126" s="5"/>
      <c r="C126" s="22" t="s">
        <v>809</v>
      </c>
      <c r="D126" s="134" t="s">
        <v>810</v>
      </c>
      <c r="E126" s="135"/>
      <c r="F126" s="31"/>
      <c r="G126" s="31"/>
      <c r="H126" s="31"/>
      <c r="I126" s="31"/>
      <c r="J126" s="31"/>
      <c r="K126" s="31"/>
      <c r="L126" s="31"/>
      <c r="M126" s="31"/>
      <c r="N126" s="31"/>
      <c r="O126" s="7"/>
      <c r="P126" s="4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45">
      <c r="A127" s="3"/>
      <c r="B127" s="5"/>
      <c r="C127" s="5" t="s">
        <v>811</v>
      </c>
      <c r="D127" s="68" t="s">
        <v>892</v>
      </c>
      <c r="E127" s="55" t="s">
        <v>812</v>
      </c>
      <c r="F127" s="31"/>
      <c r="G127" s="31"/>
      <c r="H127" s="31"/>
      <c r="I127" s="31"/>
      <c r="J127" s="31"/>
      <c r="K127" s="31"/>
      <c r="L127" s="31"/>
      <c r="M127" s="31"/>
      <c r="N127" s="31"/>
      <c r="O127" s="7"/>
      <c r="P127" s="4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45">
      <c r="A128" s="3"/>
      <c r="B128" s="5"/>
      <c r="C128" s="5" t="s">
        <v>813</v>
      </c>
      <c r="D128" s="65" t="s">
        <v>892</v>
      </c>
      <c r="E128" s="55" t="s">
        <v>812</v>
      </c>
      <c r="F128" s="31"/>
      <c r="G128" s="31"/>
      <c r="H128" s="31"/>
      <c r="I128" s="31"/>
      <c r="J128" s="31"/>
      <c r="K128" s="31"/>
      <c r="L128" s="31"/>
      <c r="M128" s="31"/>
      <c r="N128" s="31"/>
      <c r="O128" s="7"/>
      <c r="P128" s="4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45">
      <c r="A129" s="3"/>
      <c r="B129" s="5"/>
      <c r="C129" s="23" t="s">
        <v>814</v>
      </c>
      <c r="D129" s="65" t="s">
        <v>892</v>
      </c>
      <c r="E129" s="56" t="s">
        <v>812</v>
      </c>
      <c r="F129" s="31"/>
      <c r="G129" s="31"/>
      <c r="H129" s="31"/>
      <c r="I129" s="31"/>
      <c r="J129" s="31"/>
      <c r="K129" s="31"/>
      <c r="L129" s="31"/>
      <c r="M129" s="31"/>
      <c r="N129" s="31"/>
      <c r="O129" s="7"/>
      <c r="P129" s="4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45">
      <c r="A130" s="3"/>
      <c r="B130" s="5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7"/>
      <c r="P130" s="4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45">
      <c r="A131" s="3"/>
      <c r="B131" s="5"/>
      <c r="C131" s="44" t="s">
        <v>791</v>
      </c>
      <c r="D131" s="81" t="s">
        <v>892</v>
      </c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"/>
      <c r="P131" s="4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4.65" thickBot="1" x14ac:dyDescent="0.5">
      <c r="A132" s="3"/>
      <c r="B132" s="5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7"/>
      <c r="P132" s="4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45">
      <c r="A133" s="3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7"/>
      <c r="P133" s="4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8" x14ac:dyDescent="0.55000000000000004">
      <c r="A134" s="3"/>
      <c r="B134" s="5"/>
      <c r="C134" s="74" t="s">
        <v>815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7"/>
      <c r="P134" s="4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45">
      <c r="A135" s="3"/>
      <c r="B135" s="5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7"/>
      <c r="P135" s="4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8" x14ac:dyDescent="0.55000000000000004">
      <c r="A136" s="3"/>
      <c r="B136" s="5"/>
      <c r="C136" s="74" t="s">
        <v>857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7"/>
      <c r="P136" s="4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45">
      <c r="A137" s="3"/>
      <c r="B137" s="5"/>
      <c r="C137" s="93" t="s">
        <v>816</v>
      </c>
      <c r="D137" s="112" t="s">
        <v>5</v>
      </c>
      <c r="E137" s="113"/>
      <c r="F137" s="113"/>
      <c r="G137" s="113"/>
      <c r="H137" s="113"/>
      <c r="I137" s="113"/>
      <c r="J137" s="113"/>
      <c r="K137" s="113"/>
      <c r="L137" s="113"/>
      <c r="M137" s="113"/>
      <c r="N137" s="114"/>
      <c r="O137" s="7"/>
      <c r="P137" s="4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x14ac:dyDescent="0.45">
      <c r="A138" s="3"/>
      <c r="B138" s="5"/>
      <c r="C138" s="94"/>
      <c r="D138" s="118"/>
      <c r="E138" s="119"/>
      <c r="F138" s="119"/>
      <c r="G138" s="119"/>
      <c r="H138" s="119"/>
      <c r="I138" s="119"/>
      <c r="J138" s="119"/>
      <c r="K138" s="119"/>
      <c r="L138" s="119"/>
      <c r="M138" s="119"/>
      <c r="N138" s="120"/>
      <c r="O138" s="7"/>
      <c r="P138" s="4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x14ac:dyDescent="0.45">
      <c r="A139" s="3"/>
      <c r="B139" s="5"/>
      <c r="C139" s="89" t="s">
        <v>817</v>
      </c>
      <c r="D139" s="92" t="s">
        <v>5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7"/>
      <c r="P139" s="4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x14ac:dyDescent="0.45">
      <c r="A140" s="3"/>
      <c r="B140" s="5"/>
      <c r="C140" s="89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7"/>
      <c r="P140" s="4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x14ac:dyDescent="0.45">
      <c r="A141" s="3"/>
      <c r="B141" s="5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7"/>
      <c r="P141" s="4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4.65" customHeight="1" x14ac:dyDescent="0.45">
      <c r="A142" s="3"/>
      <c r="B142" s="5"/>
      <c r="C142" s="93" t="s">
        <v>859</v>
      </c>
      <c r="D142" s="95" t="s">
        <v>892</v>
      </c>
      <c r="E142" s="96"/>
      <c r="F142" s="96"/>
      <c r="G142" s="96"/>
      <c r="H142" s="96"/>
      <c r="I142" s="96"/>
      <c r="J142" s="96"/>
      <c r="K142" s="96"/>
      <c r="L142" s="96"/>
      <c r="M142" s="96"/>
      <c r="N142" s="97"/>
      <c r="O142" s="7"/>
      <c r="P142" s="4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x14ac:dyDescent="0.45">
      <c r="A143" s="3"/>
      <c r="B143" s="5"/>
      <c r="C143" s="104"/>
      <c r="D143" s="125"/>
      <c r="E143" s="126"/>
      <c r="F143" s="126"/>
      <c r="G143" s="126"/>
      <c r="H143" s="126"/>
      <c r="I143" s="126"/>
      <c r="J143" s="126"/>
      <c r="K143" s="126"/>
      <c r="L143" s="126"/>
      <c r="M143" s="126"/>
      <c r="N143" s="127"/>
      <c r="O143" s="7"/>
      <c r="P143" s="4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x14ac:dyDescent="0.45">
      <c r="A144" s="3"/>
      <c r="B144" s="5"/>
      <c r="C144" s="104"/>
      <c r="D144" s="125"/>
      <c r="E144" s="126"/>
      <c r="F144" s="126"/>
      <c r="G144" s="126"/>
      <c r="H144" s="126"/>
      <c r="I144" s="126"/>
      <c r="J144" s="126"/>
      <c r="K144" s="126"/>
      <c r="L144" s="126"/>
      <c r="M144" s="126"/>
      <c r="N144" s="127"/>
      <c r="O144" s="7"/>
      <c r="P144" s="4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x14ac:dyDescent="0.45">
      <c r="A145" s="3"/>
      <c r="B145" s="5"/>
      <c r="C145" s="94"/>
      <c r="D145" s="98"/>
      <c r="E145" s="99"/>
      <c r="F145" s="99"/>
      <c r="G145" s="99"/>
      <c r="H145" s="99"/>
      <c r="I145" s="99"/>
      <c r="J145" s="99"/>
      <c r="K145" s="99"/>
      <c r="L145" s="99"/>
      <c r="M145" s="99"/>
      <c r="N145" s="100"/>
      <c r="O145" s="7"/>
      <c r="P145" s="4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x14ac:dyDescent="0.45">
      <c r="A146" s="3"/>
      <c r="B146" s="5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7"/>
      <c r="P146" s="4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8" x14ac:dyDescent="0.55000000000000004">
      <c r="A147" s="3"/>
      <c r="B147" s="5"/>
      <c r="C147" s="74" t="s">
        <v>858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7"/>
      <c r="P147" s="4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x14ac:dyDescent="0.45">
      <c r="A148" s="3"/>
      <c r="B148" s="5"/>
      <c r="C148" s="63" t="s">
        <v>818</v>
      </c>
      <c r="D148" s="128"/>
      <c r="E148" s="128"/>
      <c r="F148" s="128"/>
      <c r="G148" s="128"/>
      <c r="H148" s="128"/>
      <c r="I148" s="128"/>
      <c r="J148" s="121" t="s">
        <v>819</v>
      </c>
      <c r="K148" s="121"/>
      <c r="L148" s="121"/>
      <c r="M148" s="121"/>
      <c r="N148" s="121"/>
      <c r="O148" s="7"/>
      <c r="P148" s="4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x14ac:dyDescent="0.45">
      <c r="A149" s="3"/>
      <c r="B149" s="5"/>
      <c r="C149" s="67" t="s">
        <v>892</v>
      </c>
      <c r="D149" s="130" t="s">
        <v>820</v>
      </c>
      <c r="E149" s="130"/>
      <c r="F149" s="130"/>
      <c r="G149" s="130"/>
      <c r="H149" s="130"/>
      <c r="I149" s="130"/>
      <c r="J149" s="122" t="s">
        <v>821</v>
      </c>
      <c r="K149" s="123"/>
      <c r="L149" s="123"/>
      <c r="M149" s="123"/>
      <c r="N149" s="123"/>
      <c r="O149" s="7"/>
      <c r="P149" s="4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4.65" customHeight="1" x14ac:dyDescent="0.45">
      <c r="A150" s="3"/>
      <c r="B150" s="5"/>
      <c r="C150" s="124" t="s">
        <v>892</v>
      </c>
      <c r="D150" s="129" t="s">
        <v>822</v>
      </c>
      <c r="E150" s="129"/>
      <c r="F150" s="129"/>
      <c r="G150" s="129"/>
      <c r="H150" s="129"/>
      <c r="I150" s="129"/>
      <c r="J150" s="124" t="s">
        <v>892</v>
      </c>
      <c r="K150" s="124"/>
      <c r="L150" s="124"/>
      <c r="M150" s="124"/>
      <c r="N150" s="124"/>
      <c r="O150" s="7"/>
      <c r="P150" s="4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x14ac:dyDescent="0.45">
      <c r="A151" s="3"/>
      <c r="B151" s="5"/>
      <c r="C151" s="124"/>
      <c r="D151" s="129"/>
      <c r="E151" s="129"/>
      <c r="F151" s="129"/>
      <c r="G151" s="129"/>
      <c r="H151" s="129"/>
      <c r="I151" s="129"/>
      <c r="J151" s="124"/>
      <c r="K151" s="124"/>
      <c r="L151" s="124"/>
      <c r="M151" s="124"/>
      <c r="N151" s="124"/>
      <c r="O151" s="7"/>
      <c r="P151" s="4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x14ac:dyDescent="0.45">
      <c r="A152" s="3"/>
      <c r="B152" s="5"/>
      <c r="C152" s="124" t="s">
        <v>892</v>
      </c>
      <c r="D152" s="129" t="s">
        <v>823</v>
      </c>
      <c r="E152" s="129"/>
      <c r="F152" s="129"/>
      <c r="G152" s="129"/>
      <c r="H152" s="129"/>
      <c r="I152" s="129"/>
      <c r="J152" s="124" t="s">
        <v>892</v>
      </c>
      <c r="K152" s="124"/>
      <c r="L152" s="124"/>
      <c r="M152" s="124"/>
      <c r="N152" s="124"/>
      <c r="O152" s="7"/>
      <c r="P152" s="4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45">
      <c r="A153" s="3"/>
      <c r="B153" s="5"/>
      <c r="C153" s="124"/>
      <c r="D153" s="129"/>
      <c r="E153" s="129"/>
      <c r="F153" s="129"/>
      <c r="G153" s="129"/>
      <c r="H153" s="129"/>
      <c r="I153" s="129"/>
      <c r="J153" s="124"/>
      <c r="K153" s="124"/>
      <c r="L153" s="124"/>
      <c r="M153" s="124"/>
      <c r="N153" s="124"/>
      <c r="O153" s="7"/>
      <c r="P153" s="4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x14ac:dyDescent="0.45">
      <c r="A154" s="3"/>
      <c r="B154" s="5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7"/>
      <c r="P154" s="4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x14ac:dyDescent="0.45">
      <c r="A155" s="3"/>
      <c r="B155" s="5"/>
      <c r="C155" s="44" t="s">
        <v>791</v>
      </c>
      <c r="D155" s="81" t="s">
        <v>892</v>
      </c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"/>
      <c r="P155" s="4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4.65" thickBot="1" x14ac:dyDescent="0.5">
      <c r="A156" s="3"/>
      <c r="B156" s="5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7"/>
      <c r="P156" s="4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x14ac:dyDescent="0.45">
      <c r="A157" s="3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7"/>
      <c r="P157" s="4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8" x14ac:dyDescent="0.55000000000000004">
      <c r="A158" s="3"/>
      <c r="B158" s="5"/>
      <c r="C158" s="74" t="s">
        <v>824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7"/>
      <c r="P158" s="4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x14ac:dyDescent="0.45">
      <c r="A159" s="3"/>
      <c r="B159" s="5"/>
      <c r="C159" s="22" t="s">
        <v>809</v>
      </c>
      <c r="D159" s="132" t="s">
        <v>825</v>
      </c>
      <c r="E159" s="132"/>
      <c r="F159" s="60"/>
      <c r="G159" s="121" t="s">
        <v>826</v>
      </c>
      <c r="H159" s="121"/>
      <c r="I159" s="121" t="s">
        <v>827</v>
      </c>
      <c r="J159" s="121"/>
      <c r="K159" s="121" t="s">
        <v>828</v>
      </c>
      <c r="L159" s="121"/>
      <c r="M159" s="31"/>
      <c r="N159" s="31"/>
      <c r="O159" s="7"/>
      <c r="P159" s="4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x14ac:dyDescent="0.45">
      <c r="A160" s="3"/>
      <c r="B160" s="5"/>
      <c r="C160" s="131" t="s">
        <v>811</v>
      </c>
      <c r="D160" s="133" t="s">
        <v>829</v>
      </c>
      <c r="E160" s="133"/>
      <c r="F160" s="38" t="s">
        <v>812</v>
      </c>
      <c r="G160" s="65" t="s">
        <v>892</v>
      </c>
      <c r="H160" s="38" t="s">
        <v>812</v>
      </c>
      <c r="I160" s="65" t="s">
        <v>892</v>
      </c>
      <c r="J160" s="38" t="s">
        <v>812</v>
      </c>
      <c r="K160" s="65" t="s">
        <v>892</v>
      </c>
      <c r="L160" s="38" t="s">
        <v>812</v>
      </c>
      <c r="M160" s="31"/>
      <c r="N160" s="31"/>
      <c r="O160" s="7"/>
      <c r="P160" s="4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x14ac:dyDescent="0.45">
      <c r="A161" s="3"/>
      <c r="B161" s="5"/>
      <c r="C161" s="131"/>
      <c r="D161" s="133" t="s">
        <v>830</v>
      </c>
      <c r="E161" s="133"/>
      <c r="F161" s="38" t="s">
        <v>812</v>
      </c>
      <c r="G161" s="65" t="s">
        <v>892</v>
      </c>
      <c r="H161" s="38" t="s">
        <v>812</v>
      </c>
      <c r="I161" s="65" t="s">
        <v>892</v>
      </c>
      <c r="J161" s="38" t="s">
        <v>812</v>
      </c>
      <c r="K161" s="65" t="s">
        <v>892</v>
      </c>
      <c r="L161" s="38" t="s">
        <v>812</v>
      </c>
      <c r="M161" s="31"/>
      <c r="N161" s="31"/>
      <c r="O161" s="7"/>
      <c r="P161" s="4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x14ac:dyDescent="0.45">
      <c r="A162" s="3"/>
      <c r="B162" s="5"/>
      <c r="C162" s="131" t="s">
        <v>831</v>
      </c>
      <c r="D162" s="133" t="s">
        <v>829</v>
      </c>
      <c r="E162" s="133"/>
      <c r="F162" s="38" t="s">
        <v>812</v>
      </c>
      <c r="G162" s="65" t="s">
        <v>892</v>
      </c>
      <c r="H162" s="38" t="s">
        <v>812</v>
      </c>
      <c r="I162" s="65" t="s">
        <v>892</v>
      </c>
      <c r="J162" s="38" t="s">
        <v>812</v>
      </c>
      <c r="K162" s="65" t="s">
        <v>892</v>
      </c>
      <c r="L162" s="38" t="s">
        <v>812</v>
      </c>
      <c r="M162" s="31"/>
      <c r="N162" s="31"/>
      <c r="O162" s="7"/>
      <c r="P162" s="4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x14ac:dyDescent="0.45">
      <c r="A163" s="3"/>
      <c r="B163" s="5"/>
      <c r="C163" s="131"/>
      <c r="D163" s="133" t="s">
        <v>830</v>
      </c>
      <c r="E163" s="133"/>
      <c r="F163" s="38" t="s">
        <v>812</v>
      </c>
      <c r="G163" s="65" t="s">
        <v>892</v>
      </c>
      <c r="H163" s="38" t="s">
        <v>812</v>
      </c>
      <c r="I163" s="65" t="s">
        <v>892</v>
      </c>
      <c r="J163" s="38" t="s">
        <v>812</v>
      </c>
      <c r="K163" s="65" t="s">
        <v>892</v>
      </c>
      <c r="L163" s="38" t="s">
        <v>812</v>
      </c>
      <c r="M163" s="31"/>
      <c r="N163" s="31"/>
      <c r="O163" s="7"/>
      <c r="P163" s="4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x14ac:dyDescent="0.45">
      <c r="A164" s="3"/>
      <c r="B164" s="5"/>
      <c r="C164" s="131" t="s">
        <v>814</v>
      </c>
      <c r="D164" s="133" t="s">
        <v>829</v>
      </c>
      <c r="E164" s="133"/>
      <c r="F164" s="38" t="s">
        <v>812</v>
      </c>
      <c r="G164" s="65" t="s">
        <v>892</v>
      </c>
      <c r="H164" s="38" t="s">
        <v>812</v>
      </c>
      <c r="I164" s="65" t="s">
        <v>892</v>
      </c>
      <c r="J164" s="38" t="s">
        <v>812</v>
      </c>
      <c r="K164" s="65" t="s">
        <v>892</v>
      </c>
      <c r="L164" s="38" t="s">
        <v>812</v>
      </c>
      <c r="M164" s="31"/>
      <c r="N164" s="31"/>
      <c r="O164" s="7"/>
      <c r="P164" s="4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x14ac:dyDescent="0.45">
      <c r="A165" s="3"/>
      <c r="B165" s="5"/>
      <c r="C165" s="131"/>
      <c r="D165" s="133" t="s">
        <v>830</v>
      </c>
      <c r="E165" s="133"/>
      <c r="F165" s="38" t="s">
        <v>812</v>
      </c>
      <c r="G165" s="65" t="s">
        <v>892</v>
      </c>
      <c r="H165" s="38" t="s">
        <v>812</v>
      </c>
      <c r="I165" s="65" t="s">
        <v>892</v>
      </c>
      <c r="J165" s="38" t="s">
        <v>812</v>
      </c>
      <c r="K165" s="65" t="s">
        <v>892</v>
      </c>
      <c r="L165" s="38" t="s">
        <v>812</v>
      </c>
      <c r="M165" s="31"/>
      <c r="N165" s="31"/>
      <c r="O165" s="7"/>
      <c r="P165" s="4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x14ac:dyDescent="0.45">
      <c r="A166" s="3"/>
      <c r="B166" s="5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7"/>
      <c r="P166" s="4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x14ac:dyDescent="0.45">
      <c r="A167" s="3"/>
      <c r="B167" s="5"/>
      <c r="C167" s="44" t="s">
        <v>791</v>
      </c>
      <c r="D167" s="81" t="s">
        <v>892</v>
      </c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"/>
      <c r="P167" s="4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x14ac:dyDescent="0.45">
      <c r="A168" s="3"/>
      <c r="B168" s="5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7"/>
      <c r="P168" s="4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x14ac:dyDescent="0.45">
      <c r="A169" s="3"/>
      <c r="B169" s="5"/>
      <c r="C169" s="91" t="s">
        <v>832</v>
      </c>
      <c r="D169" s="6"/>
      <c r="E169" s="6"/>
      <c r="F169" s="6"/>
      <c r="G169" s="6"/>
      <c r="H169" s="6"/>
      <c r="I169" s="6"/>
      <c r="J169" s="6"/>
      <c r="K169" s="83" t="s">
        <v>747</v>
      </c>
      <c r="L169" s="83"/>
      <c r="M169" s="83"/>
      <c r="N169" s="83"/>
      <c r="O169" s="7"/>
      <c r="P169" s="4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x14ac:dyDescent="0.45">
      <c r="A170" s="3"/>
      <c r="B170" s="5"/>
      <c r="C170" s="91"/>
      <c r="D170" s="6"/>
      <c r="E170" s="6"/>
      <c r="F170" s="6"/>
      <c r="G170" s="6"/>
      <c r="H170" s="6"/>
      <c r="I170" s="6"/>
      <c r="J170" s="6"/>
      <c r="K170" s="83"/>
      <c r="L170" s="83"/>
      <c r="M170" s="83"/>
      <c r="N170" s="83"/>
      <c r="O170" s="7"/>
      <c r="P170" s="4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x14ac:dyDescent="0.45">
      <c r="A171" s="3"/>
      <c r="B171" s="23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5"/>
      <c r="P171" s="4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x14ac:dyDescent="0.4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7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x14ac:dyDescent="0.4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x14ac:dyDescent="0.4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x14ac:dyDescent="0.4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x14ac:dyDescent="0.4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x14ac:dyDescent="0.4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x14ac:dyDescent="0.4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x14ac:dyDescent="0.4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x14ac:dyDescent="0.4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x14ac:dyDescent="0.4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x14ac:dyDescent="0.4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x14ac:dyDescent="0.4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x14ac:dyDescent="0.4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x14ac:dyDescent="0.4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</sheetData>
  <sheetProtection algorithmName="SHA-512" hashValue="Oynk7KKupl9I6uDJQSRWSBxTU5PUFAB50djH1nM+WUkG+GoQX6fsnpx3AMnjNz06OSHIXKW8nH2FMovtbdYGpg==" saltValue="9OjWjokm00XP+SyHvXeHOQ==" spinCount="100000" sheet="1" scenarios="1" formatRows="0" pivotTables="0"/>
  <mergeCells count="95">
    <mergeCell ref="D105:N105"/>
    <mergeCell ref="D106:N106"/>
    <mergeCell ref="C81:C82"/>
    <mergeCell ref="D81:N82"/>
    <mergeCell ref="D114:N114"/>
    <mergeCell ref="D95:N95"/>
    <mergeCell ref="D96:N96"/>
    <mergeCell ref="C99:C100"/>
    <mergeCell ref="D99:N100"/>
    <mergeCell ref="C101:C102"/>
    <mergeCell ref="D101:N102"/>
    <mergeCell ref="D90:N90"/>
    <mergeCell ref="D91:N91"/>
    <mergeCell ref="D92:N92"/>
    <mergeCell ref="D93:N93"/>
    <mergeCell ref="D94:N94"/>
    <mergeCell ref="D115:N115"/>
    <mergeCell ref="C137:C138"/>
    <mergeCell ref="D137:N138"/>
    <mergeCell ref="D107:N107"/>
    <mergeCell ref="D108:N108"/>
    <mergeCell ref="D109:N109"/>
    <mergeCell ref="D110:N110"/>
    <mergeCell ref="D122:N122"/>
    <mergeCell ref="D126:E126"/>
    <mergeCell ref="D131:N131"/>
    <mergeCell ref="D167:N167"/>
    <mergeCell ref="D155:N155"/>
    <mergeCell ref="C160:C161"/>
    <mergeCell ref="C162:C163"/>
    <mergeCell ref="C164:C165"/>
    <mergeCell ref="D159:E159"/>
    <mergeCell ref="G159:H159"/>
    <mergeCell ref="I159:J159"/>
    <mergeCell ref="K159:L159"/>
    <mergeCell ref="D160:E160"/>
    <mergeCell ref="D161:E161"/>
    <mergeCell ref="D162:E162"/>
    <mergeCell ref="D163:E163"/>
    <mergeCell ref="D164:E164"/>
    <mergeCell ref="D165:E165"/>
    <mergeCell ref="C152:C153"/>
    <mergeCell ref="D152:I153"/>
    <mergeCell ref="C150:C151"/>
    <mergeCell ref="D149:I149"/>
    <mergeCell ref="D150:I151"/>
    <mergeCell ref="J148:N148"/>
    <mergeCell ref="J149:N149"/>
    <mergeCell ref="J150:N151"/>
    <mergeCell ref="J152:N153"/>
    <mergeCell ref="D142:N145"/>
    <mergeCell ref="D148:I148"/>
    <mergeCell ref="B1:E1"/>
    <mergeCell ref="D78:N78"/>
    <mergeCell ref="D84:N84"/>
    <mergeCell ref="D21:N21"/>
    <mergeCell ref="D20:N20"/>
    <mergeCell ref="C23:N26"/>
    <mergeCell ref="C16:C18"/>
    <mergeCell ref="D16:N18"/>
    <mergeCell ref="D75:N75"/>
    <mergeCell ref="D71:N71"/>
    <mergeCell ref="D72:N72"/>
    <mergeCell ref="E66:F66"/>
    <mergeCell ref="G66:I66"/>
    <mergeCell ref="E67:F67"/>
    <mergeCell ref="G67:I67"/>
    <mergeCell ref="E68:F68"/>
    <mergeCell ref="C169:C170"/>
    <mergeCell ref="K169:N170"/>
    <mergeCell ref="D13:N13"/>
    <mergeCell ref="D15:N15"/>
    <mergeCell ref="D5:N5"/>
    <mergeCell ref="D12:N12"/>
    <mergeCell ref="D76:N76"/>
    <mergeCell ref="D116:N116"/>
    <mergeCell ref="C79:C80"/>
    <mergeCell ref="D79:N80"/>
    <mergeCell ref="D113:N113"/>
    <mergeCell ref="C142:C145"/>
    <mergeCell ref="C139:C140"/>
    <mergeCell ref="D139:N140"/>
    <mergeCell ref="C118:N119"/>
    <mergeCell ref="D121:N121"/>
    <mergeCell ref="D7:N7"/>
    <mergeCell ref="D9:N9"/>
    <mergeCell ref="D8:N8"/>
    <mergeCell ref="D83:N83"/>
    <mergeCell ref="G68:I68"/>
    <mergeCell ref="E63:F63"/>
    <mergeCell ref="G63:I63"/>
    <mergeCell ref="E64:F64"/>
    <mergeCell ref="G64:I64"/>
    <mergeCell ref="E65:F65"/>
    <mergeCell ref="G65:I65"/>
  </mergeCells>
  <phoneticPr fontId="17" type="noConversion"/>
  <conditionalFormatting sqref="C149:C150">
    <cfRule type="expression" dxfId="119" priority="18">
      <formula>C149&lt;&gt;"Indsæt"</formula>
    </cfRule>
    <cfRule type="expression" dxfId="118" priority="19">
      <formula>OR(C149="",C149="Indsæt")</formula>
    </cfRule>
  </conditionalFormatting>
  <conditionalFormatting sqref="C152">
    <cfRule type="expression" dxfId="117" priority="16">
      <formula>C152&lt;&gt;"Indsæt"</formula>
    </cfRule>
    <cfRule type="expression" dxfId="116" priority="17">
      <formula>OR(C152="",C152="Indsæt")</formula>
    </cfRule>
  </conditionalFormatting>
  <conditionalFormatting sqref="C64:D68">
    <cfRule type="expression" dxfId="115" priority="62">
      <formula>C64&lt;&gt;"Indsæt"</formula>
    </cfRule>
    <cfRule type="expression" dxfId="114" priority="63">
      <formula>OR(C64="",C64="Indsæt")</formula>
    </cfRule>
  </conditionalFormatting>
  <conditionalFormatting sqref="C30:I59">
    <cfRule type="expression" dxfId="113" priority="213">
      <formula>OR(C30="",C30="Indsæt")</formula>
    </cfRule>
    <cfRule type="expression" dxfId="112" priority="212">
      <formula>C30&lt;&gt;"Indsæt"</formula>
    </cfRule>
  </conditionalFormatting>
  <conditionalFormatting sqref="D16">
    <cfRule type="expression" dxfId="111" priority="206">
      <formula>$D16="Vælg"</formula>
    </cfRule>
    <cfRule type="expression" dxfId="110" priority="207">
      <formula>$D16&lt;&gt;"Vælg"</formula>
    </cfRule>
  </conditionalFormatting>
  <conditionalFormatting sqref="D79">
    <cfRule type="expression" dxfId="109" priority="197">
      <formula>D79&lt;&gt;"Indsæt"</formula>
    </cfRule>
    <cfRule type="expression" dxfId="108" priority="196">
      <formula>OR(D79="",D79="Indsæt")</formula>
    </cfRule>
  </conditionalFormatting>
  <conditionalFormatting sqref="D99">
    <cfRule type="expression" dxfId="107" priority="37">
      <formula>D99&lt;&gt;"Indsæt"</formula>
    </cfRule>
    <cfRule type="expression" dxfId="106" priority="36">
      <formula>OR(D99="",D99="Indsæt")</formula>
    </cfRule>
  </conditionalFormatting>
  <conditionalFormatting sqref="D101">
    <cfRule type="expression" dxfId="105" priority="35">
      <formula>D101&lt;&gt;"Indsæt"</formula>
    </cfRule>
    <cfRule type="expression" dxfId="104" priority="34">
      <formula>OR(D101="",D101="Indsæt")</formula>
    </cfRule>
  </conditionalFormatting>
  <conditionalFormatting sqref="D127:D129">
    <cfRule type="expression" dxfId="103" priority="179">
      <formula>OR(D127="",D127="Indsæt")</formula>
    </cfRule>
    <cfRule type="expression" dxfId="102" priority="178">
      <formula>D127&lt;&gt;"Indsæt"</formula>
    </cfRule>
  </conditionalFormatting>
  <conditionalFormatting sqref="D139">
    <cfRule type="expression" dxfId="101" priority="171">
      <formula>$D139&lt;&gt;"Vælg"</formula>
    </cfRule>
    <cfRule type="expression" dxfId="100" priority="170">
      <formula>$D139="Vælg"</formula>
    </cfRule>
  </conditionalFormatting>
  <conditionalFormatting sqref="D142">
    <cfRule type="expression" dxfId="99" priority="54">
      <formula>OR(D142="",D142="Indsæt")</formula>
    </cfRule>
    <cfRule type="expression" dxfId="98" priority="55">
      <formula>D142&lt;&gt;"Indsæt"</formula>
    </cfRule>
  </conditionalFormatting>
  <conditionalFormatting sqref="D7:N9">
    <cfRule type="expression" dxfId="96" priority="6">
      <formula>D7&lt;&gt;"Indsæt"</formula>
    </cfRule>
    <cfRule type="expression" dxfId="95" priority="5">
      <formula>OR(D7="",D7="Indsæt")</formula>
    </cfRule>
  </conditionalFormatting>
  <conditionalFormatting sqref="D12:N13 D21:N21 D75:N78 D81 D84:N84 D116:N116 D122:N122 D131:N131 D155:N155 D167:N167">
    <cfRule type="expression" dxfId="94" priority="298">
      <formula>OR(D12="",D12="Indsæt")</formula>
    </cfRule>
    <cfRule type="expression" dxfId="93" priority="299">
      <formula>D12&lt;&gt;"Indsæt"</formula>
    </cfRule>
  </conditionalFormatting>
  <conditionalFormatting sqref="D15:N15 D20:N20 D113:N115 D121:N121 D137">
    <cfRule type="expression" dxfId="92" priority="315">
      <formula>$D15="Vælg"</formula>
    </cfRule>
    <cfRule type="expression" dxfId="91" priority="316">
      <formula>$D15&lt;&gt;"Vælg"</formula>
    </cfRule>
  </conditionalFormatting>
  <conditionalFormatting sqref="D71:N72">
    <cfRule type="expression" dxfId="90" priority="58">
      <formula>OR(D71="",D71="Indsæt")</formula>
    </cfRule>
    <cfRule type="expression" dxfId="89" priority="59">
      <formula>D71&lt;&gt;"Indsæt"</formula>
    </cfRule>
  </conditionalFormatting>
  <conditionalFormatting sqref="D83:N83">
    <cfRule type="expression" dxfId="88" priority="4">
      <formula>$D83&lt;&gt;"Vælg"</formula>
    </cfRule>
    <cfRule type="expression" dxfId="87" priority="3">
      <formula>$D83="Vælg"</formula>
    </cfRule>
  </conditionalFormatting>
  <conditionalFormatting sqref="D90:N95">
    <cfRule type="expression" dxfId="86" priority="41">
      <formula>$D90&lt;&gt;"Vælg"</formula>
    </cfRule>
    <cfRule type="expression" dxfId="85" priority="40">
      <formula>$D90="Vælg"</formula>
    </cfRule>
  </conditionalFormatting>
  <conditionalFormatting sqref="D96:N96">
    <cfRule type="expression" dxfId="84" priority="38">
      <formula>OR(D96="",D96="Indsæt")</formula>
    </cfRule>
    <cfRule type="expression" dxfId="83" priority="39">
      <formula>D96&lt;&gt;"Indsæt"</formula>
    </cfRule>
  </conditionalFormatting>
  <conditionalFormatting sqref="D105:N109">
    <cfRule type="expression" dxfId="82" priority="25">
      <formula>$D105&lt;&gt;"Vælg"</formula>
    </cfRule>
    <cfRule type="expression" dxfId="81" priority="24">
      <formula>$D105="Vælg"</formula>
    </cfRule>
  </conditionalFormatting>
  <conditionalFormatting sqref="D110:N110">
    <cfRule type="expression" dxfId="80" priority="23">
      <formula>D110&lt;&gt;"Indsæt"</formula>
    </cfRule>
    <cfRule type="expression" dxfId="79" priority="22">
      <formula>OR(D110="",D110="Indsæt")</formula>
    </cfRule>
  </conditionalFormatting>
  <conditionalFormatting sqref="E64:E68">
    <cfRule type="expression" dxfId="78" priority="92">
      <formula>E64="Vælg"</formula>
    </cfRule>
    <cfRule type="expression" dxfId="77" priority="93">
      <formula>E64&lt;&gt;"Vælg"</formula>
    </cfRule>
  </conditionalFormatting>
  <conditionalFormatting sqref="G64:G68">
    <cfRule type="expression" dxfId="76" priority="94">
      <formula>G64&lt;&gt;"Indsæt"</formula>
    </cfRule>
    <cfRule type="expression" dxfId="75" priority="95">
      <formula>OR(G64="",G64="Indsæt")</formula>
    </cfRule>
  </conditionalFormatting>
  <conditionalFormatting sqref="G160:G165">
    <cfRule type="expression" dxfId="74" priority="122">
      <formula>G160&lt;&gt;"Indsæt"</formula>
    </cfRule>
    <cfRule type="expression" dxfId="73" priority="123">
      <formula>OR(G160="",G160="Indsæt")</formula>
    </cfRule>
  </conditionalFormatting>
  <conditionalFormatting sqref="I160:I165">
    <cfRule type="expression" dxfId="72" priority="111">
      <formula>OR(I160="",I160="Indsæt")</formula>
    </cfRule>
    <cfRule type="expression" dxfId="71" priority="110">
      <formula>I160&lt;&gt;"Indsæt"</formula>
    </cfRule>
  </conditionalFormatting>
  <conditionalFormatting sqref="J150">
    <cfRule type="expression" dxfId="70" priority="11">
      <formula>OR(J150="",J150="Indsæt")</formula>
    </cfRule>
    <cfRule type="expression" dxfId="69" priority="10">
      <formula>J150&lt;&gt;"Indsæt"</formula>
    </cfRule>
  </conditionalFormatting>
  <conditionalFormatting sqref="J152">
    <cfRule type="expression" dxfId="68" priority="9">
      <formula>OR(J152="",J152="Indsæt")</formula>
    </cfRule>
    <cfRule type="expression" dxfId="67" priority="8">
      <formula>J152&lt;&gt;"Indsæt"</formula>
    </cfRule>
  </conditionalFormatting>
  <conditionalFormatting sqref="K160:K165">
    <cfRule type="expression" dxfId="64" priority="98">
      <formula>K160&lt;&gt;"Indsæt"</formula>
    </cfRule>
    <cfRule type="expression" dxfId="63" priority="99">
      <formula>OR(K160="",K160="Indsæt")</formula>
    </cfRule>
  </conditionalFormatting>
  <hyperlinks>
    <hyperlink ref="K169:N170" location="'Yderligere vareoplysninger'!A1" display="Næste" xr:uid="{03DC30FA-A776-4FCF-88FE-BFB4AD704C67}"/>
    <hyperlink ref="C169:C170" location="Start!A1" display="Forrige" xr:uid="{F50B6E22-94D9-48A8-894B-5FB92A11B36D}"/>
    <hyperlink ref="R13" location="Start!A1" display="Start " xr:uid="{2A06CA0A-8F65-461F-9363-45A3B58AACEC}"/>
    <hyperlink ref="R14" location="Vareoplysninger!A1" display="Vareoplysninger" xr:uid="{EB72C117-C8B5-4BE8-8F81-E009CDA6E008}"/>
    <hyperlink ref="R15" location="'Yderligere vareoplysninger'!A1" display="Yderligere vareoplysninger" xr:uid="{6DC08DB5-268F-4CEC-91EF-9AC1E86414C1}"/>
    <hyperlink ref="R16" location="'Brugsanvisning og anvendelse'!A1" display="Brugsanvisning og anvendelse" xr:uid="{1F97A33D-4641-4A0B-A156-C055BFF91FE6}"/>
    <hyperlink ref="R17" location="'Andre mærkningsoplysninger'!A1" display="Andre mærkningsoplysninger" xr:uid="{310EFF6B-5382-4D48-845C-5EED4E865CD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2" id="{1600B081-D7D1-4DE9-879B-61A568AB5292}">
            <xm:f>NOT(ISNA(VLOOKUP(D5,'Drop down'!$D$3:$D$198,1,FALSE)))</xm:f>
            <x14:dxf>
              <font>
                <b val="0"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D5:N5</xm:sqref>
        </x14:conditionalFormatting>
        <x14:conditionalFormatting xmlns:xm="http://schemas.microsoft.com/office/excel/2006/main">
          <x14:cfRule type="expression" priority="333" id="{06B80808-AF95-490F-9E01-1B0F08CDDCF3}">
            <xm:f>NOT(ISNA(VLOOKUP(J30,'Drop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J30:N59</xm:sqref>
        </x14:conditionalFormatting>
        <x14:conditionalFormatting xmlns:xm="http://schemas.microsoft.com/office/excel/2006/main">
          <x14:cfRule type="expression" priority="334" id="{911F29D1-D40F-4399-812B-E684B7CFE540}">
            <xm:f>NOT(ISNA(VLOOKUP(J64,'Drop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J64:N68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B29F894-378E-47E7-8CED-7C631079EDE8}">
          <x14:formula1>
            <xm:f>'Drop down'!$A$2:$A$4</xm:f>
          </x14:formula1>
          <xm:sqref>D15:D16 E64:F68 D114:N115 D121:N121 D20:N20 E15:N15 D137 D139 D90:N95 D105:N109 D83:N83</xm:sqref>
        </x14:dataValidation>
        <x14:dataValidation type="list" allowBlank="1" showInputMessage="1" xr:uid="{BDE454AF-1C8B-4259-A8E9-796475A2EAB0}">
          <x14:formula1>
            <xm:f>'Drop down'!$D$3:$D$198</xm:f>
          </x14:formula1>
          <xm:sqref>J64:N68 D5:N5 J30:N59</xm:sqref>
        </x14:dataValidation>
        <x14:dataValidation type="list" allowBlank="1" showInputMessage="1" showErrorMessage="1" xr:uid="{8712935B-5568-40F7-AC38-7B67F4082DE8}">
          <x14:formula1>
            <xm:f>'Drop down'!$A$24:$A$27</xm:f>
          </x14:formula1>
          <xm:sqref>D113:N113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89FE-8E1F-4B1E-AAB4-EAB383920150}">
  <sheetPr codeName="Sheet5"/>
  <dimension ref="A1:Z35"/>
  <sheetViews>
    <sheetView workbookViewId="0">
      <selection activeCell="D12" sqref="D12:H12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6.7304687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82" t="s">
        <v>871</v>
      </c>
      <c r="C1" s="82"/>
      <c r="D1" s="82"/>
      <c r="E1" s="8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727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723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13" t="s">
        <v>724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37" t="s">
        <v>833</v>
      </c>
      <c r="D6" s="92" t="s">
        <v>5</v>
      </c>
      <c r="E6" s="92"/>
      <c r="F6" s="92"/>
      <c r="G6" s="92"/>
      <c r="H6" s="92"/>
      <c r="I6" s="7"/>
      <c r="J6" s="4"/>
      <c r="K6" s="1"/>
      <c r="L6" s="13" t="s">
        <v>725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37"/>
      <c r="D7" s="92"/>
      <c r="E7" s="92"/>
      <c r="F7" s="92"/>
      <c r="G7" s="92"/>
      <c r="H7" s="92"/>
      <c r="I7" s="7"/>
      <c r="J7" s="4"/>
      <c r="K7" s="1"/>
      <c r="L7" s="41" t="s">
        <v>727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834</v>
      </c>
      <c r="D8" s="76" t="s">
        <v>892</v>
      </c>
      <c r="E8" s="76"/>
      <c r="F8" s="76"/>
      <c r="G8" s="76"/>
      <c r="H8" s="76"/>
      <c r="I8" s="7"/>
      <c r="J8" s="4"/>
      <c r="K8" s="1"/>
      <c r="L8" s="13" t="s">
        <v>729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72" t="s">
        <v>731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89" t="s">
        <v>835</v>
      </c>
      <c r="D10" s="92" t="s">
        <v>5</v>
      </c>
      <c r="E10" s="92"/>
      <c r="F10" s="92"/>
      <c r="G10" s="92"/>
      <c r="H10" s="92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89"/>
      <c r="D11" s="92"/>
      <c r="E11" s="92"/>
      <c r="F11" s="92"/>
      <c r="G11" s="92"/>
      <c r="H11" s="92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12" t="s">
        <v>834</v>
      </c>
      <c r="D12" s="76" t="s">
        <v>892</v>
      </c>
      <c r="E12" s="76"/>
      <c r="F12" s="76"/>
      <c r="G12" s="76"/>
      <c r="H12" s="7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836</v>
      </c>
      <c r="D14" s="138" t="s">
        <v>5</v>
      </c>
      <c r="E14" s="138"/>
      <c r="F14" s="138"/>
      <c r="G14" s="138"/>
      <c r="H14" s="139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12" t="s">
        <v>837</v>
      </c>
      <c r="D15" s="138" t="s">
        <v>5</v>
      </c>
      <c r="E15" s="138"/>
      <c r="F15" s="138"/>
      <c r="G15" s="138"/>
      <c r="H15" s="139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12" t="s">
        <v>838</v>
      </c>
      <c r="D16" s="90"/>
      <c r="E16" s="90"/>
      <c r="F16" s="90"/>
      <c r="G16" s="90"/>
      <c r="H16" s="90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839</v>
      </c>
      <c r="D17" s="138" t="s">
        <v>5</v>
      </c>
      <c r="E17" s="138"/>
      <c r="F17" s="138"/>
      <c r="G17" s="138"/>
      <c r="H17" s="139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6"/>
      <c r="D18" s="6"/>
      <c r="E18" s="6"/>
      <c r="F18" s="6"/>
      <c r="G18" s="6"/>
      <c r="H18" s="6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3"/>
      <c r="B19" s="5"/>
      <c r="C19" s="91" t="s">
        <v>832</v>
      </c>
      <c r="D19" s="6"/>
      <c r="E19" s="6"/>
      <c r="F19" s="6"/>
      <c r="G19" s="83" t="s">
        <v>747</v>
      </c>
      <c r="H19" s="83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3"/>
      <c r="B20" s="5"/>
      <c r="C20" s="91"/>
      <c r="D20" s="6"/>
      <c r="E20" s="6"/>
      <c r="F20" s="6"/>
      <c r="G20" s="83"/>
      <c r="H20" s="83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23"/>
      <c r="C21" s="24"/>
      <c r="D21" s="24"/>
      <c r="E21" s="24"/>
      <c r="F21" s="24"/>
      <c r="G21" s="24"/>
      <c r="H21" s="24"/>
      <c r="I21" s="25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6"/>
      <c r="B22" s="26"/>
      <c r="C22" s="26"/>
      <c r="D22" s="26"/>
      <c r="E22" s="26"/>
      <c r="F22" s="26"/>
      <c r="G22" s="26"/>
      <c r="H22" s="26"/>
      <c r="I22" s="26"/>
      <c r="J22" s="2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1"/>
      <c r="L35" s="7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</sheetData>
  <sheetProtection algorithmName="SHA-512" hashValue="nFVkHq5pOQTv6V/0LzIX1upg58N1cEHUljeBvelXX1NzJBjol1pyVcncwvI5unWpVDOCGOF5TnTIZYaR+oQGnA==" saltValue="dBzuN4FFvsbVfm6xlVaQ2w==" spinCount="100000" sheet="1" scenarios="1" formatRows="0" pivotTables="0"/>
  <mergeCells count="13">
    <mergeCell ref="B1:E1"/>
    <mergeCell ref="C19:C20"/>
    <mergeCell ref="G19:H20"/>
    <mergeCell ref="C6:C7"/>
    <mergeCell ref="D6:H7"/>
    <mergeCell ref="D17:H17"/>
    <mergeCell ref="D16:H16"/>
    <mergeCell ref="D8:H8"/>
    <mergeCell ref="C10:C11"/>
    <mergeCell ref="D10:H11"/>
    <mergeCell ref="D12:H12"/>
    <mergeCell ref="D14:H14"/>
    <mergeCell ref="D15:H15"/>
  </mergeCells>
  <conditionalFormatting sqref="D6">
    <cfRule type="expression" dxfId="62" priority="22">
      <formula>$D6="Vælg"</formula>
    </cfRule>
    <cfRule type="expression" dxfId="61" priority="23">
      <formula>$D6&lt;&gt;"Vælg"</formula>
    </cfRule>
  </conditionalFormatting>
  <conditionalFormatting sqref="D10">
    <cfRule type="expression" dxfId="60" priority="18">
      <formula>$D10="Vælg"</formula>
    </cfRule>
    <cfRule type="expression" dxfId="59" priority="19">
      <formula>$D10&lt;&gt;"Vælg"</formula>
    </cfRule>
  </conditionalFormatting>
  <conditionalFormatting sqref="D14:D15">
    <cfRule type="expression" dxfId="58" priority="4">
      <formula>$D14="Vælg"</formula>
    </cfRule>
    <cfRule type="expression" dxfId="57" priority="5">
      <formula>$D14&lt;&gt;"Vælg"</formula>
    </cfRule>
  </conditionalFormatting>
  <conditionalFormatting sqref="D17">
    <cfRule type="expression" dxfId="56" priority="2">
      <formula>$D17="Vælg"</formula>
    </cfRule>
    <cfRule type="expression" dxfId="55" priority="3">
      <formula>$D17&lt;&gt;"Vælg"</formula>
    </cfRule>
  </conditionalFormatting>
  <conditionalFormatting sqref="D8:H8">
    <cfRule type="expression" dxfId="54" priority="20">
      <formula>OR(D8="",D8="Indsæt")</formula>
    </cfRule>
    <cfRule type="expression" dxfId="53" priority="21">
      <formula>D8&lt;&gt;"Indsæt"</formula>
    </cfRule>
  </conditionalFormatting>
  <conditionalFormatting sqref="D12:H12">
    <cfRule type="expression" dxfId="52" priority="16">
      <formula>OR(D12="",D12="Indsæt")</formula>
    </cfRule>
    <cfRule type="expression" dxfId="51" priority="17">
      <formula>D12&lt;&gt;"Indsæt"</formula>
    </cfRule>
  </conditionalFormatting>
  <hyperlinks>
    <hyperlink ref="G19:H20" location="'Brugsanvisning og anvendelse'!A1" display="Næste" xr:uid="{FE60F4E4-4F79-4834-A589-43DE7EEBCC18}"/>
    <hyperlink ref="C19:C20" location="Vareoplysninger!A1" display="Forrige" xr:uid="{92641371-5DF6-406B-BF20-E2CFA9FF9CE0}"/>
    <hyperlink ref="L5" location="Start!A1" display="Start " xr:uid="{1A81A7C1-7451-4A6D-ADCF-764E81317434}"/>
    <hyperlink ref="L6" location="Vareoplysninger!A1" display="Vareoplysninger" xr:uid="{9AFFF1C7-66F5-4ABF-B29F-9C5C880736B8}"/>
    <hyperlink ref="L7" location="'Yderligere vareoplysninger'!A1" display="Yderligere vareoplysninger" xr:uid="{0457CD52-4DB3-4952-8B99-B545E5AAF241}"/>
    <hyperlink ref="L8" location="'Brugsanvisning og anvendelse'!A1" display="Brugsanvisning og anvendelse" xr:uid="{DB6F40CB-1BC9-4451-B6D5-25817B2070E4}"/>
    <hyperlink ref="L9" location="'Andre mærkningsoplysninger'!A1" display="Andre mærkningsoplysninger" xr:uid="{CFE27BDA-AB54-472F-8BD0-6C891060E58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9F0AB7F-1515-42BE-80C1-8C7DC88E3EA2}">
            <xm:f>NOT(ISNA(VLOOKUP(D16,'Drop down'!$D$3:$D$198,1,FALSE)))</xm:f>
            <x14:dxf>
              <font>
                <color rgb="FFFF0000"/>
              </font>
              <fill>
                <patternFill>
                  <bgColor theme="0"/>
                </patternFill>
              </fill>
            </x14:dxf>
          </x14:cfRule>
          <xm:sqref>D16:H16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38AB4D-794A-46F4-AD5D-98C9382D1C0F}">
          <x14:formula1>
            <xm:f>'Drop down'!$A$2:$A$4</xm:f>
          </x14:formula1>
          <xm:sqref>D6 D10 D14:D15 D17</xm:sqref>
        </x14:dataValidation>
        <x14:dataValidation type="list" allowBlank="1" showInputMessage="1" showErrorMessage="1" xr:uid="{E0801264-87C8-45E2-9569-C8D43D668E95}">
          <x14:formula1>
            <xm:f>'Drop down'!$D$3:$D$198</xm:f>
          </x14:formula1>
          <xm:sqref>D16:H16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159-7E56-4963-8848-28026BDCC5D9}">
  <sheetPr codeName="Sheet6"/>
  <dimension ref="A1:Z30"/>
  <sheetViews>
    <sheetView workbookViewId="0">
      <selection activeCell="D12" sqref="D12:H12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36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82" t="s">
        <v>871</v>
      </c>
      <c r="C1" s="82"/>
      <c r="D1" s="82"/>
      <c r="E1" s="8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729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723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12" t="s">
        <v>840</v>
      </c>
      <c r="D5" s="76" t="s">
        <v>892</v>
      </c>
      <c r="E5" s="76"/>
      <c r="F5" s="76"/>
      <c r="G5" s="76"/>
      <c r="H5" s="76"/>
      <c r="I5" s="7"/>
      <c r="J5" s="4"/>
      <c r="K5" s="1"/>
      <c r="L5" s="13" t="s">
        <v>724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6"/>
      <c r="D6" s="6"/>
      <c r="E6" s="6"/>
      <c r="F6" s="6"/>
      <c r="G6" s="6"/>
      <c r="H6" s="6"/>
      <c r="I6" s="7"/>
      <c r="J6" s="4"/>
      <c r="K6" s="1"/>
      <c r="L6" s="13" t="s">
        <v>725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89" t="s">
        <v>841</v>
      </c>
      <c r="D7" s="140" t="s">
        <v>892</v>
      </c>
      <c r="E7" s="140"/>
      <c r="F7" s="140"/>
      <c r="G7" s="140"/>
      <c r="H7" s="140"/>
      <c r="I7" s="7"/>
      <c r="J7" s="4"/>
      <c r="K7" s="1"/>
      <c r="L7" s="39" t="s">
        <v>727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89"/>
      <c r="D8" s="140"/>
      <c r="E8" s="140"/>
      <c r="F8" s="140"/>
      <c r="G8" s="140"/>
      <c r="H8" s="140"/>
      <c r="I8" s="7"/>
      <c r="J8" s="4"/>
      <c r="K8" s="1"/>
      <c r="L8" s="40" t="s">
        <v>729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72" t="s">
        <v>731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842</v>
      </c>
      <c r="D10" s="76" t="s">
        <v>892</v>
      </c>
      <c r="E10" s="76"/>
      <c r="F10" s="76"/>
      <c r="G10" s="76"/>
      <c r="H10" s="76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6"/>
      <c r="D11" s="6"/>
      <c r="E11" s="6"/>
      <c r="F11" s="6"/>
      <c r="G11" s="6"/>
      <c r="H11" s="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22" t="s">
        <v>791</v>
      </c>
      <c r="D12" s="76" t="s">
        <v>892</v>
      </c>
      <c r="E12" s="76"/>
      <c r="F12" s="76"/>
      <c r="G12" s="76"/>
      <c r="H12" s="7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91" t="s">
        <v>832</v>
      </c>
      <c r="D14" s="6"/>
      <c r="E14" s="6"/>
      <c r="F14" s="6"/>
      <c r="G14" s="83" t="s">
        <v>747</v>
      </c>
      <c r="H14" s="83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91"/>
      <c r="D15" s="6"/>
      <c r="E15" s="6"/>
      <c r="F15" s="6"/>
      <c r="G15" s="83"/>
      <c r="H15" s="83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7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fGZ0Wu3D+M2BP62OejwruYd1sD4jjFsEfjrq6SbDie8r55258koNmGVa84Ru3CAcoexLQpE5UDH83KVgHcwXZg==" saltValue="kdZBoO7rsIWKGhT+xME5WQ==" spinCount="100000" sheet="1" scenarios="1" formatRows="0" pivotTables="0"/>
  <mergeCells count="8">
    <mergeCell ref="B1:E1"/>
    <mergeCell ref="C14:C15"/>
    <mergeCell ref="G14:H15"/>
    <mergeCell ref="D5:H5"/>
    <mergeCell ref="C7:C8"/>
    <mergeCell ref="D7:H8"/>
    <mergeCell ref="D10:H10"/>
    <mergeCell ref="D12:H12"/>
  </mergeCells>
  <conditionalFormatting sqref="D7">
    <cfRule type="expression" dxfId="49" priority="5">
      <formula>OR(D7="",D7="Indsæt")</formula>
    </cfRule>
    <cfRule type="expression" dxfId="48" priority="6">
      <formula>D7&lt;&gt;"Indsæt"</formula>
    </cfRule>
  </conditionalFormatting>
  <conditionalFormatting sqref="D5:H5">
    <cfRule type="expression" dxfId="47" priority="7">
      <formula>OR(D5="",D5="Indsæt")</formula>
    </cfRule>
    <cfRule type="expression" dxfId="46" priority="8">
      <formula>D5&lt;&gt;"Indsæt"</formula>
    </cfRule>
  </conditionalFormatting>
  <conditionalFormatting sqref="D10:H10">
    <cfRule type="expression" dxfId="45" priority="3">
      <formula>OR(D10="",D10="Indsæt")</formula>
    </cfRule>
    <cfRule type="expression" dxfId="44" priority="4">
      <formula>D10&lt;&gt;"Indsæt"</formula>
    </cfRule>
  </conditionalFormatting>
  <conditionalFormatting sqref="D12:H12">
    <cfRule type="expression" dxfId="43" priority="1">
      <formula>OR(D12="",D12="Indsæt")</formula>
    </cfRule>
    <cfRule type="expression" dxfId="42" priority="2">
      <formula>D12&lt;&gt;"Indsæt"</formula>
    </cfRule>
  </conditionalFormatting>
  <hyperlinks>
    <hyperlink ref="G14:H15" location="'Andre mærkningsoplysninger'!A1" display="Næste" xr:uid="{78F1454D-AD9E-4C5B-8312-C3444DAA9964}"/>
    <hyperlink ref="C14:C15" location="'Yderligere vareoplysninger'!A1" display="Forrige" xr:uid="{74A263D0-6BB0-475C-BADD-46BEAB6D744B}"/>
    <hyperlink ref="L5" location="Start!A1" display="Start " xr:uid="{D78F8BD3-3838-4178-ABF1-51AC9C8955AB}"/>
    <hyperlink ref="L6" location="Vareoplysninger!A1" display="Vareoplysninger" xr:uid="{C79305CA-0BFF-45E6-A7E7-D473BF79260C}"/>
    <hyperlink ref="L7" location="'Yderligere vareoplysninger'!A1" display="Yderligere vareoplysninger" xr:uid="{CD1112D0-0D46-48CC-B8E1-E26348FF5ADA}"/>
    <hyperlink ref="L8" location="'Brugsanvisning og anvendelse'!A1" display="Brugsanvisning og anvendelse" xr:uid="{F16EB960-E03E-47EE-8F7D-7848F3CDAE26}"/>
    <hyperlink ref="L9" location="'Andre mærkningsoplysninger'!A1" display="Andre mærkningsoplysninger" xr:uid="{768AB440-B45D-4F0F-85FD-3D075004B1BC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EB5E-8DC7-48E1-9076-EF9352ACEBE6}">
  <sheetPr codeName="Sheet7"/>
  <dimension ref="A1:Z56"/>
  <sheetViews>
    <sheetView workbookViewId="0">
      <selection activeCell="D33" sqref="D33:H33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4.7304687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82" t="s">
        <v>871</v>
      </c>
      <c r="C1" s="82"/>
      <c r="D1" s="82"/>
      <c r="E1" s="8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731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723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22" t="s">
        <v>843</v>
      </c>
      <c r="D5" s="138" t="s">
        <v>5</v>
      </c>
      <c r="E5" s="138"/>
      <c r="F5" s="138"/>
      <c r="G5" s="138"/>
      <c r="H5" s="139"/>
      <c r="I5" s="7"/>
      <c r="J5" s="4"/>
      <c r="K5" s="1"/>
      <c r="L5" s="13" t="s">
        <v>724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2" t="s">
        <v>864</v>
      </c>
      <c r="D6" s="76" t="s">
        <v>892</v>
      </c>
      <c r="E6" s="76"/>
      <c r="F6" s="76"/>
      <c r="G6" s="76"/>
      <c r="H6" s="76"/>
      <c r="I6" s="7"/>
      <c r="J6" s="4"/>
      <c r="K6" s="1"/>
      <c r="L6" s="13" t="s">
        <v>725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845</v>
      </c>
      <c r="D7" s="138" t="s">
        <v>5</v>
      </c>
      <c r="E7" s="138"/>
      <c r="F7" s="138"/>
      <c r="G7" s="138"/>
      <c r="H7" s="139"/>
      <c r="I7" s="7"/>
      <c r="J7" s="4"/>
      <c r="K7" s="1"/>
      <c r="L7" s="39" t="s">
        <v>727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6"/>
      <c r="D8" s="6"/>
      <c r="E8" s="6"/>
      <c r="F8" s="6"/>
      <c r="G8" s="6"/>
      <c r="H8" s="6"/>
      <c r="I8" s="7"/>
      <c r="J8" s="4"/>
      <c r="K8" s="1"/>
      <c r="L8" s="13" t="s">
        <v>729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22" t="s">
        <v>844</v>
      </c>
      <c r="D9" s="138" t="s">
        <v>5</v>
      </c>
      <c r="E9" s="138"/>
      <c r="F9" s="138"/>
      <c r="G9" s="138"/>
      <c r="H9" s="139"/>
      <c r="I9" s="7"/>
      <c r="J9" s="4"/>
      <c r="K9" s="1"/>
      <c r="L9" s="71" t="s">
        <v>731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864</v>
      </c>
      <c r="D10" s="76" t="s">
        <v>892</v>
      </c>
      <c r="E10" s="76"/>
      <c r="F10" s="76"/>
      <c r="G10" s="76"/>
      <c r="H10" s="76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845</v>
      </c>
      <c r="D11" s="138" t="s">
        <v>5</v>
      </c>
      <c r="E11" s="138"/>
      <c r="F11" s="138"/>
      <c r="G11" s="138"/>
      <c r="H11" s="139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22" t="s">
        <v>846</v>
      </c>
      <c r="D13" s="138" t="s">
        <v>5</v>
      </c>
      <c r="E13" s="138"/>
      <c r="F13" s="138"/>
      <c r="G13" s="138"/>
      <c r="H13" s="139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874</v>
      </c>
      <c r="D14" s="76" t="s">
        <v>892</v>
      </c>
      <c r="E14" s="76"/>
      <c r="F14" s="76"/>
      <c r="G14" s="76"/>
      <c r="H14" s="76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22" t="s">
        <v>865</v>
      </c>
      <c r="D16" s="138" t="s">
        <v>5</v>
      </c>
      <c r="E16" s="138"/>
      <c r="F16" s="138"/>
      <c r="G16" s="138"/>
      <c r="H16" s="139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65" customHeight="1" x14ac:dyDescent="0.45">
      <c r="A17" s="3"/>
      <c r="B17" s="5"/>
      <c r="C17" s="6"/>
      <c r="D17" s="6"/>
      <c r="E17" s="6"/>
      <c r="F17" s="6"/>
      <c r="G17" s="6"/>
      <c r="H17" s="6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45">
      <c r="A18" s="3"/>
      <c r="B18" s="5"/>
      <c r="C18" s="89" t="s">
        <v>847</v>
      </c>
      <c r="D18" s="92" t="s">
        <v>5</v>
      </c>
      <c r="E18" s="92"/>
      <c r="F18" s="92"/>
      <c r="G18" s="92"/>
      <c r="H18" s="92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45">
      <c r="A19" s="3"/>
      <c r="B19" s="5"/>
      <c r="C19" s="89"/>
      <c r="D19" s="92"/>
      <c r="E19" s="92"/>
      <c r="F19" s="92"/>
      <c r="G19" s="92"/>
      <c r="H19" s="92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45">
      <c r="A20" s="3"/>
      <c r="B20" s="5"/>
      <c r="C20" s="12" t="s">
        <v>848</v>
      </c>
      <c r="D20" s="76" t="s">
        <v>892</v>
      </c>
      <c r="E20" s="76"/>
      <c r="F20" s="76"/>
      <c r="G20" s="76"/>
      <c r="H20" s="7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22" t="s">
        <v>849</v>
      </c>
      <c r="D21" s="138" t="s">
        <v>5</v>
      </c>
      <c r="E21" s="138"/>
      <c r="F21" s="138"/>
      <c r="G21" s="138"/>
      <c r="H21" s="139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65" customHeight="1" x14ac:dyDescent="0.45">
      <c r="A22" s="3"/>
      <c r="B22" s="5"/>
      <c r="C22" s="43" t="s">
        <v>850</v>
      </c>
      <c r="D22" s="73"/>
      <c r="E22" s="73"/>
      <c r="F22" s="73"/>
      <c r="G22" s="73"/>
      <c r="H22" s="73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864</v>
      </c>
      <c r="D23" s="76" t="s">
        <v>892</v>
      </c>
      <c r="E23" s="76"/>
      <c r="F23" s="76"/>
      <c r="G23" s="76"/>
      <c r="H23" s="76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93" t="s">
        <v>851</v>
      </c>
      <c r="D24" s="92" t="s">
        <v>5</v>
      </c>
      <c r="E24" s="92"/>
      <c r="F24" s="92"/>
      <c r="G24" s="92"/>
      <c r="H24" s="92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94"/>
      <c r="D25" s="92"/>
      <c r="E25" s="92"/>
      <c r="F25" s="92"/>
      <c r="G25" s="92"/>
      <c r="H25" s="92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3"/>
      <c r="B26" s="5"/>
      <c r="C26" s="12" t="s">
        <v>845</v>
      </c>
      <c r="D26" s="138" t="s">
        <v>5</v>
      </c>
      <c r="E26" s="138"/>
      <c r="F26" s="138"/>
      <c r="G26" s="138"/>
      <c r="H26" s="139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6"/>
      <c r="D27" s="6"/>
      <c r="E27" s="6"/>
      <c r="F27" s="6"/>
      <c r="G27" s="6"/>
      <c r="H27" s="6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22" t="s">
        <v>852</v>
      </c>
      <c r="D28" s="142" t="s">
        <v>5</v>
      </c>
      <c r="E28" s="138"/>
      <c r="F28" s="138"/>
      <c r="G28" s="138"/>
      <c r="H28" s="139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12" t="s">
        <v>853</v>
      </c>
      <c r="D29" s="76" t="s">
        <v>892</v>
      </c>
      <c r="E29" s="76"/>
      <c r="F29" s="76"/>
      <c r="G29" s="76"/>
      <c r="H29" s="76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6"/>
      <c r="D30" s="6"/>
      <c r="E30" s="6"/>
      <c r="F30" s="6"/>
      <c r="G30" s="6"/>
      <c r="H30" s="6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3"/>
      <c r="B31" s="5"/>
      <c r="C31" s="22" t="s">
        <v>854</v>
      </c>
      <c r="D31" s="138" t="s">
        <v>5</v>
      </c>
      <c r="E31" s="138"/>
      <c r="F31" s="138"/>
      <c r="G31" s="138"/>
      <c r="H31" s="139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12" t="s">
        <v>864</v>
      </c>
      <c r="D32" s="76" t="s">
        <v>892</v>
      </c>
      <c r="E32" s="76"/>
      <c r="F32" s="76"/>
      <c r="G32" s="76"/>
      <c r="H32" s="7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65" customHeight="1" x14ac:dyDescent="0.45">
      <c r="A33" s="3"/>
      <c r="B33" s="5"/>
      <c r="C33" s="12" t="s">
        <v>845</v>
      </c>
      <c r="D33" s="138" t="s">
        <v>5</v>
      </c>
      <c r="E33" s="138"/>
      <c r="F33" s="138"/>
      <c r="G33" s="138"/>
      <c r="H33" s="139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65" customHeight="1" x14ac:dyDescent="0.45">
      <c r="A34" s="3"/>
      <c r="B34" s="5"/>
      <c r="C34" s="6"/>
      <c r="D34" s="6"/>
      <c r="E34" s="6"/>
      <c r="F34" s="6"/>
      <c r="G34" s="6"/>
      <c r="H34" s="6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65" customHeight="1" x14ac:dyDescent="0.45">
      <c r="A35" s="3"/>
      <c r="B35" s="5"/>
      <c r="C35" s="141" t="s">
        <v>855</v>
      </c>
      <c r="D35" s="92" t="s">
        <v>5</v>
      </c>
      <c r="E35" s="92"/>
      <c r="F35" s="92"/>
      <c r="G35" s="92"/>
      <c r="H35" s="92"/>
      <c r="I35" s="7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65" customHeight="1" x14ac:dyDescent="0.45">
      <c r="A36" s="3"/>
      <c r="B36" s="5"/>
      <c r="C36" s="141"/>
      <c r="D36" s="92"/>
      <c r="E36" s="92"/>
      <c r="F36" s="92"/>
      <c r="G36" s="92"/>
      <c r="H36" s="92"/>
      <c r="I36" s="7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65" customHeight="1" x14ac:dyDescent="0.45">
      <c r="A37" s="3"/>
      <c r="B37" s="5"/>
      <c r="C37" s="6"/>
      <c r="D37" s="6"/>
      <c r="E37" s="6"/>
      <c r="F37" s="6"/>
      <c r="G37" s="6"/>
      <c r="H37" s="6"/>
      <c r="I37" s="7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45">
      <c r="A38" s="3"/>
      <c r="B38" s="5"/>
      <c r="C38" s="12" t="s">
        <v>856</v>
      </c>
      <c r="D38" s="76" t="s">
        <v>892</v>
      </c>
      <c r="E38" s="76"/>
      <c r="F38" s="76"/>
      <c r="G38" s="76"/>
      <c r="H38" s="76"/>
      <c r="I38" s="7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45">
      <c r="A39" s="3"/>
      <c r="B39" s="5"/>
      <c r="C39" s="6"/>
      <c r="D39" s="6"/>
      <c r="E39" s="6"/>
      <c r="F39" s="6"/>
      <c r="G39" s="6"/>
      <c r="H39" s="6"/>
      <c r="I39" s="7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45">
      <c r="A40" s="3"/>
      <c r="B40" s="5"/>
      <c r="C40" s="91" t="s">
        <v>832</v>
      </c>
      <c r="D40" s="6"/>
      <c r="E40" s="6"/>
      <c r="F40" s="6"/>
      <c r="G40" s="83"/>
      <c r="H40" s="83"/>
      <c r="I40" s="7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45">
      <c r="A41" s="3"/>
      <c r="B41" s="5"/>
      <c r="C41" s="91"/>
      <c r="D41" s="6"/>
      <c r="E41" s="6"/>
      <c r="F41" s="6"/>
      <c r="G41" s="83"/>
      <c r="H41" s="83"/>
      <c r="I41" s="7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65" customHeight="1" x14ac:dyDescent="0.45">
      <c r="A42" s="3"/>
      <c r="B42" s="23"/>
      <c r="C42" s="24"/>
      <c r="D42" s="24"/>
      <c r="E42" s="24"/>
      <c r="F42" s="24"/>
      <c r="G42" s="24"/>
      <c r="H42" s="24"/>
      <c r="I42" s="25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45">
      <c r="A43" s="26"/>
      <c r="B43" s="26"/>
      <c r="C43" s="26"/>
      <c r="D43" s="26"/>
      <c r="E43" s="26"/>
      <c r="F43" s="26"/>
      <c r="G43" s="26"/>
      <c r="H43" s="26"/>
      <c r="I43" s="26"/>
      <c r="J43" s="2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4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1"/>
      <c r="L56" s="7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</sheetData>
  <sheetProtection algorithmName="SHA-512" hashValue="3gbSpnjIErOH3cUi5WHyVWQ1AKkP8Tf/SA5GZxax/Gjqy0Geo3393ZmY/bcVseaeCtspvjyvvYzPijf9mAOKVA==" saltValue="bjbCwxm+Ec6lcwnxRkyPBw==" spinCount="100000" sheet="1" scenarios="1" formatRows="0" pivotTables="0"/>
  <mergeCells count="28">
    <mergeCell ref="C40:C41"/>
    <mergeCell ref="G40:H41"/>
    <mergeCell ref="D5:H5"/>
    <mergeCell ref="D6:H6"/>
    <mergeCell ref="D9:H9"/>
    <mergeCell ref="D13:H13"/>
    <mergeCell ref="D14:H14"/>
    <mergeCell ref="D16:H16"/>
    <mergeCell ref="D23:H23"/>
    <mergeCell ref="D28:H28"/>
    <mergeCell ref="D29:H29"/>
    <mergeCell ref="D31:H31"/>
    <mergeCell ref="D32:H32"/>
    <mergeCell ref="D38:H38"/>
    <mergeCell ref="C24:C25"/>
    <mergeCell ref="D33:H33"/>
    <mergeCell ref="D24:H25"/>
    <mergeCell ref="C35:C36"/>
    <mergeCell ref="D35:H36"/>
    <mergeCell ref="B1:E1"/>
    <mergeCell ref="D11:H11"/>
    <mergeCell ref="D10:H10"/>
    <mergeCell ref="D26:H26"/>
    <mergeCell ref="C18:C19"/>
    <mergeCell ref="D18:H19"/>
    <mergeCell ref="D20:H20"/>
    <mergeCell ref="D21:H21"/>
    <mergeCell ref="D7:H7"/>
  </mergeCells>
  <conditionalFormatting sqref="D5 D21">
    <cfRule type="expression" dxfId="41" priority="48">
      <formula>$D5&lt;&gt;"Vælg"</formula>
    </cfRule>
    <cfRule type="expression" dxfId="40" priority="47">
      <formula>$D5="Vælg"</formula>
    </cfRule>
  </conditionalFormatting>
  <conditionalFormatting sqref="D7">
    <cfRule type="expression" dxfId="39" priority="1">
      <formula>$D7="Vælg"</formula>
    </cfRule>
    <cfRule type="expression" dxfId="38" priority="2">
      <formula>$D7&lt;&gt;"Vælg"</formula>
    </cfRule>
  </conditionalFormatting>
  <conditionalFormatting sqref="D9">
    <cfRule type="expression" dxfId="37" priority="46">
      <formula>$D9&lt;&gt;"Vælg"</formula>
    </cfRule>
    <cfRule type="expression" dxfId="36" priority="45">
      <formula>$D9="Vælg"</formula>
    </cfRule>
  </conditionalFormatting>
  <conditionalFormatting sqref="D11">
    <cfRule type="expression" dxfId="35" priority="17">
      <formula>$D11="Vælg"</formula>
    </cfRule>
    <cfRule type="expression" dxfId="34" priority="18">
      <formula>$D11&lt;&gt;"Vælg"</formula>
    </cfRule>
  </conditionalFormatting>
  <conditionalFormatting sqref="D13">
    <cfRule type="expression" dxfId="33" priority="44">
      <formula>$D13&lt;&gt;"Vælg"</formula>
    </cfRule>
    <cfRule type="expression" dxfId="32" priority="43">
      <formula>$D13="Vælg"</formula>
    </cfRule>
  </conditionalFormatting>
  <conditionalFormatting sqref="D16">
    <cfRule type="expression" dxfId="31" priority="41">
      <formula>$D16="Vælg"</formula>
    </cfRule>
    <cfRule type="expression" dxfId="30" priority="42">
      <formula>$D16&lt;&gt;"Vælg"</formula>
    </cfRule>
  </conditionalFormatting>
  <conditionalFormatting sqref="D18">
    <cfRule type="expression" dxfId="29" priority="26">
      <formula>$D18&lt;&gt;"Vælg"</formula>
    </cfRule>
    <cfRule type="expression" dxfId="28" priority="25">
      <formula>$D18="Vælg"</formula>
    </cfRule>
  </conditionalFormatting>
  <conditionalFormatting sqref="D24">
    <cfRule type="expression" dxfId="27" priority="3">
      <formula>$D24="Vælg"</formula>
    </cfRule>
    <cfRule type="expression" dxfId="26" priority="4">
      <formula>$D24&lt;&gt;"Vælg"</formula>
    </cfRule>
  </conditionalFormatting>
  <conditionalFormatting sqref="D26">
    <cfRule type="expression" dxfId="25" priority="20">
      <formula>$D26&lt;&gt;"Vælg"</formula>
    </cfRule>
    <cfRule type="expression" dxfId="24" priority="19">
      <formula>$D26="Vælg"</formula>
    </cfRule>
  </conditionalFormatting>
  <conditionalFormatting sqref="D28">
    <cfRule type="expression" dxfId="23" priority="37">
      <formula>$D28="Vælg"</formula>
    </cfRule>
    <cfRule type="expression" dxfId="22" priority="38">
      <formula>$D28&lt;&gt;"Vælg"</formula>
    </cfRule>
  </conditionalFormatting>
  <conditionalFormatting sqref="D31">
    <cfRule type="expression" dxfId="21" priority="34">
      <formula>$D31&lt;&gt;"Vælg"</formula>
    </cfRule>
    <cfRule type="expression" dxfId="20" priority="33">
      <formula>$D31="Vælg"</formula>
    </cfRule>
  </conditionalFormatting>
  <conditionalFormatting sqref="D33">
    <cfRule type="expression" dxfId="19" priority="13">
      <formula>$D33="Vælg"</formula>
    </cfRule>
    <cfRule type="expression" dxfId="18" priority="14">
      <formula>$D33&lt;&gt;"Vælg"</formula>
    </cfRule>
  </conditionalFormatting>
  <conditionalFormatting sqref="D35">
    <cfRule type="expression" dxfId="17" priority="7">
      <formula>$D35="Vælg"</formula>
    </cfRule>
    <cfRule type="expression" dxfId="16" priority="8">
      <formula>$D35&lt;&gt;"Vælg"</formula>
    </cfRule>
  </conditionalFormatting>
  <conditionalFormatting sqref="D6:H6">
    <cfRule type="expression" dxfId="15" priority="66">
      <formula>D6&lt;&gt;"Indsæt"</formula>
    </cfRule>
    <cfRule type="expression" dxfId="14" priority="65">
      <formula>OR(D6="",D6="Indsæt")</formula>
    </cfRule>
  </conditionalFormatting>
  <conditionalFormatting sqref="D10:H10">
    <cfRule type="expression" dxfId="13" priority="15">
      <formula>OR(D10="",D10="Indsæt")</formula>
    </cfRule>
    <cfRule type="expression" dxfId="12" priority="16">
      <formula>D10&lt;&gt;"Indsæt"</formula>
    </cfRule>
  </conditionalFormatting>
  <conditionalFormatting sqref="D14:H14">
    <cfRule type="expression" dxfId="11" priority="59">
      <formula>OR(D14="",D14="Indsæt")</formula>
    </cfRule>
    <cfRule type="expression" dxfId="10" priority="60">
      <formula>D14&lt;&gt;"Indsæt"</formula>
    </cfRule>
  </conditionalFormatting>
  <conditionalFormatting sqref="D20:H20">
    <cfRule type="expression" dxfId="9" priority="24">
      <formula>D20&lt;&gt;"Indsæt"</formula>
    </cfRule>
    <cfRule type="expression" dxfId="8" priority="23">
      <formula>OR(D20="",D20="Indsæt")</formula>
    </cfRule>
  </conditionalFormatting>
  <conditionalFormatting sqref="D23:H23">
    <cfRule type="expression" dxfId="7" priority="54">
      <formula>D23&lt;&gt;"Indsæt"</formula>
    </cfRule>
    <cfRule type="expression" dxfId="6" priority="53">
      <formula>OR(D23="",D23="Indsæt")</formula>
    </cfRule>
  </conditionalFormatting>
  <conditionalFormatting sqref="D29:H29">
    <cfRule type="expression" dxfId="5" priority="49">
      <formula>OR(D29="",D29="Indsæt")</formula>
    </cfRule>
    <cfRule type="expression" dxfId="4" priority="50">
      <formula>D29&lt;&gt;"Indsæt"</formula>
    </cfRule>
  </conditionalFormatting>
  <conditionalFormatting sqref="D32:H32">
    <cfRule type="expression" dxfId="3" priority="35">
      <formula>OR(D32="",D32="Indsæt")</formula>
    </cfRule>
    <cfRule type="expression" dxfId="2" priority="36">
      <formula>D32&lt;&gt;"Indsæt"</formula>
    </cfRule>
  </conditionalFormatting>
  <conditionalFormatting sqref="D38:H38">
    <cfRule type="expression" dxfId="1" priority="32">
      <formula>D38&lt;&gt;"Indsæt"</formula>
    </cfRule>
    <cfRule type="expression" dxfId="0" priority="31">
      <formula>OR(D38="",D38="Indsæt")</formula>
    </cfRule>
  </conditionalFormatting>
  <hyperlinks>
    <hyperlink ref="C40:C41" location="'Brugsanvisning og anvendelse'!A1" display="Forrige" xr:uid="{6E580476-4F08-41EB-91FC-4DD915F95927}"/>
    <hyperlink ref="L5" location="Start!A1" display="Start " xr:uid="{943FAF92-A839-4E99-971B-D9E92A69B1AC}"/>
    <hyperlink ref="L6" location="Vareoplysninger!A1" display="Vareoplysninger" xr:uid="{C0735ADB-8AD4-4747-BD0C-BE9BE6C36BEC}"/>
    <hyperlink ref="L7" location="'Yderligere vareoplysninger'!A1" display="Yderligere vareoplysninger" xr:uid="{ED0F089A-8EB8-4CD9-A33A-3902F829A45B}"/>
    <hyperlink ref="L8" location="'Brugsanvisning og anvendelse'!A1" display="Brugsanvisning og anvendelse" xr:uid="{9C76D0B9-5C19-435F-BC5C-8ACA7B67F31F}"/>
    <hyperlink ref="L9" location="'Andre mærkningsoplysninger'!A1" display="Andre mærkningsoplysninger" xr:uid="{9F5553F3-F0A5-4D85-9EA2-C45C937D2CAE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664A42-FA3D-420A-90FA-6800D3558FB6}">
          <x14:formula1>
            <xm:f>'Drop down'!$A$2:$A$4</xm:f>
          </x14:formula1>
          <xm:sqref>D5 D26 D13 D16 D18 D28 D31 D9 D11 D33 D24 D35 D7</xm:sqref>
        </x14:dataValidation>
        <x14:dataValidation type="list" allowBlank="1" showInputMessage="1" showErrorMessage="1" xr:uid="{F53625A8-E0C1-442D-BF2A-0A6F574F9CA0}">
          <x14:formula1>
            <xm:f>'Drop down'!$A$18:$A$21</xm:f>
          </x14:formula1>
          <xm:sqref>D21:H21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A5FC75CA14438D7A9C67B278CFD1" ma:contentTypeVersion="19" ma:contentTypeDescription="Create a new document." ma:contentTypeScope="" ma:versionID="8eef762eba993fe12c3cf304d4aab8ca">
  <xsd:schema xmlns:xsd="http://www.w3.org/2001/XMLSchema" xmlns:xs="http://www.w3.org/2001/XMLSchema" xmlns:p="http://schemas.microsoft.com/office/2006/metadata/properties" xmlns:ns2="71b1f780-363b-41d8-8e71-ee3104fd66fe" xmlns:ns3="f9b8a46d-7af2-4a76-a922-855df10a936d" targetNamespace="http://schemas.microsoft.com/office/2006/metadata/properties" ma:root="true" ma:fieldsID="7038f79aec3c1cba606d16cd10eb5d72" ns2:_="" ns3:_="">
    <xsd:import namespace="71b1f780-363b-41d8-8e71-ee3104fd66fe"/>
    <xsd:import namespace="f9b8a46d-7af2-4a76-a922-855df10a9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f780-363b-41d8-8e71-ee3104fd6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b97df-8363-43f8-b0d9-c90e1861d2d5}" ma:internalName="TaxCatchAll" ma:showField="CatchAllData" ma:web="71b1f780-363b-41d8-8e71-ee3104fd6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8a46d-7af2-4a76-a922-855df10a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5e7e5-d6c3-41aa-a00d-a342bb568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8a46d-7af2-4a76-a922-855df10a936d">
      <Terms xmlns="http://schemas.microsoft.com/office/infopath/2007/PartnerControls"/>
    </lcf76f155ced4ddcb4097134ff3c332f>
    <TaxCatchAll xmlns="71b1f780-363b-41d8-8e71-ee3104fd66fe" xsi:nil="true"/>
  </documentManagement>
</p:properties>
</file>

<file path=customXml/itemProps1.xml><?xml version="1.0" encoding="utf-8"?>
<ds:datastoreItem xmlns:ds="http://schemas.openxmlformats.org/officeDocument/2006/customXml" ds:itemID="{DF29571D-1B06-411A-8B25-671D95FE6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f780-363b-41d8-8e71-ee3104fd66fe"/>
    <ds:schemaRef ds:uri="f9b8a46d-7af2-4a76-a922-855df10a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36FD3-4258-4616-B872-ED88B9897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5B880-3E09-4360-A9A5-14706B325B9C}">
  <ds:schemaRefs>
    <ds:schemaRef ds:uri="http://schemas.microsoft.com/office/2006/metadata/properties"/>
    <ds:schemaRef ds:uri="http://schemas.microsoft.com/office/infopath/2007/PartnerControls"/>
    <ds:schemaRef ds:uri="f9b8a46d-7af2-4a76-a922-855df10a936d"/>
    <ds:schemaRef ds:uri="71b1f780-363b-41d8-8e71-ee3104fd66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Drop down</vt:lpstr>
      <vt:lpstr>Data</vt:lpstr>
      <vt:lpstr>Start</vt:lpstr>
      <vt:lpstr>Vareoplysninger</vt:lpstr>
      <vt:lpstr>Yderligere vareoplysninger</vt:lpstr>
      <vt:lpstr>Brugsanvisning og anvendelse</vt:lpstr>
      <vt:lpstr>Andre mærkningsoplysninger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Ørnfeld Jensen</dc:creator>
  <cp:keywords/>
  <dc:description/>
  <cp:lastModifiedBy>Alamgir Kabir</cp:lastModifiedBy>
  <cp:revision/>
  <dcterms:created xsi:type="dcterms:W3CDTF">2022-03-21T06:24:40Z</dcterms:created>
  <dcterms:modified xsi:type="dcterms:W3CDTF">2025-12-22T01:02:46Z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0x01010008E5A5FC75CA14438D7A9C67B278CFD1</vt:lpwstr>
  </property>
  <property fmtid="{D5CDD505-2E9C-101B-9397-08002B2CF9AE}" pid="3" name="MediaServiceImageTags">
    <vt:lpwstr/>
  </property>
</Properties>
</file>