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6212-2 - Alufolie, bage- og madpapir/"/>
    </mc:Choice>
  </mc:AlternateContent>
  <xr:revisionPtr revIDLastSave="577" documentId="13_ncr:1_{DBB553A4-A009-4B9A-9551-A49A19813D10}" xr6:coauthVersionLast="47" xr6:coauthVersionMax="47" xr10:uidLastSave="{5460AB67-C220-4354-8CAA-1FC04388812C}"/>
  <workbookProtection workbookAlgorithmName="SHA-512" workbookHashValue="d83BwvgNWGCxjn/DyAB8uMTfUAgwUZSRpdIXV47Re4nUvjiJI+kZ7GjF19Gx0srKV7wheUWFnuv6rrfPLRJoNw==" workbookSaltValue="18WcTxtr8kK2K88qQBnijA==" workbookSpinCount="100000" lockStructure="1"/>
  <bookViews>
    <workbookView xWindow="5175" yWindow="2010" windowWidth="21600" windowHeight="11055" firstSheet="3" activeTab="3" xr2:uid="{E9E5EAED-3E3F-49D3-8F23-8A2B89263305}"/>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G3" i="25" l="1"/>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GF3" i="25"/>
  <c r="CE3" i="25"/>
  <c r="CF3" i="25" l="1"/>
  <c r="B221" i="24" l="1" a="1"/>
  <c r="B221" i="24" s="1"/>
  <c r="B220" i="24" a="1"/>
  <c r="B220" i="24" s="1"/>
  <c r="B217" i="24" a="1"/>
  <c r="B217" i="24" s="1"/>
  <c r="B216" i="24" a="1"/>
  <c r="B216" i="24" s="1"/>
  <c r="B213" i="24" a="1"/>
  <c r="B213" i="24" s="1"/>
  <c r="B212" i="24" a="1"/>
  <c r="B212" i="24" s="1"/>
  <c r="B209" i="24" a="1"/>
  <c r="B209" i="24" s="1"/>
  <c r="B208" i="24" a="1"/>
  <c r="B208" i="24" s="1"/>
  <c r="B205" i="24" a="1"/>
  <c r="B205" i="24" s="1"/>
  <c r="B204" i="24" a="1"/>
  <c r="B204" i="24" s="1"/>
  <c r="GE3" i="25" l="1"/>
  <c r="GD3" i="25"/>
  <c r="GC3" i="25"/>
  <c r="GB3" i="25"/>
  <c r="GA3" i="25"/>
  <c r="FZ3" i="25"/>
  <c r="FY3" i="25"/>
  <c r="FX3" i="25"/>
  <c r="FW3" i="25"/>
  <c r="FV3" i="25"/>
  <c r="FU3" i="25"/>
  <c r="FT3" i="25"/>
  <c r="FS3" i="25"/>
  <c r="FR3" i="25"/>
  <c r="FQ3" i="25"/>
  <c r="FP3" i="25"/>
  <c r="FO3" i="25"/>
  <c r="FN3" i="25"/>
  <c r="FM3" i="25"/>
  <c r="FL3" i="25"/>
  <c r="CD3" i="25"/>
  <c r="CC3" i="25"/>
  <c r="CB3" i="25"/>
  <c r="CA3" i="25"/>
  <c r="BZ3" i="25"/>
  <c r="BY3" i="25"/>
  <c r="BX3" i="25"/>
  <c r="BW3" i="25"/>
  <c r="BV3" i="25"/>
  <c r="BU3" i="25"/>
  <c r="BT3" i="25"/>
  <c r="BS3" i="25"/>
  <c r="BR3" i="25"/>
  <c r="BQ3" i="25"/>
  <c r="BP3" i="25"/>
  <c r="AH3" i="25"/>
  <c r="B79" i="24" l="1" a="1"/>
  <c r="B79" i="24" s="1"/>
  <c r="B80" i="24" a="1"/>
  <c r="B80" i="24" s="1"/>
  <c r="B81" i="24" a="1"/>
  <c r="B81" i="24" s="1"/>
  <c r="B82" i="24" a="1"/>
  <c r="B82" i="24" s="1"/>
  <c r="B83" i="24" a="1"/>
  <c r="B83" i="24" s="1"/>
  <c r="B84" i="24" a="1"/>
  <c r="B84" i="24" s="1"/>
  <c r="B85" i="24" a="1"/>
  <c r="B85" i="24" s="1"/>
  <c r="B86" i="24" a="1"/>
  <c r="B86" i="24" s="1"/>
  <c r="B87" i="24" a="1"/>
  <c r="B87" i="24" s="1"/>
  <c r="B88" i="24" a="1"/>
  <c r="B88" i="24" s="1"/>
  <c r="B62" i="24" a="1"/>
  <c r="B62" i="24" s="1"/>
  <c r="B63" i="24" a="1"/>
  <c r="B63" i="24" s="1"/>
  <c r="B64" i="24" a="1"/>
  <c r="B64" i="24" s="1"/>
  <c r="B65" i="24" a="1"/>
  <c r="B65" i="24" s="1"/>
  <c r="B66" i="24" a="1"/>
  <c r="B66" i="24" s="1"/>
  <c r="B67" i="24" a="1"/>
  <c r="B67" i="24" s="1"/>
  <c r="B68" i="24" a="1"/>
  <c r="B68" i="24" s="1"/>
  <c r="B69" i="24" a="1"/>
  <c r="B69" i="24" s="1"/>
  <c r="B70" i="24" a="1"/>
  <c r="B70" i="24" s="1"/>
  <c r="B71" i="24" a="1"/>
  <c r="B71" i="24" s="1"/>
  <c r="B45" i="24" a="1"/>
  <c r="B45" i="24" s="1"/>
  <c r="B46" i="24" a="1"/>
  <c r="B46" i="24" s="1"/>
  <c r="B47" i="24" a="1"/>
  <c r="B47" i="24" s="1"/>
  <c r="B48" i="24" a="1"/>
  <c r="B48" i="24" s="1"/>
  <c r="B49" i="24" a="1"/>
  <c r="B49" i="24" s="1"/>
  <c r="B50" i="24" a="1"/>
  <c r="B50" i="24" s="1"/>
  <c r="B51" i="24" a="1"/>
  <c r="B51" i="24" s="1"/>
  <c r="B52" i="24" a="1"/>
  <c r="B52" i="24" s="1"/>
  <c r="B53" i="24" a="1"/>
  <c r="B53" i="24" s="1"/>
  <c r="B54" i="24" a="1"/>
  <c r="B54" i="24" s="1"/>
  <c r="B27" i="24" a="1"/>
  <c r="B27" i="24" s="1"/>
  <c r="B28" i="24" a="1"/>
  <c r="B28" i="24" s="1"/>
  <c r="B29" i="24" a="1"/>
  <c r="B29" i="24" s="1"/>
  <c r="B30" i="24" a="1"/>
  <c r="B30" i="24" s="1"/>
  <c r="B31" i="24" a="1"/>
  <c r="B31" i="24" s="1"/>
  <c r="B32" i="24" a="1"/>
  <c r="B32" i="24" s="1"/>
  <c r="B33" i="24" a="1"/>
  <c r="B33" i="24" s="1"/>
  <c r="B34" i="24" a="1"/>
  <c r="B34" i="24" s="1"/>
  <c r="B35" i="24" a="1"/>
  <c r="B35" i="24" s="1"/>
  <c r="B36" i="24" a="1"/>
  <c r="B36" i="24" s="1"/>
  <c r="B10" i="24" a="1"/>
  <c r="B10" i="24" s="1"/>
  <c r="B11" i="24" a="1"/>
  <c r="B11" i="24" s="1"/>
  <c r="B12" i="24" a="1"/>
  <c r="B12" i="24" s="1"/>
  <c r="B13" i="24" a="1"/>
  <c r="B13" i="24" s="1"/>
  <c r="B14" i="24" a="1"/>
  <c r="B14" i="24" s="1"/>
  <c r="B15" i="24" a="1"/>
  <c r="B15" i="24" s="1"/>
  <c r="B16" i="24" a="1"/>
  <c r="B16" i="24" s="1"/>
  <c r="B17" i="24" a="1"/>
  <c r="B17" i="24" s="1"/>
  <c r="B18" i="24" a="1"/>
  <c r="B18" i="24" s="1"/>
  <c r="B19" i="24" a="1"/>
  <c r="B19" i="24" s="1"/>
  <c r="BL3" i="25" l="1"/>
  <c r="BG3" i="25"/>
  <c r="AW3" i="25"/>
  <c r="AU3" i="25"/>
  <c r="AX3" i="25"/>
  <c r="BJ3" i="25"/>
  <c r="BF3" i="25"/>
  <c r="BC3" i="25"/>
  <c r="BI3" i="25"/>
  <c r="BK3" i="25"/>
  <c r="AJ3" i="25"/>
  <c r="BE3" i="25"/>
  <c r="AV3" i="25"/>
  <c r="BB3" i="25"/>
  <c r="BD3" i="25"/>
  <c r="BH3" i="25"/>
  <c r="AT3" i="25"/>
  <c r="AS3" i="25"/>
  <c r="AR3" i="25"/>
  <c r="AQ3" i="25"/>
  <c r="AK3" i="25"/>
  <c r="AL3" i="25"/>
  <c r="AI3" i="25"/>
  <c r="AG3" i="25"/>
  <c r="AC3" i="25"/>
  <c r="AD3" i="25"/>
  <c r="AB3" i="25"/>
  <c r="AE3" i="25"/>
  <c r="AF3" i="25"/>
  <c r="AA3" i="25"/>
  <c r="Z3" i="25"/>
  <c r="Y3" i="25"/>
  <c r="D3" i="25"/>
  <c r="B183" i="24" l="1" a="1"/>
  <c r="B183" i="24" s="1"/>
  <c r="B184" i="24" a="1"/>
  <c r="B184" i="24" s="1"/>
  <c r="B185" i="24" a="1"/>
  <c r="B185" i="24" s="1"/>
  <c r="B186" i="24" a="1"/>
  <c r="B186" i="24" s="1"/>
  <c r="B187" i="24" a="1"/>
  <c r="B187" i="24" s="1"/>
  <c r="B188" i="24" a="1"/>
  <c r="B188" i="24" s="1"/>
  <c r="B189" i="24" a="1"/>
  <c r="B189" i="24" s="1"/>
  <c r="B190" i="24" a="1"/>
  <c r="B190" i="24" s="1"/>
  <c r="B191" i="24" a="1"/>
  <c r="B191" i="24" s="1"/>
  <c r="B192" i="24" a="1"/>
  <c r="B192" i="24" s="1"/>
  <c r="B193" i="24" a="1"/>
  <c r="B193" i="24" s="1"/>
  <c r="B194" i="24" a="1"/>
  <c r="B194" i="24" s="1"/>
  <c r="B195" i="24" a="1"/>
  <c r="B195" i="24" s="1"/>
  <c r="B196" i="24" a="1"/>
  <c r="B196" i="24" s="1"/>
  <c r="B197" i="24" a="1"/>
  <c r="B197" i="24" s="1"/>
  <c r="B198" i="24" a="1"/>
  <c r="B198" i="24" s="1"/>
  <c r="B199" i="24" a="1"/>
  <c r="B199" i="24" s="1"/>
  <c r="B200" i="24" a="1"/>
  <c r="B200" i="24" s="1"/>
  <c r="B201" i="24" a="1"/>
  <c r="B201" i="24" s="1"/>
  <c r="B182" i="24" a="1"/>
  <c r="B182" i="24" s="1"/>
  <c r="B161" i="24" a="1"/>
  <c r="B161" i="24" s="1"/>
  <c r="B162" i="24" a="1"/>
  <c r="B162" i="24" s="1"/>
  <c r="B163" i="24" a="1"/>
  <c r="B163" i="24" s="1"/>
  <c r="B164" i="24" a="1"/>
  <c r="B164" i="24" s="1"/>
  <c r="B165" i="24" a="1"/>
  <c r="B165" i="24" s="1"/>
  <c r="B166" i="24" a="1"/>
  <c r="B166" i="24" s="1"/>
  <c r="B167" i="24" a="1"/>
  <c r="B167" i="24" s="1"/>
  <c r="B168" i="24" a="1"/>
  <c r="B168"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60" i="24" a="1"/>
  <c r="B160"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52" i="24" a="1"/>
  <c r="B152" i="24" s="1"/>
  <c r="B153" i="24" a="1"/>
  <c r="B153" i="24" s="1"/>
  <c r="B154" i="24" a="1"/>
  <c r="B154" i="24" s="1"/>
  <c r="B155" i="24" a="1"/>
  <c r="B155" i="24" s="1"/>
  <c r="B156" i="24" a="1"/>
  <c r="B156" i="24" s="1"/>
  <c r="B157" i="24" a="1"/>
  <c r="B157" i="24" s="1"/>
  <c r="B138" i="24" a="1"/>
  <c r="B138" i="24" s="1"/>
  <c r="B117" i="24" a="1"/>
  <c r="B117" i="24" s="1"/>
  <c r="B118" i="24" a="1"/>
  <c r="B118" i="24" s="1"/>
  <c r="B119" i="24" a="1"/>
  <c r="B119" i="24" s="1"/>
  <c r="B120" i="24" a="1"/>
  <c r="B120" i="24" s="1"/>
  <c r="B121" i="24" a="1"/>
  <c r="B121"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131" i="24" a="1"/>
  <c r="B131" i="24" s="1"/>
  <c r="B132" i="24" a="1"/>
  <c r="B132" i="24" s="1"/>
  <c r="B133" i="24" a="1"/>
  <c r="B133" i="24" s="1"/>
  <c r="B134" i="24" a="1"/>
  <c r="B134" i="24" s="1"/>
  <c r="B135" i="24" a="1"/>
  <c r="B135" i="24" s="1"/>
  <c r="B116" i="24" a="1"/>
  <c r="B116" i="24" s="1"/>
  <c r="B95" i="24" a="1"/>
  <c r="B95" i="24" s="1"/>
  <c r="B96" i="24" a="1"/>
  <c r="B96" i="24" s="1"/>
  <c r="B97" i="24" a="1"/>
  <c r="B97" i="24" s="1"/>
  <c r="B98" i="24" a="1"/>
  <c r="B98" i="24" s="1"/>
  <c r="B99" i="24" a="1"/>
  <c r="B99" i="24" s="1"/>
  <c r="B100" i="24" a="1"/>
  <c r="B100"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113" i="24" a="1"/>
  <c r="B113" i="24" s="1"/>
  <c r="B94" i="24" a="1"/>
  <c r="B94" i="24" s="1"/>
  <c r="B91" i="24" l="1" a="1"/>
  <c r="B91" i="24" s="1"/>
  <c r="B75" i="24" a="1"/>
  <c r="B75" i="24" s="1"/>
  <c r="B76" i="24" a="1"/>
  <c r="B76" i="24" s="1"/>
  <c r="B77" i="24" a="1"/>
  <c r="B77" i="24" s="1"/>
  <c r="B78" i="24" a="1"/>
  <c r="B78" i="24" s="1"/>
  <c r="B74" i="24" a="1"/>
  <c r="B74" i="24" s="1"/>
  <c r="B58" i="24" a="1"/>
  <c r="B58" i="24" s="1"/>
  <c r="B59" i="24" a="1"/>
  <c r="B59" i="24" s="1"/>
  <c r="B60" i="24" a="1"/>
  <c r="B60" i="24" s="1"/>
  <c r="B61" i="24" a="1"/>
  <c r="B61" i="24" s="1"/>
  <c r="B57" i="24" a="1"/>
  <c r="B57" i="24" s="1"/>
  <c r="B41" i="24" a="1"/>
  <c r="B41" i="24" s="1"/>
  <c r="B42" i="24" a="1"/>
  <c r="B42" i="24" s="1"/>
  <c r="B43" i="24" a="1"/>
  <c r="B43" i="24" s="1"/>
  <c r="B44" i="24" a="1"/>
  <c r="B44" i="24" s="1"/>
  <c r="B40" i="24" a="1"/>
  <c r="B40" i="24" s="1"/>
  <c r="B23" i="24" a="1"/>
  <c r="B23" i="24" s="1"/>
  <c r="B24" i="24" a="1"/>
  <c r="B24" i="24" s="1"/>
  <c r="B25" i="24" a="1"/>
  <c r="B25" i="24" s="1"/>
  <c r="B26" i="24" a="1"/>
  <c r="B26" i="24" s="1"/>
  <c r="B22" i="24" a="1"/>
  <c r="B22" i="24" s="1"/>
  <c r="B6" i="24" a="1"/>
  <c r="B6" i="24" s="1"/>
  <c r="B7" i="24" a="1"/>
  <c r="B7" i="24" s="1"/>
  <c r="B8" i="24" a="1"/>
  <c r="B8" i="24" s="1"/>
  <c r="B9" i="24" a="1"/>
  <c r="B9" i="24" s="1"/>
  <c r="B5" i="24" a="1"/>
  <c r="B5" i="24" s="1"/>
  <c r="B2" i="24" a="1"/>
  <c r="B2" i="24" s="1"/>
  <c r="C3" i="25" l="1"/>
  <c r="B3"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<sst xmlns="http://schemas.openxmlformats.org/spreadsheetml/2006/main" count="1619" uniqueCount="870">
  <si>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</si>
  <si>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</si>
  <si>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</si>
  <si>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</si>
  <si>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</si>
  <si>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</si>
  <si>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</si>
  <si>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</si>
  <si>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</si>
  <si>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</si>
  <si>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</si>
  <si>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</si>
  <si>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</si>
  <si>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</si>
  <si>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</si>
  <si>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</si>
  <si>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</si>
  <si>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</si>
  <si>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</si>
  <si>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</si>
  <si>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</si>
  <si>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</si>
  <si>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</si>
  <si>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</si>
  <si>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</si>
  <si>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</si>
  <si>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</si>
  <si>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</si>
  <si>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</si>
  <si>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</si>
  <si>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</si>
  <si>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</si>
  <si>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</si>
  <si>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</si>
  <si>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</si>
  <si>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</si>
  <si>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</si>
  <si>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</si>
  <si>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</si>
  <si>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</si>
  <si>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</si>
  <si>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</si>
  <si>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</si>
  <si>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</si>
  <si>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</si>
  <si>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</si>
  <si>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</si>
  <si>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</si>
  <si>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</si>
  <si>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</si>
  <si>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</si>
  <si>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</si>
  <si>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</si>
  <si>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</si>
  <si>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</si>
  <si>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</si>
  <si>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</si>
  <si>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</si>
  <si>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</si>
  <si>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</si>
  <si>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</si>
  <si>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</si>
  <si>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</si>
  <si>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</si>
  <si>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</si>
  <si>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</si>
  <si>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</si>
  <si>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</si>
  <si>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</si>
  <si>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</si>
  <si>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</si>
  <si>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</si>
  <si>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</si>
  <si>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</si>
  <si>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</si>
  <si>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</si>
  <si>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</si>
  <si>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</si>
  <si>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</si>
  <si>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</si>
  <si>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</si>
  <si>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</si>
  <si>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</si>
  <si>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</si>
  <si>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</si>
  <si>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</si>
  <si>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</si>
  <si>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</si>
  <si>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</si>
  <si>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</si>
  <si>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</si>
  <si>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</si>
  <si>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</si>
  <si>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</si>
  <si>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</si>
  <si>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</si>
  <si>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</si>
  <si>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</si>
  <si>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</si>
  <si>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</si>
  <si>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</si>
  <si>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</si>
  <si>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</si>
  <si>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</si>
  <si>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</si>
  <si>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</si>
  <si>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</si>
  <si>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</si>
  <si>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</si>
  <si>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</si>
  <si>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</si>
  <si>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</si>
  <si>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</si>
  <si>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</si>
  <si>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</si>
  <si>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</si>
  <si>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</si>
  <si>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</si>
  <si>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</si>
  <si>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</si>
  <si>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</si>
  <si>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</si>
  <si>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</si>
  <si>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</si>
  <si>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</si>
  <si>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</si>
  <si>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</si>
  <si>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</si>
  <si>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</si>
  <si>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</si>
  <si>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</si>
  <si>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</si>
  <si>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</si>
  <si>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</si>
  <si>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</si>
  <si>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</si>
  <si>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</si>
  <si>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</si>
  <si>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</si>
  <si>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</si>
  <si>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</si>
  <si>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</si>
  <si>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</si>
  <si>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</si>
  <si>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</si>
  <si>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</si>
  <si>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</si>
  <si>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</si>
  <si>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</si>
  <si>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</si>
  <si>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</si>
  <si>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</si>
  <si>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</si>
  <si>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</si>
  <si>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</si>
  <si>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</si>
  <si>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</si>
  <si>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</si>
  <si>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</si>
  <si>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</si>
  <si>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</si>
  <si>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</si>
  <si>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</si>
  <si>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</si>
  <si>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</si>
  <si>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</si>
  <si>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</si>
  <si>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</si>
  <si>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</si>
  <si>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</si>
  <si>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</si>
  <si>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</si>
  <si>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</si>
  <si>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</si>
  <si>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</si>
  <si>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</si>
  <si>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</si>
  <si>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</si>
  <si>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</si>
  <si>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</si>
  <si>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</si>
  <si>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</si>
  <si>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</si>
  <si>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</si>
  <si>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</si>
  <si>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</si>
  <si>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</si>
  <si>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</si>
  <si>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</si>
  <si>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</si>
  <si>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</si>
  <si>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</si>
  <si>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</si>
  <si>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</si>
  <si>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</si>
  <si>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</si>
  <si>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</si>
  <si>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</si>
  <si>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</si>
  <si>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</si>
  <si>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</si>
  <si>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</si>
  <si>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</si>
  <si>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</si>
  <si>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</si>
  <si>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</si>
  <si>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</si>
  <si>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</si>
  <si>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</si>
  <si>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</si>
  <si>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</si>
  <si>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</si>
  <si>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</si>
  <si>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</si>
  <si>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</si>
  <si>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</si>
  <si>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</si>
  <si>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</si>
  <si>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</si>
  <si>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</si>
  <si>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</si>
  <si>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</si>
  <si>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</si>
  <si>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</si>
  <si>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</si>
  <si>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</si>
  <si>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</si>
  <si>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</si>
  <si>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</si>
  <si>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</si>
  <si>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</si>
  <si>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</si>
  <si>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</si>
  <si>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</si>
  <si>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</si>
  <si>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</si>
  <si>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</si>
  <si>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</si>
  <si>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</si>
  <si>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</si>
  <si>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</si>
  <si>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</si>
  <si>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</si>
  <si>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</si>
  <si>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</si>
  <si>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</si>
  <si>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</si>
  <si>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</si>
  <si>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</si>
  <si>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</si>
  <si>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</si>
  <si>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</si>
  <si>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</si>
  <si>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</si>
  <si>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</si>
  <si>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</si>
  <si>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</si>
  <si>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</si>
  <si>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</si>
  <si>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</si>
  <si>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</si>
  <si>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</si>
  <si>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</si>
  <si>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</si>
  <si>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</si>
  <si>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</si>
  <si>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</si>
  <si>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</si>
  <si>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</si>
  <si>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</si>
  <si>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</si>
  <si>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</si>
  <si>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</si>
  <si>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</si>
  <si>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</si>
  <si>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</si>
  <si>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</si>
  <si>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</si>
  <si>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</si>
  <si>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</si>
  <si>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</si>
  <si>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</si>
  <si>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</si>
  <si>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</si>
  <si>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</si>
  <si>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</si>
  <si>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</si>
  <si>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</si>
  <si>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</si>
  <si>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</si>
  <si>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</si>
  <si>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</si>
  <si>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</si>
  <si>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</si>
  <si>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</si>
  <si>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</si>
  <si>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</si>
  <si>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</si>
  <si>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</si>
  <si>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</si>
  <si>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</si>
  <si>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</si>
  <si>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</si>
  <si>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</si>
  <si>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</si>
  <si>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</si>
  <si>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</si>
  <si>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</si>
  <si>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</si>
  <si>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</si>
  <si>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</si>
  <si>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</si>
  <si>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</si>
  <si>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</si>
  <si>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</si>
  <si>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</si>
  <si>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</si>
  <si>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</si>
  <si>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</si>
  <si>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</si>
  <si>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</si>
  <si>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</si>
  <si>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</si>
  <si>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</si>
  <si>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</si>
  <si>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</si>
  <si>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</si>
  <si>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</si>
  <si>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</si>
  <si>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</si>
  <si>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</si>
  <si>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</si>
  <si>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</si>
  <si>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</si>
  <si>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</si>
  <si>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</si>
  <si>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</si>
  <si>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</si>
  <si>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</si>
  <si>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</si>
  <si>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</si>
  <si>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</si>
  <si>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</si>
  <si>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</si>
  <si>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</si>
  <si>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</si>
  <si>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</si>
  <si>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</si>
  <si>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</si>
  <si>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</si>
  <si>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</si>
  <si>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</si>
  <si>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</si>
  <si>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</si>
  <si>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</si>
  <si>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</si>
  <si>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</si>
  <si>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</si>
  <si>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</si>
  <si>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</si>
  <si>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</si>
  <si>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</si>
  <si>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</si>
  <si>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Materiale</t>
  </si>
  <si>
    <t>Angiv %</t>
  </si>
  <si>
    <t>Emballagedel</t>
  </si>
  <si>
    <t>Varebetegnelse:</t>
  </si>
  <si>
    <t>Select</t>
  </si>
  <si>
    <t>Yes</t>
  </si>
  <si>
    <t>No</t>
  </si>
  <si>
    <t>Engelsk oversættelse</t>
  </si>
  <si>
    <t>VK nummer:</t>
  </si>
  <si>
    <t>GTIN nummer:</t>
  </si>
  <si>
    <t>EPD nummer:</t>
  </si>
  <si>
    <t>VK nummer</t>
  </si>
  <si>
    <t>EPD nummer</t>
  </si>
  <si>
    <t>GTIN nummer</t>
  </si>
  <si>
    <t>Vareoplysninger</t>
  </si>
  <si>
    <t xml:space="preserve">Start </t>
  </si>
  <si>
    <t>Brugsanvisning og anvendelse</t>
  </si>
  <si>
    <t>Andre mærkningsoplysninger</t>
  </si>
  <si>
    <t>Varenavn:</t>
  </si>
  <si>
    <t>Producent</t>
  </si>
  <si>
    <t>Producentens adresse:</t>
  </si>
  <si>
    <t>Leverandør</t>
  </si>
  <si>
    <t>Leverandørs adresse:</t>
  </si>
  <si>
    <r>
      <rPr>
        <b/>
        <sz val="11"/>
        <rFont val="Calibri"/>
        <family val="2"/>
        <scheme val="minor"/>
      </rPr>
      <t>Produktionsland</t>
    </r>
    <r>
      <rPr>
        <sz val="11"/>
        <rFont val="Calibri"/>
        <family val="2"/>
        <scheme val="minor"/>
      </rPr>
      <t>: (Søg i cellen)</t>
    </r>
  </si>
  <si>
    <t>Type af pose</t>
  </si>
  <si>
    <t>Frysepose</t>
  </si>
  <si>
    <t>Koge-/frysepose</t>
  </si>
  <si>
    <t>Fryse/mikroovnspose</t>
  </si>
  <si>
    <t>Isterningpose</t>
  </si>
  <si>
    <t>Husholdningsfilm</t>
  </si>
  <si>
    <t>Affaldspose</t>
  </si>
  <si>
    <t>Affaldspose med snørelukke</t>
  </si>
  <si>
    <t>Freeze bags</t>
  </si>
  <si>
    <t>Freeze and boil bags</t>
  </si>
  <si>
    <t>Freeze and microwave bags</t>
  </si>
  <si>
    <t>Bags for icecubes</t>
  </si>
  <si>
    <t>Plastic film</t>
  </si>
  <si>
    <t>Garbage bags</t>
  </si>
  <si>
    <t>Garbagebags with lines</t>
  </si>
  <si>
    <t xml:space="preserve">Genanvendt </t>
  </si>
  <si>
    <r>
      <rPr>
        <b/>
        <sz val="11"/>
        <rFont val="Calibri"/>
        <family val="2"/>
        <scheme val="minor"/>
      </rPr>
      <t>Oprindelse</t>
    </r>
    <r>
      <rPr>
        <sz val="11"/>
        <rFont val="Calibri"/>
        <family val="2"/>
        <scheme val="minor"/>
      </rPr>
      <t xml:space="preserve"> (søg i celler)</t>
    </r>
  </si>
  <si>
    <t>Materialerecept</t>
  </si>
  <si>
    <t>Produktionsland</t>
  </si>
  <si>
    <t>Receptland 1</t>
  </si>
  <si>
    <t>Receptland 2</t>
  </si>
  <si>
    <t>Receptland 3</t>
  </si>
  <si>
    <t>Receptland 4</t>
  </si>
  <si>
    <t>Receptland 5</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</si>
  <si>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</si>
  <si>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</si>
  <si>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</si>
  <si>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</si>
  <si>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</si>
  <si>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t>Bomuld</t>
  </si>
  <si>
    <r>
      <rPr>
        <b/>
        <sz val="11"/>
        <rFont val="Calibri"/>
        <family val="2"/>
        <scheme val="minor"/>
      </rPr>
      <t>Brugsanvisning</t>
    </r>
    <r>
      <rPr>
        <sz val="11"/>
        <rFont val="Calibri"/>
        <family val="2"/>
        <scheme val="minor"/>
      </rPr>
      <t xml:space="preserve"> (hvis relevant):</t>
    </r>
  </si>
  <si>
    <r>
      <rPr>
        <b/>
        <sz val="11"/>
        <rFont val="Calibri"/>
        <family val="2"/>
        <scheme val="minor"/>
      </rPr>
      <t>Råd</t>
    </r>
    <r>
      <rPr>
        <sz val="11"/>
        <rFont val="Calibri"/>
        <family val="2"/>
        <scheme val="minor"/>
      </rPr>
      <t xml:space="preserve"> (hvis relevant):</t>
    </r>
  </si>
  <si>
    <t>Andet:</t>
  </si>
  <si>
    <t>Svanemærket:</t>
  </si>
  <si>
    <t>EU-Blomsten:</t>
  </si>
  <si>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</si>
  <si>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</si>
  <si>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</si>
  <si>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</si>
  <si>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</si>
  <si>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</si>
  <si>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</si>
  <si>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</si>
  <si>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</si>
  <si>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</si>
  <si>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</si>
  <si>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</si>
  <si>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</si>
  <si>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</si>
  <si>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</si>
  <si>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</si>
  <si>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</si>
  <si>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</si>
  <si>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</si>
  <si>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</si>
  <si>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</si>
  <si>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</si>
  <si>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</si>
  <si>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</si>
  <si>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</si>
  <si>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</si>
  <si>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</si>
  <si>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</si>
  <si>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</si>
  <si>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</si>
  <si>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</si>
  <si>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</si>
  <si>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</si>
  <si>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</si>
  <si>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</si>
  <si>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</si>
  <si>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</si>
  <si>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</si>
  <si>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</si>
  <si>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</si>
  <si>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</si>
  <si>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</si>
  <si>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</si>
  <si>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</si>
  <si>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</si>
  <si>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</si>
  <si>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</si>
  <si>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</si>
  <si>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</si>
  <si>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</si>
  <si>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</si>
  <si>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</si>
  <si>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</si>
  <si>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</si>
  <si>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</si>
  <si>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</si>
  <si>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r>
      <rPr>
        <b/>
        <sz val="11"/>
        <rFont val="Calibri"/>
        <family val="2"/>
        <scheme val="minor"/>
      </rPr>
      <t>Advarsler/anvendelsesbegrænsninger</t>
    </r>
    <r>
      <rPr>
        <sz val="11"/>
        <rFont val="Calibri"/>
        <family val="2"/>
        <scheme val="minor"/>
      </rPr>
      <t xml:space="preserve"> (hvis relevant):</t>
    </r>
  </si>
  <si>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</si>
  <si>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</si>
  <si>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</si>
  <si>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</si>
  <si>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</si>
  <si>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</si>
  <si>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</si>
  <si>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</si>
  <si>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</si>
  <si>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</si>
  <si>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</si>
  <si>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</si>
  <si>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</si>
  <si>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</si>
  <si>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</si>
  <si>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</si>
  <si>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</si>
  <si>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</si>
  <si>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</si>
  <si>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</si>
  <si>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</si>
  <si>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</si>
  <si>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</si>
  <si>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</si>
  <si>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</si>
  <si>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</si>
  <si>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</si>
  <si>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</si>
  <si>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</si>
  <si>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</si>
  <si>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</si>
  <si>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</si>
  <si>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</si>
  <si>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</si>
  <si>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</si>
  <si>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</si>
  <si>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</si>
  <si>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</si>
  <si>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</si>
  <si>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</si>
  <si>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</si>
  <si>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</si>
  <si>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</si>
  <si>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</si>
  <si>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</si>
  <si>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</si>
  <si>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</si>
  <si>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</si>
  <si>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</si>
  <si>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</si>
  <si>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</si>
  <si>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</si>
  <si>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</si>
  <si>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</si>
  <si>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</si>
  <si>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</si>
  <si>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</si>
  <si>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</si>
  <si>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</si>
  <si>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</si>
  <si>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</si>
  <si>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</si>
  <si>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</si>
  <si>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</si>
  <si>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</si>
  <si>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</si>
  <si>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</si>
  <si>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</si>
  <si>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</si>
  <si>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</si>
  <si>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</si>
  <si>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</si>
  <si>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</si>
  <si>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</si>
  <si>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</si>
  <si>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</si>
  <si>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</si>
  <si>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</si>
  <si>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</si>
  <si>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</si>
  <si>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</si>
  <si>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</si>
  <si>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</si>
  <si>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</si>
  <si>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</si>
  <si>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</si>
  <si>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</si>
  <si>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</si>
  <si>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</si>
  <si>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</si>
  <si>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</si>
  <si>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</si>
  <si>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</si>
  <si>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</si>
  <si>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</si>
  <si>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</si>
  <si>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</si>
  <si>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</si>
  <si>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</si>
  <si>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</si>
  <si>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</si>
  <si>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</si>
  <si>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</si>
  <si>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</si>
  <si>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</si>
  <si>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</si>
  <si>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</si>
  <si>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</si>
  <si>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</si>
  <si>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</si>
  <si>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</si>
  <si>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</si>
  <si>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</si>
  <si>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</si>
  <si>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</si>
  <si>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</si>
  <si>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</si>
  <si>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</si>
  <si>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</si>
  <si>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</si>
  <si>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</si>
  <si>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</si>
  <si>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</si>
  <si>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</si>
  <si>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</si>
  <si>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</si>
  <si>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</si>
  <si>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</si>
  <si>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</si>
  <si>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</si>
  <si>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</si>
  <si>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</si>
  <si>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</si>
  <si>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</si>
  <si>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</si>
  <si>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</si>
  <si>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</si>
  <si>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</si>
  <si>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</si>
  <si>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</si>
  <si>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</si>
  <si>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</si>
  <si>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</si>
  <si>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</si>
  <si>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</si>
  <si>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</si>
  <si>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</si>
  <si>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</si>
  <si>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</si>
  <si>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</si>
  <si>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</si>
  <si>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</si>
  <si>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</si>
  <si>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</si>
  <si>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</si>
  <si>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</si>
  <si>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</si>
  <si>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</si>
  <si>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</si>
  <si>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</si>
  <si>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</si>
  <si>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</si>
  <si>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</si>
  <si>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</si>
  <si>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</si>
  <si>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</si>
  <si>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</si>
  <si>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</si>
  <si>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</si>
  <si>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</si>
  <si>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</si>
  <si>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</si>
  <si>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</si>
  <si>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</si>
  <si>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</si>
  <si>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</si>
  <si>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</si>
  <si>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</si>
  <si>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</si>
  <si>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</si>
  <si>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</si>
  <si>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</si>
  <si>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</si>
  <si>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</si>
  <si>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</si>
  <si>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</si>
  <si>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</si>
  <si>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</si>
  <si>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</si>
  <si>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</si>
  <si>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</si>
  <si>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</si>
  <si>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</si>
  <si>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</si>
  <si>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</si>
  <si>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</si>
  <si>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</si>
  <si>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</si>
  <si>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</si>
  <si>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</si>
  <si>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</si>
  <si>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</si>
  <si>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</si>
  <si>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</si>
  <si>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</si>
  <si>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</si>
  <si>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</si>
  <si>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</si>
  <si>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</si>
  <si>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</si>
  <si>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</si>
  <si>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</si>
  <si>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</si>
  <si>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</si>
  <si>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</si>
  <si>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</si>
  <si>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</si>
  <si>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</si>
  <si>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</si>
  <si>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</si>
  <si>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</si>
  <si>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</si>
  <si>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</si>
  <si>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</si>
  <si>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</si>
  <si>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</si>
  <si>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</si>
  <si>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</si>
  <si>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</si>
  <si>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</si>
  <si>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</si>
  <si>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</si>
  <si>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</si>
  <si>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</si>
  <si>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</si>
  <si>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</si>
  <si>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</si>
  <si>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</si>
  <si>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</si>
  <si>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</si>
  <si>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</si>
  <si>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</si>
  <si>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</si>
  <si>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</si>
  <si>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</si>
  <si>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</si>
  <si>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</si>
  <si>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</si>
  <si>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</si>
  <si>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</si>
  <si>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</si>
  <si>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</si>
  <si>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</si>
  <si>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</si>
  <si>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</si>
  <si>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</si>
  <si>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</si>
  <si>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</si>
  <si>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</si>
  <si>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</si>
  <si>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</si>
  <si>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</si>
  <si>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</si>
  <si>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</si>
  <si>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</si>
  <si>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</si>
  <si>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</si>
  <si>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</si>
  <si>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</si>
  <si>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</si>
  <si>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</si>
  <si>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</si>
  <si>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</si>
  <si>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</si>
  <si>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</si>
  <si>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</si>
  <si>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</si>
  <si>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</si>
  <si>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</si>
  <si>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</si>
  <si>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</si>
  <si>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</si>
  <si>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</si>
  <si>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</si>
  <si>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</si>
  <si>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</si>
  <si>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</si>
  <si>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</si>
  <si>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</si>
  <si>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</si>
  <si>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</si>
  <si>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</si>
  <si>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</si>
  <si>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</si>
  <si>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</si>
  <si>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</si>
  <si>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</si>
  <si>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</si>
  <si>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</si>
  <si>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</si>
  <si>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</si>
  <si>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</si>
  <si>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</si>
  <si>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</si>
  <si>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</si>
  <si>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</si>
  <si>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</si>
  <si>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</si>
  <si>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</si>
  <si>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</si>
  <si>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</si>
  <si>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</si>
  <si>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</si>
  <si>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</si>
  <si>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</si>
  <si>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</si>
  <si>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</si>
  <si>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</si>
  <si>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</si>
  <si>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</si>
  <si>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</si>
  <si>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</si>
  <si>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</si>
  <si>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</si>
  <si>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</si>
  <si>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</si>
  <si>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</si>
  <si>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</si>
  <si>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</si>
  <si>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</si>
  <si>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</si>
  <si>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</si>
  <si>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</si>
  <si>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</si>
  <si>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</si>
  <si>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</si>
  <si>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</si>
  <si>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</si>
  <si>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</si>
  <si>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</si>
  <si>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Evt. varenummer:</t>
  </si>
  <si>
    <t>Pose med lynlåslukning</t>
  </si>
  <si>
    <t>Zipper bag</t>
  </si>
  <si>
    <t>x</t>
  </si>
  <si>
    <t xml:space="preserve">E-mail: </t>
  </si>
  <si>
    <t>E-mail:</t>
  </si>
  <si>
    <t>Udfyldes af Varefakta</t>
  </si>
  <si>
    <t>Specifikationsskema for alufolie, bage- og madpapir [F6212:2]</t>
  </si>
  <si>
    <r>
      <t xml:space="preserve">Type </t>
    </r>
    <r>
      <rPr>
        <sz val="11"/>
        <rFont val="Calibri"/>
        <family val="2"/>
        <scheme val="minor"/>
      </rPr>
      <t>(beskriv)</t>
    </r>
    <r>
      <rPr>
        <b/>
        <sz val="11"/>
        <rFont val="Calibri"/>
        <family val="2"/>
        <scheme val="minor"/>
      </rPr>
      <t>:</t>
    </r>
  </si>
  <si>
    <r>
      <rPr>
        <b/>
        <sz val="11"/>
        <rFont val="Calibri"/>
        <family val="2"/>
        <scheme val="minor"/>
      </rPr>
      <t>Anvendelsesområde</t>
    </r>
    <r>
      <rPr>
        <sz val="11"/>
        <rFont val="Calibri"/>
        <family val="2"/>
        <scheme val="minor"/>
      </rPr>
      <t xml:space="preserve"> (beskriv):</t>
    </r>
  </si>
  <si>
    <t>Antal (angiv hvis produktet pr. antal):</t>
  </si>
  <si>
    <t>Vægt (angiv pr. vægt for madpapir):</t>
  </si>
  <si>
    <t>Mål og vægt</t>
  </si>
  <si>
    <r>
      <t>Nettovægt (</t>
    </r>
    <r>
      <rPr>
        <sz val="11"/>
        <color theme="7"/>
        <rFont val="Calibri"/>
        <family val="2"/>
        <scheme val="minor"/>
      </rPr>
      <t>monopoltilsynets MT nr. 2185</t>
    </r>
    <r>
      <rPr>
        <sz val="11"/>
        <rFont val="Calibri"/>
        <family val="2"/>
        <scheme val="minor"/>
      </rPr>
      <t>) (g):</t>
    </r>
  </si>
  <si>
    <r>
      <t xml:space="preserve">Papirvægt (kun for papirprodukter) </t>
    </r>
    <r>
      <rPr>
        <sz val="11"/>
        <color theme="7"/>
        <rFont val="Calibri"/>
        <family val="2"/>
        <scheme val="minor"/>
      </rPr>
      <t>DIN 54 540 Teil 2</t>
    </r>
    <r>
      <rPr>
        <sz val="11"/>
        <rFont val="Calibri"/>
        <family val="2"/>
        <scheme val="minor"/>
      </rPr>
      <t xml:space="preserve"> (g/m</t>
    </r>
    <r>
      <rPr>
        <vertAlign val="superscript"/>
        <sz val="11"/>
        <rFont val="Calibri"/>
        <family val="2"/>
        <scheme val="minor"/>
      </rPr>
      <t>2</t>
    </r>
    <r>
      <rPr>
        <sz val="11"/>
        <rFont val="Calibri"/>
        <family val="2"/>
        <scheme val="minor"/>
      </rPr>
      <t>):</t>
    </r>
  </si>
  <si>
    <t>Diameter (kun for runde produkter) (cm):</t>
  </si>
  <si>
    <t>Længde (cm):</t>
  </si>
  <si>
    <t>Bredde (cm):</t>
  </si>
  <si>
    <t>Tykkelse (kun for aluminiumsfolie) (mm)</t>
  </si>
  <si>
    <r>
      <t>Materiale (</t>
    </r>
    <r>
      <rPr>
        <sz val="11"/>
        <color theme="7"/>
        <rFont val="Calibri"/>
        <family val="2"/>
        <scheme val="minor"/>
      </rPr>
      <t>Plast angives ift. ISO 1043-1</t>
    </r>
    <r>
      <rPr>
        <sz val="11"/>
        <rFont val="Calibri"/>
        <family val="2"/>
        <scheme val="minor"/>
      </rPr>
      <t>)</t>
    </r>
  </si>
  <si>
    <t>Kun for papirprodukter</t>
  </si>
  <si>
    <t>Fiberdeklaration</t>
  </si>
  <si>
    <t>Nye fibre (%)</t>
  </si>
  <si>
    <t>Blegning</t>
  </si>
  <si>
    <t>Er produktet bleget</t>
  </si>
  <si>
    <t xml:space="preserve"> </t>
  </si>
  <si>
    <t>Hvis ja, angiv hvordan (fx ECF, TCF):</t>
  </si>
  <si>
    <t>Er der tilsat vådstyrkemiddel:</t>
  </si>
  <si>
    <t>Indeholder produktet PFAS (perfluor alkylforbindelser):</t>
  </si>
  <si>
    <t>Er der tilsat andre tilsætningsstoffer:</t>
  </si>
  <si>
    <t>Overfladebehandling</t>
  </si>
  <si>
    <r>
      <t>Er produktet overfladebehandlet (</t>
    </r>
    <r>
      <rPr>
        <sz val="11"/>
        <color theme="7"/>
        <rFont val="Calibri"/>
        <family val="2"/>
        <scheme val="minor"/>
      </rPr>
      <t>hvis ja, angiv med hvad i recepten nedenfor</t>
    </r>
    <r>
      <rPr>
        <sz val="11"/>
        <rFont val="Calibri"/>
        <family val="2"/>
        <scheme val="minor"/>
      </rPr>
      <t>):</t>
    </r>
  </si>
  <si>
    <t>Egenskaber</t>
  </si>
  <si>
    <r>
      <t>Temperaturbestandighed fra (</t>
    </r>
    <r>
      <rPr>
        <sz val="11"/>
        <rFont val="Calibri"/>
        <family val="2"/>
      </rPr>
      <t>˚C)</t>
    </r>
  </si>
  <si>
    <r>
      <t>Temperaturbestandighed til (</t>
    </r>
    <r>
      <rPr>
        <sz val="11"/>
        <rFont val="Calibri"/>
        <family val="2"/>
      </rPr>
      <t>˚C)</t>
    </r>
  </si>
  <si>
    <t>Varefakta Nonfood</t>
  </si>
  <si>
    <r>
      <rPr>
        <b/>
        <sz val="11"/>
        <rFont val="Calibri"/>
        <family val="2"/>
        <scheme val="minor"/>
      </rPr>
      <t xml:space="preserve">Komplet materialespecifikation: 
</t>
    </r>
    <r>
      <rPr>
        <sz val="11"/>
        <rFont val="Calibri"/>
        <family val="2"/>
        <scheme val="minor"/>
      </rPr>
      <t>Alle materialer skal opfylde EU's - til en hver tid gældende - forordning om materialer og genstande bestemt til kontakt med fødevarer. 
- Aluminiumsfolie lever op til FOR (EU) nr. 1935/2004
- Bagepapir overholder BfR - Empfehlung XXXVI/2
- Madpapir overholder BfR - Empfehlung XXXVI</t>
    </r>
  </si>
  <si>
    <t xml:space="preserve">Er papiret fedttæt (jf. standard DIN 53116 el.lign.) : </t>
  </si>
  <si>
    <t>Bekræft at der er tilsendt dokumentation:</t>
  </si>
  <si>
    <r>
      <t xml:space="preserve">Tilsætningsstoffer </t>
    </r>
    <r>
      <rPr>
        <sz val="11"/>
        <color theme="1"/>
        <rFont val="Calibri"/>
        <family val="2"/>
        <scheme val="minor"/>
      </rPr>
      <t>(</t>
    </r>
    <r>
      <rPr>
        <sz val="11"/>
        <color theme="7"/>
        <rFont val="Calibri"/>
        <family val="2"/>
        <scheme val="minor"/>
      </rPr>
      <t xml:space="preserve">Svares </t>
    </r>
    <r>
      <rPr>
        <sz val="11"/>
        <color rgb="FFAD643A"/>
        <rFont val="Calibri"/>
        <family val="2"/>
        <scheme val="minor"/>
      </rPr>
      <t>der</t>
    </r>
    <r>
      <rPr>
        <sz val="11"/>
        <color theme="7"/>
        <rFont val="Calibri"/>
        <family val="2"/>
        <scheme val="minor"/>
      </rPr>
      <t xml:space="preserve"> 'Ja' til nedstående spørgsmål, så angiv venligst tilsætningsstoffer i materialerecepten ovenfor</t>
    </r>
    <r>
      <rPr>
        <sz val="11"/>
        <color theme="1"/>
        <rFont val="Calibri"/>
        <family val="2"/>
        <scheme val="minor"/>
      </rPr>
      <t>)</t>
    </r>
  </si>
  <si>
    <r>
      <t>Er der tilsat farve (</t>
    </r>
    <r>
      <rPr>
        <sz val="11"/>
        <color rgb="FFAD643A"/>
        <rFont val="Calibri"/>
        <family val="2"/>
        <scheme val="minor"/>
      </rPr>
      <t>angiv venligst med CI-nummer eller CAS-nummer</t>
    </r>
    <r>
      <rPr>
        <sz val="11"/>
        <color theme="1"/>
        <rFont val="Calibri"/>
        <family val="2"/>
        <scheme val="minor"/>
      </rPr>
      <t>):</t>
    </r>
  </si>
  <si>
    <t>Mængde (%)</t>
  </si>
  <si>
    <t>Papirland 1</t>
  </si>
  <si>
    <t>Papirland 2</t>
  </si>
  <si>
    <t>Papirland 3</t>
  </si>
  <si>
    <t>Papirland 4</t>
  </si>
  <si>
    <t>Papirland 5</t>
  </si>
  <si>
    <t>Returfibre (afskær fra ny papirmasse (%))</t>
  </si>
  <si>
    <t>Hvis ja, angiv licens nr.:</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</si>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</sst>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vertAlign val="superscript"/>
      <sz val="1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sz val="11"/>
      <name val="Calibri"/>
      <family val="2"/>
    </font>
    <font>
      <sz val="11"/>
      <color rgb="FFAD643A"/>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theme="5" tint="0.79998168889431442"/>
        <bgColor indexed="64"/>
      </patternFill>
    </fill>
    <fill>
      <patternFill patternType="solid">
        <fgColor rgb="FFFFFF00"/>
        <bgColor indexed="64"/>
      </patternFill>
    </fill>
    <fill>
      <patternFill patternType="solid">
        <fgColor theme="6" tint="-0.499984740745262"/>
        <bgColor indexed="64"/>
      </patternFill>
    </fill>
    <fill>
      <patternFill patternType="solid">
        <fgColor rgb="FF3399FF"/>
        <bgColor indexed="64"/>
      </patternFill>
    </fill>
    <fill>
      <patternFill patternType="solid">
        <fgColor rgb="FFFFC000"/>
        <bgColor indexed="64"/>
      </patternFill>
    </fill>
    <fill>
      <patternFill patternType="solid">
        <fgColor rgb="FFFFCCFF"/>
        <bgColor indexed="64"/>
      </patternFill>
    </fill>
    <fill>
      <patternFill patternType="solid">
        <fgColor theme="4"/>
        <bgColor indexed="64"/>
      </patternFill>
    </fill>
    <fill>
      <patternFill patternType="solid">
        <fgColor theme="6"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0" fontId="8" fillId="0" borderId="0" applyNumberFormat="0" applyFill="0" applyBorder="0" applyAlignment="0" applyProtection="0"/>
  </cellStyleXfs>
  <cellXfs count="111">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2" fillId="4" borderId="16" xfId="0" applyFont="1" applyFill="1" applyBorder="1"/>
    <xf numFmtId="0" fontId="2" fillId="4" borderId="17" xfId="0" applyFont="1" applyFill="1" applyBorder="1"/>
    <xf numFmtId="0" fontId="2" fillId="4" borderId="18" xfId="0" applyFont="1" applyFill="1" applyBorder="1"/>
    <xf numFmtId="0" fontId="2" fillId="4" borderId="20" xfId="0" applyFont="1" applyFill="1" applyBorder="1"/>
    <xf numFmtId="0" fontId="20" fillId="4" borderId="0" xfId="0" applyFont="1" applyFill="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1" fillId="9" borderId="0" xfId="0" applyFont="1" applyFill="1" applyAlignment="1">
      <alignment horizontal="centerContinuous"/>
    </xf>
    <xf numFmtId="0" fontId="0" fillId="9" borderId="0" xfId="0" applyFill="1" applyAlignment="1">
      <alignment horizontal="centerContinuous"/>
    </xf>
    <xf numFmtId="0" fontId="18" fillId="4" borderId="0" xfId="0" applyFont="1" applyFill="1"/>
    <xf numFmtId="0" fontId="2" fillId="4" borderId="1" xfId="0" applyFont="1" applyFill="1" applyBorder="1" applyAlignment="1" applyProtection="1">
      <alignment wrapText="1"/>
      <protection locked="0"/>
    </xf>
    <xf numFmtId="0" fontId="5" fillId="5" borderId="1" xfId="0" applyFont="1" applyFill="1" applyBorder="1" applyProtection="1">
      <protection locked="0"/>
    </xf>
    <xf numFmtId="0" fontId="2" fillId="5" borderId="1" xfId="0" applyFont="1" applyFill="1" applyBorder="1" applyAlignment="1" applyProtection="1">
      <alignment wrapText="1"/>
      <protection locked="0"/>
    </xf>
    <xf numFmtId="0" fontId="0" fillId="11" borderId="0" xfId="0" applyFill="1"/>
    <xf numFmtId="0" fontId="0" fillId="12" borderId="0" xfId="0" applyFill="1"/>
    <xf numFmtId="0" fontId="22" fillId="13" borderId="0" xfId="0" applyFont="1" applyFill="1"/>
    <xf numFmtId="0" fontId="0" fillId="14" borderId="0" xfId="0" applyFill="1"/>
    <xf numFmtId="0" fontId="0" fillId="10" borderId="0" xfId="0" applyFill="1"/>
    <xf numFmtId="0" fontId="0" fillId="15" borderId="0" xfId="0" applyFill="1"/>
    <xf numFmtId="0" fontId="0" fillId="16" borderId="0" xfId="0" applyFill="1"/>
    <xf numFmtId="0" fontId="8" fillId="4" borderId="15" xfId="1" applyFill="1" applyBorder="1" applyProtection="1"/>
    <xf numFmtId="0" fontId="9" fillId="4" borderId="0" xfId="0" applyFont="1" applyFill="1"/>
    <xf numFmtId="0" fontId="0" fillId="4" borderId="1" xfId="0" applyFill="1" applyBorder="1"/>
    <xf numFmtId="0" fontId="2" fillId="4" borderId="24" xfId="0" applyFont="1" applyFill="1" applyBorder="1" applyAlignment="1">
      <alignment wrapText="1"/>
    </xf>
    <xf numFmtId="0" fontId="5" fillId="5" borderId="1"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19" xfId="0" applyFont="1" applyFill="1" applyBorder="1" applyAlignment="1" applyProtection="1">
      <alignment horizontal="left" wrapText="1"/>
      <protection locked="0"/>
    </xf>
    <xf numFmtId="0" fontId="5" fillId="5" borderId="21"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0" fillId="4" borderId="23" xfId="0" applyFill="1" applyBorder="1" applyAlignment="1">
      <alignment horizontal="left" wrapText="1"/>
    </xf>
    <xf numFmtId="0" fontId="0" fillId="4" borderId="24" xfId="0" applyFill="1" applyBorder="1" applyAlignment="1">
      <alignment horizontal="left" wrapText="1"/>
    </xf>
    <xf numFmtId="0" fontId="5" fillId="10" borderId="13" xfId="0" applyFont="1" applyFill="1" applyBorder="1" applyAlignment="1" applyProtection="1">
      <alignment horizontal="left" vertical="top"/>
      <protection locked="0"/>
    </xf>
    <xf numFmtId="0" fontId="5" fillId="10" borderId="14" xfId="0" applyFont="1" applyFill="1" applyBorder="1" applyAlignment="1" applyProtection="1">
      <alignment horizontal="left" vertical="top"/>
      <protection locked="0"/>
    </xf>
    <xf numFmtId="0" fontId="5" fillId="10" borderId="25" xfId="0" applyFont="1" applyFill="1" applyBorder="1" applyAlignment="1" applyProtection="1">
      <alignment horizontal="left" vertical="top"/>
      <protection locked="0"/>
    </xf>
    <xf numFmtId="0" fontId="5" fillId="10" borderId="11" xfId="0" applyFont="1" applyFill="1" applyBorder="1" applyAlignment="1" applyProtection="1">
      <alignment horizontal="left" vertical="top"/>
      <protection locked="0"/>
    </xf>
    <xf numFmtId="0" fontId="5" fillId="10" borderId="4" xfId="0" applyFont="1" applyFill="1" applyBorder="1" applyAlignment="1" applyProtection="1">
      <alignment horizontal="left" vertical="top"/>
      <protection locked="0"/>
    </xf>
    <xf numFmtId="0" fontId="5" fillId="10" borderId="12" xfId="0" applyFont="1" applyFill="1" applyBorder="1" applyAlignment="1" applyProtection="1">
      <alignment horizontal="left" vertical="top"/>
      <protection locked="0"/>
    </xf>
    <xf numFmtId="0" fontId="2" fillId="4" borderId="8" xfId="0" applyFont="1" applyFill="1" applyBorder="1" applyAlignment="1">
      <alignment horizontal="left"/>
    </xf>
    <xf numFmtId="0" fontId="2" fillId="4" borderId="10" xfId="0" applyFont="1" applyFill="1" applyBorder="1" applyAlignment="1">
      <alignment horizontal="left"/>
    </xf>
    <xf numFmtId="0" fontId="2" fillId="4" borderId="1" xfId="0" applyFont="1" applyFill="1" applyBorder="1" applyAlignment="1">
      <alignment horizontal="left" vertical="top" wrapText="1"/>
    </xf>
    <xf numFmtId="0" fontId="5" fillId="5" borderId="1" xfId="0" applyFont="1" applyFill="1" applyBorder="1" applyAlignment="1" applyProtection="1">
      <alignment horizontal="left" vertical="top" wrapText="1"/>
      <protection locked="0"/>
    </xf>
    <xf numFmtId="0" fontId="14" fillId="4" borderId="0" xfId="1" applyFont="1" applyFill="1" applyBorder="1" applyAlignment="1">
      <alignment horizontal="left" vertical="center"/>
    </xf>
    <xf numFmtId="0" fontId="5" fillId="5" borderId="1" xfId="0" applyFont="1" applyFill="1" applyBorder="1" applyAlignment="1" applyProtection="1">
      <alignment horizontal="left" vertical="top"/>
      <protection locked="0"/>
    </xf>
    <xf numFmtId="0" fontId="2" fillId="10" borderId="1" xfId="0" applyFont="1" applyFill="1" applyBorder="1" applyAlignment="1">
      <alignment horizontal="left" vertical="top" wrapText="1"/>
    </xf>
    <xf numFmtId="0" fontId="2" fillId="4" borderId="23"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5" borderId="13" xfId="0" applyFont="1" applyFill="1" applyBorder="1" applyAlignment="1" applyProtection="1">
      <alignment horizontal="left" vertical="top" wrapText="1"/>
      <protection locked="0"/>
    </xf>
    <xf numFmtId="0" fontId="5" fillId="5" borderId="14" xfId="0" applyFont="1" applyFill="1" applyBorder="1" applyAlignment="1" applyProtection="1">
      <alignment horizontal="left" vertical="top" wrapText="1"/>
      <protection locked="0"/>
    </xf>
    <xf numFmtId="0" fontId="5" fillId="5" borderId="25" xfId="0" applyFont="1" applyFill="1" applyBorder="1" applyAlignment="1" applyProtection="1">
      <alignment horizontal="left" vertical="top" wrapText="1"/>
      <protection locked="0"/>
    </xf>
    <xf numFmtId="0" fontId="5" fillId="5" borderId="11" xfId="0" applyFont="1" applyFill="1" applyBorder="1" applyAlignment="1" applyProtection="1">
      <alignment horizontal="left" vertical="top" wrapText="1"/>
      <protection locked="0"/>
    </xf>
    <xf numFmtId="0" fontId="5" fillId="5" borderId="4" xfId="0" applyFont="1" applyFill="1" applyBorder="1" applyAlignment="1" applyProtection="1">
      <alignment horizontal="left" vertical="top" wrapText="1"/>
      <protection locked="0"/>
    </xf>
    <xf numFmtId="0" fontId="5" fillId="5" borderId="12" xfId="0" applyFont="1" applyFill="1" applyBorder="1" applyAlignment="1" applyProtection="1">
      <alignment horizontal="left" vertical="top" wrapText="1"/>
      <protection locked="0"/>
    </xf>
    <xf numFmtId="0" fontId="5" fillId="10" borderId="1" xfId="0" applyFont="1" applyFill="1" applyBorder="1" applyAlignment="1" applyProtection="1">
      <alignment horizontal="left" vertical="top"/>
      <protection locked="0"/>
    </xf>
    <xf numFmtId="0" fontId="5" fillId="10" borderId="1" xfId="0" applyFont="1" applyFill="1" applyBorder="1" applyAlignment="1" applyProtection="1">
      <alignment horizontal="left"/>
      <protection locked="0"/>
    </xf>
    <xf numFmtId="0" fontId="0" fillId="4" borderId="8" xfId="0" applyFill="1" applyBorder="1" applyAlignment="1">
      <alignment horizontal="left" vertical="top" wrapText="1"/>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5" fillId="5" borderId="8" xfId="0" applyFont="1" applyFill="1" applyBorder="1" applyAlignment="1" applyProtection="1">
      <alignment horizontal="left" vertical="top"/>
      <protection locked="0"/>
    </xf>
  </cellXfs>
  <cellStyles count="2">
    <cellStyle name="Hyperlink" xfId="1" builtinId="8"/>
    <cellStyle name="Normal" xfId="0" builtinId="0"/>
  </cellStyles>
  <dxfs count="124">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AD643A"/>
      <color rgb="FFCC9900"/>
      <color rgb="FFFFCCFF"/>
      <color rgb="FFCC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600075</xdr:colOff>
      <xdr:row>0</xdr:row>
      <xdr:rowOff>133350</xdr:rowOff>
    </xdr:from>
    <xdr:to>
      <xdr:col>8</xdr:col>
      <xdr:colOff>151636</xdr:colOff>
      <xdr:row>0</xdr:row>
      <xdr:rowOff>487640</xdr:rowOff>
    </xdr:to>
    <xdr:pic>
      <xdr:nvPicPr>
        <xdr:cNvPr id="2" name="Picture 1">
          <a:extLst>
            <a:ext uri="{FF2B5EF4-FFF2-40B4-BE49-F238E27FC236}">
              <a16:creationId xmlns:a16="http://schemas.microsoft.com/office/drawing/2014/main" id="{AE8FA727-64AF-43DB-9051-8A7B96A88FA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314950" y="133350"/>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142875</xdr:colOff>
      <xdr:row>0</xdr:row>
      <xdr:rowOff>123825</xdr:rowOff>
    </xdr:from>
    <xdr:to>
      <xdr:col>10</xdr:col>
      <xdr:colOff>161161</xdr:colOff>
      <xdr:row>0</xdr:row>
      <xdr:rowOff>478115</xdr:rowOff>
    </xdr:to>
    <xdr:pic>
      <xdr:nvPicPr>
        <xdr:cNvPr id="3" name="Picture 2">
          <a:extLst>
            <a:ext uri="{FF2B5EF4-FFF2-40B4-BE49-F238E27FC236}">
              <a16:creationId xmlns:a16="http://schemas.microsoft.com/office/drawing/2014/main" id="{E6F207E4-C35F-4C58-B489-46DBE442B110}"/>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6924675" y="123825"/>
          <a:ext cx="167563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619125</xdr:colOff>
      <xdr:row>0</xdr:row>
      <xdr:rowOff>133350</xdr:rowOff>
    </xdr:from>
    <xdr:to>
      <xdr:col>8</xdr:col>
      <xdr:colOff>170686</xdr:colOff>
      <xdr:row>0</xdr:row>
      <xdr:rowOff>487640</xdr:rowOff>
    </xdr:to>
    <xdr:pic>
      <xdr:nvPicPr>
        <xdr:cNvPr id="3" name="Picture 2">
          <a:extLst>
            <a:ext uri="{FF2B5EF4-FFF2-40B4-BE49-F238E27FC236}">
              <a16:creationId xmlns:a16="http://schemas.microsoft.com/office/drawing/2014/main" id="{DB73E983-95FC-437F-815E-2DB59E974F4D}"/>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86425" y="13335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609600</xdr:colOff>
      <xdr:row>0</xdr:row>
      <xdr:rowOff>76200</xdr:rowOff>
    </xdr:from>
    <xdr:to>
      <xdr:col>8</xdr:col>
      <xdr:colOff>161161</xdr:colOff>
      <xdr:row>0</xdr:row>
      <xdr:rowOff>430490</xdr:rowOff>
    </xdr:to>
    <xdr:pic>
      <xdr:nvPicPr>
        <xdr:cNvPr id="3" name="Picture 2">
          <a:extLst>
            <a:ext uri="{FF2B5EF4-FFF2-40B4-BE49-F238E27FC236}">
              <a16:creationId xmlns:a16="http://schemas.microsoft.com/office/drawing/2014/main" id="{2B41BE91-5876-476C-B607-AC4DF88C085F}"/>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67300" y="76200"/>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581025</xdr:colOff>
      <xdr:row>0</xdr:row>
      <xdr:rowOff>85725</xdr:rowOff>
    </xdr:from>
    <xdr:to>
      <xdr:col>8</xdr:col>
      <xdr:colOff>132586</xdr:colOff>
      <xdr:row>0</xdr:row>
      <xdr:rowOff>440015</xdr:rowOff>
    </xdr:to>
    <xdr:pic>
      <xdr:nvPicPr>
        <xdr:cNvPr id="3" name="Picture 2">
          <a:extLst>
            <a:ext uri="{FF2B5EF4-FFF2-40B4-BE49-F238E27FC236}">
              <a16:creationId xmlns:a16="http://schemas.microsoft.com/office/drawing/2014/main" id="{C5D17F04-116F-4715-939B-910A084964D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467350" y="85725"/>
          <a:ext cx="16375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257175</xdr:colOff>
      <xdr:row>0</xdr:row>
      <xdr:rowOff>104775</xdr:rowOff>
    </xdr:from>
    <xdr:to>
      <xdr:col>11</xdr:col>
      <xdr:colOff>142111</xdr:colOff>
      <xdr:row>0</xdr:row>
      <xdr:rowOff>459065</xdr:rowOff>
    </xdr:to>
    <xdr:pic>
      <xdr:nvPicPr>
        <xdr:cNvPr id="3" name="Picture 2">
          <a:extLst>
            <a:ext uri="{FF2B5EF4-FFF2-40B4-BE49-F238E27FC236}">
              <a16:creationId xmlns:a16="http://schemas.microsoft.com/office/drawing/2014/main" id="{E50BF7E5-B21F-4962-8629-CE49656837B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7772400" y="104775"/>
          <a:ext cx="1770886"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23" dataDxfId="122">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21"/>
    <tableColumn id="2" xr3:uid="{4AD203A7-FE90-42EE-822E-78C14DF304B3}" name="Lande (norsk)" dataDxfId="120"/>
    <tableColumn id="3" xr3:uid="{CE0C2A52-5300-49D5-8283-EEF9E5A15380}" name="Lande (Engelsk)" dataDxfId="119"/>
    <tableColumn id="4" xr3:uid="{63B3AAAF-0FA8-4662-A65A-DF65E46AD1B9}" name="ISO 3166-1" dataDxfId="118"/>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det%20udfylder%20vi%20normalt%20ikk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221"/>
  <sheetViews>
    <sheetView topLeftCell="B200" workbookViewId="0">
      <selection activeCell="B203" sqref="B203"/>
    </sheetView>
  </sheetViews>
  <sheetFormatPr defaultRowHeight="15" x14ac:dyDescent="0.25"/>
  <cols>
    <col min="3" max="3" width="11.42578125" customWidth="1"/>
  </cols>
  <sheetData>
    <row r="1" spans="1:200" ht="21" x14ac:dyDescent="0.35">
      <c r="A1" s="17"/>
      <c r="B1" s="17" t="s">
        <v>405</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406</v>
      </c>
    </row>
    <row r="5" spans="1:200" x14ac:dyDescent="0.25">
      <c r="B5" t="str" cm="1">
        <f t="array" ref="B5:GR5">TRANSPOSE(_xlfn._xlws.FILTER(AlleLande[Lande (dansk)],ISNUMBER(SEARCH(Vareoplysninger!F35,AlleLande[Lande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(dansk)],ISNUMBER(SEARCH(Vareoplysninger!F36,AlleLande[Lande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(dansk)],ISNUMBER(SEARCH(Vareoplysninger!F37,AlleLande[Lande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(dansk)],ISNUMBER(SEARCH(Vareoplysninger!F38,AlleLande[Lande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(dansk)],ISNUMBER(SEARCH(Vareoplysninger!F39,AlleLande[Lande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(dansk)],ISNUMBER(SEARCH(Vareoplysninger!F40,AlleLande[Lande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(dansk)],ISNUMBER(SEARCH(Vareoplysninger!F41,AlleLande[Lande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(dansk)],ISNUMBER(SEARCH(Vareoplysninger!F42,AlleLande[Lande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(dansk)],ISNUMBER(SEARCH(Vareoplysninger!F43,AlleLande[Lande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(dansk)],ISNUMBER(SEARCH(Vareoplysninger!F44,AlleLande[Lande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(dansk)],ISNUMBER(SEARCH(Vareoplysninger!F45,AlleLande[Lande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(dansk)],ISNUMBER(SEARCH(Vareoplysninger!F46,AlleLande[Lande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(dansk)],ISNUMBER(SEARCH(Vareoplysninger!F47,AlleLande[Lande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(dansk)],ISNUMBER(SEARCH(Vareoplysninger!F48,AlleLande[Lande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(dansk)],ISNUMBER(SEARCH(Vareoplysninger!F49,AlleLande[Lande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1" spans="2:200" ht="21" x14ac:dyDescent="0.35">
      <c r="B21" s="17" t="s">
        <v>407</v>
      </c>
    </row>
    <row r="22" spans="2:200" x14ac:dyDescent="0.25">
      <c r="B22" t="str" cm="1">
        <f t="array" ref="B22:GR22">TRANSPOSE(_xlfn._xlws.FILTER(AlleLande[Lande (dansk)],ISNUMBER(SEARCH(Vareoplysninger!G35,AlleLande[Lande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(dansk)],ISNUMBER(SEARCH(Vareoplysninger!G36,AlleLande[Lande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(dansk)],ISNUMBER(SEARCH(Vareoplysninger!G37,AlleLande[Lande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5" spans="2:200" x14ac:dyDescent="0.25">
      <c r="B25" t="str" cm="1">
        <f t="array" ref="B25:GR25">TRANSPOSE(_xlfn._xlws.FILTER(AlleLande[Lande (dansk)],ISNUMBER(SEARCH(Vareoplysninger!G38,AlleLande[Lande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(dansk)],ISNUMBER(SEARCH(Vareoplysninger!G39,AlleLande[Lande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(dansk)],ISNUMBER(SEARCH(Vareoplysninger!G40,AlleLande[Lande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(dansk)],ISNUMBER(SEARCH(Vareoplysninger!G41,AlleLande[Lande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(dansk)],ISNUMBER(SEARCH(Vareoplysninger!G42,AlleLande[Lande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(dansk)],ISNUMBER(SEARCH(Vareoplysninger!G43,AlleLande[Lande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(dansk)],ISNUMBER(SEARCH(Vareoplysninger!G44,AlleLande[Lande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(dansk)],ISNUMBER(SEARCH(Vareoplysninger!G45,AlleLande[Lande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(dansk)],ISNUMBER(SEARCH(Vareoplysninger!G46,AlleLande[Lande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(dansk)],ISNUMBER(SEARCH(Vareoplysninger!G47,AlleLande[Lande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x14ac:dyDescent="0.25">
      <c r="B35" t="str" cm="1">
        <f t="array" ref="B35:GR35">TRANSPOSE(_xlfn._xlws.FILTER(AlleLande[Lande (dansk)],ISNUMBER(SEARCH(Vareoplysninger!G48,AlleLande[Lande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x14ac:dyDescent="0.25">
      <c r="B36" t="str" cm="1">
        <f t="array" ref="B36:GR36">TRANSPOSE(_xlfn._xlws.FILTER(AlleLande[Lande (dansk)],ISNUMBER(SEARCH(Vareoplysninger!G49,AlleLande[Lande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9" spans="2:200" ht="21" x14ac:dyDescent="0.35">
      <c r="B39" s="17" t="s">
        <v>408</v>
      </c>
    </row>
    <row r="40" spans="2:200" x14ac:dyDescent="0.25">
      <c r="B40" t="str" cm="1">
        <f t="array" ref="B40:GR40">TRANSPOSE(_xlfn._xlws.FILTER(AlleLande[Lande (dansk)],ISNUMBER(SEARCH(Vareoplysninger!H35,AlleLande[Lande (dansk)])),"Kan ikke findes"))</f>
        <v>Afghanistan</v>
      </c>
      <c r="C40" t="str">
        <v>Albanien</v>
      </c>
      <c r="D40" t="str">
        <v>Algeriet</v>
      </c>
      <c r="E40" t="str">
        <v>Andorra</v>
      </c>
      <c r="F40" t="str">
        <v>Angola</v>
      </c>
      <c r="G40" t="str">
        <v>Antigua &amp;Barbuda</v>
      </c>
      <c r="H40" t="str">
        <v>Argentina</v>
      </c>
      <c r="I40" t="str">
        <v>Armenien</v>
      </c>
      <c r="J40" t="str">
        <v>Aserbajdsjan</v>
      </c>
      <c r="K40" t="str">
        <v>Australien</v>
      </c>
      <c r="L40" t="str">
        <v>Bahamas</v>
      </c>
      <c r="M40" t="str">
        <v>Bahrain</v>
      </c>
      <c r="N40" t="str">
        <v>Bangladesh</v>
      </c>
      <c r="O40" t="str">
        <v>Barbados</v>
      </c>
      <c r="P40" t="str">
        <v>Belgien</v>
      </c>
      <c r="Q40" t="str">
        <v>Belize</v>
      </c>
      <c r="R40" t="str">
        <v>Benin</v>
      </c>
      <c r="S40" t="str">
        <v>Bhutan</v>
      </c>
      <c r="T40" t="str">
        <v>Bolivia</v>
      </c>
      <c r="U40" t="str">
        <v>Bosnien-Herzegovina</v>
      </c>
      <c r="V40" t="str">
        <v>Botswana</v>
      </c>
      <c r="W40" t="str">
        <v>Brasilien</v>
      </c>
      <c r="X40" t="str">
        <v>Brunei</v>
      </c>
      <c r="Y40" t="str">
        <v>Bulgarien</v>
      </c>
      <c r="Z40" t="str">
        <v>Burkina Faso</v>
      </c>
      <c r="AA40" t="str">
        <v>Burma (Myanmar)</v>
      </c>
      <c r="AB40" t="str">
        <v>Burundi</v>
      </c>
      <c r="AC40" t="str">
        <v>Cambodja</v>
      </c>
      <c r="AD40" t="str">
        <v>Cameroun</v>
      </c>
      <c r="AE40" t="str">
        <v>Canada</v>
      </c>
      <c r="AF40" t="str">
        <v>Centralafrika</v>
      </c>
      <c r="AG40" t="str">
        <v>Chad</v>
      </c>
      <c r="AH40" t="str">
        <v>Chile</v>
      </c>
      <c r="AI40" t="str">
        <v>Colombia</v>
      </c>
      <c r="AJ40" t="str">
        <v>Comorerne</v>
      </c>
      <c r="AK40" t="str">
        <v>Congo</v>
      </c>
      <c r="AL40" t="str">
        <v>Costa Rica</v>
      </c>
      <c r="AM40" t="str">
        <v>Cuba</v>
      </c>
      <c r="AN40" t="str">
        <v>Cypern</v>
      </c>
      <c r="AO40" t="str">
        <v>Danmark</v>
      </c>
      <c r="AP40" t="str">
        <v>Darussalem</v>
      </c>
      <c r="AQ40" t="str">
        <v>Demokratiske rep. Congo</v>
      </c>
      <c r="AR40" t="str">
        <v>Djibouti</v>
      </c>
      <c r="AS40" t="str">
        <v>Dominica</v>
      </c>
      <c r="AT40" t="str">
        <v>Dominikanske Republik</v>
      </c>
      <c r="AU40" t="str">
        <v>Ecuador</v>
      </c>
      <c r="AV40" t="str">
        <v>Egypten</v>
      </c>
      <c r="AW40" t="str">
        <v>El Salvador</v>
      </c>
      <c r="AX40" t="str">
        <v>Elfenbens- kysten</v>
      </c>
      <c r="AY40" t="str">
        <v>Eritrea</v>
      </c>
      <c r="AZ40" t="str">
        <v>Estland</v>
      </c>
      <c r="BA40" t="str">
        <v>Etiopien</v>
      </c>
      <c r="BB40" t="str">
        <v>Fiji</v>
      </c>
      <c r="BC40" t="str">
        <v>Filippinerne</v>
      </c>
      <c r="BD40" t="str">
        <v>Finland</v>
      </c>
      <c r="BE40" t="str">
        <v>Forenede Arab. Emirater</v>
      </c>
      <c r="BF40" t="str">
        <v>Frankrig</v>
      </c>
      <c r="BG40" t="str">
        <v>Gabon</v>
      </c>
      <c r="BH40" t="str">
        <v>Gambia</v>
      </c>
      <c r="BI40" t="str">
        <v>Georgien</v>
      </c>
      <c r="BJ40" t="str">
        <v>Ghana</v>
      </c>
      <c r="BK40" t="str">
        <v>Grenada</v>
      </c>
      <c r="BL40" t="str">
        <v>Grenadinerne</v>
      </c>
      <c r="BM40" t="str">
        <v>Grækenland</v>
      </c>
      <c r="BN40" t="str">
        <v>Guatemala</v>
      </c>
      <c r="BO40" t="str">
        <v>Guinea</v>
      </c>
      <c r="BP40" t="str">
        <v>Guinea-Bissau</v>
      </c>
      <c r="BQ40" t="str">
        <v>Guyana</v>
      </c>
      <c r="BR40" t="str">
        <v>Haiti</v>
      </c>
      <c r="BS40" t="str">
        <v>Honduras</v>
      </c>
      <c r="BT40" t="str">
        <v>Hviderusland (Belarus)</v>
      </c>
      <c r="BU40" t="str">
        <v>Indien</v>
      </c>
      <c r="BV40" t="str">
        <v>Indonesien</v>
      </c>
      <c r="BW40" t="str">
        <v>Irak</v>
      </c>
      <c r="BX40" t="str">
        <v>Iran</v>
      </c>
      <c r="BY40" t="str">
        <v>Irland</v>
      </c>
      <c r="BZ40" t="str">
        <v>Island</v>
      </c>
      <c r="CA40" t="str">
        <v>Israel</v>
      </c>
      <c r="CB40" t="str">
        <v>Italien</v>
      </c>
      <c r="CC40" t="str">
        <v>Jamaica</v>
      </c>
      <c r="CD40" t="str">
        <v>Japan</v>
      </c>
      <c r="CE40" t="str">
        <v>Jordan</v>
      </c>
      <c r="CF40" t="str">
        <v>Kapverdiske Øer</v>
      </c>
      <c r="CG40" t="str">
        <v>Kasakhstan</v>
      </c>
      <c r="CH40" t="str">
        <v>Kenya</v>
      </c>
      <c r="CI40" t="str">
        <v>Kina</v>
      </c>
      <c r="CJ40" t="str">
        <v>Kirgisistan</v>
      </c>
      <c r="CK40" t="str">
        <v>Kiribati</v>
      </c>
      <c r="CL40" t="str">
        <v>Kroatien</v>
      </c>
      <c r="CM40" t="str">
        <v>Kuwait</v>
      </c>
      <c r="CN40" t="str">
        <v>Laos</v>
      </c>
      <c r="CO40" t="str">
        <v>Lesotho</v>
      </c>
      <c r="CP40" t="str">
        <v>Letland</v>
      </c>
      <c r="CQ40" t="str">
        <v>Libanon</v>
      </c>
      <c r="CR40" t="str">
        <v>Liberia</v>
      </c>
      <c r="CS40" t="str">
        <v>Libyen</v>
      </c>
      <c r="CT40" t="str">
        <v>Liechtenstein</v>
      </c>
      <c r="CU40" t="str">
        <v>Litauen</v>
      </c>
      <c r="CV40" t="str">
        <v>Luxembourg</v>
      </c>
      <c r="CW40" t="str">
        <v>Madagaskar</v>
      </c>
      <c r="CX40" t="str">
        <v>Makedonien (FYROM)</v>
      </c>
      <c r="CY40" t="str">
        <v>Malawi</v>
      </c>
      <c r="CZ40" t="str">
        <v>Malaysia</v>
      </c>
      <c r="DA40" t="str">
        <v>Maldiverne</v>
      </c>
      <c r="DB40" t="str">
        <v>Mali</v>
      </c>
      <c r="DC40" t="str">
        <v>Malta</v>
      </c>
      <c r="DD40" t="str">
        <v>Marokko</v>
      </c>
      <c r="DE40" t="str">
        <v>Marshall-øerne</v>
      </c>
      <c r="DF40" t="str">
        <v>Mauretanien</v>
      </c>
      <c r="DG40" t="str">
        <v>Mauritius</v>
      </c>
      <c r="DH40" t="str">
        <v>Mexico</v>
      </c>
      <c r="DI40" t="str">
        <v>Mikronesien</v>
      </c>
      <c r="DJ40" t="str">
        <v>Moldova</v>
      </c>
      <c r="DK40" t="str">
        <v>Monaco</v>
      </c>
      <c r="DL40" t="str">
        <v>Mongoliet</v>
      </c>
      <c r="DM40" t="str">
        <v>Mozambique</v>
      </c>
      <c r="DN40" t="str">
        <v>Namibia</v>
      </c>
      <c r="DO40" t="str">
        <v>Nauru</v>
      </c>
      <c r="DP40" t="str">
        <v>Nederlandene</v>
      </c>
      <c r="DQ40" t="str">
        <v>Nepal</v>
      </c>
      <c r="DR40" t="str">
        <v>New Zealand</v>
      </c>
      <c r="DS40" t="str">
        <v>Nicaragua</v>
      </c>
      <c r="DT40" t="str">
        <v>Niger</v>
      </c>
      <c r="DU40" t="str">
        <v>Nigeria</v>
      </c>
      <c r="DV40" t="str">
        <v>Nordkorea</v>
      </c>
      <c r="DW40" t="str">
        <v>Norge</v>
      </c>
      <c r="DX40" t="str">
        <v>Oman</v>
      </c>
      <c r="DY40" t="str">
        <v>Pakistan</v>
      </c>
      <c r="DZ40" t="str">
        <v>Palau</v>
      </c>
      <c r="EA40" t="str">
        <v>Palestina</v>
      </c>
      <c r="EB40" t="str">
        <v>Panama</v>
      </c>
      <c r="EC40" t="str">
        <v>Papua New Guinea</v>
      </c>
      <c r="ED40" t="str">
        <v>Paraguay</v>
      </c>
      <c r="EE40" t="str">
        <v>Peru</v>
      </c>
      <c r="EF40" t="str">
        <v>Polen</v>
      </c>
      <c r="EG40" t="str">
        <v>Portugal</v>
      </c>
      <c r="EH40" t="str">
        <v>Qatar</v>
      </c>
      <c r="EI40" t="str">
        <v>Rumænien</v>
      </c>
      <c r="EJ40" t="str">
        <v>Rusland</v>
      </c>
      <c r="EK40" t="str">
        <v>Rwanda</v>
      </c>
      <c r="EL40" t="str">
        <v>Salomonøerne</v>
      </c>
      <c r="EM40" t="str">
        <v>Samoa</v>
      </c>
      <c r="EN40" t="str">
        <v>San Marino</v>
      </c>
      <c r="EO40" t="str">
        <v>Sao Tomé &amp; Principe</v>
      </c>
      <c r="EP40" t="str">
        <v>Saudi Arabien</v>
      </c>
      <c r="EQ40" t="str">
        <v>Schweiz</v>
      </c>
      <c r="ER40" t="str">
        <v>Senegal</v>
      </c>
      <c r="ES40" t="str">
        <v>Serbien og Montenegro</v>
      </c>
      <c r="ET40" t="str">
        <v>Seychellerne</v>
      </c>
      <c r="EU40" t="str">
        <v>Sierra Leone</v>
      </c>
      <c r="EV40" t="str">
        <v>Singapore</v>
      </c>
      <c r="EW40" t="str">
        <v>Slovakiet</v>
      </c>
      <c r="EX40" t="str">
        <v>Slovenien</v>
      </c>
      <c r="EY40" t="str">
        <v>Somalia</v>
      </c>
      <c r="EZ40" t="str">
        <v>Spanien</v>
      </c>
      <c r="FA40" t="str">
        <v>Sri Lanka</v>
      </c>
      <c r="FB40" t="str">
        <v>St. Kitts-Nevis</v>
      </c>
      <c r="FC40" t="str">
        <v>St. Lucia</v>
      </c>
      <c r="FD40" t="str">
        <v>St. Vincent &amp;</v>
      </c>
      <c r="FE40" t="str">
        <v>Storbritannien (England)</v>
      </c>
      <c r="FF40" t="str">
        <v>Sudan</v>
      </c>
      <c r="FG40" t="str">
        <v>Surinam</v>
      </c>
      <c r="FH40" t="str">
        <v>Sverige</v>
      </c>
      <c r="FI40" t="str">
        <v>Swaziland</v>
      </c>
      <c r="FJ40" t="str">
        <v>Sydafrika</v>
      </c>
      <c r="FK40" t="str">
        <v>Sydkorea</v>
      </c>
      <c r="FL40" t="str">
        <v>Syrien</v>
      </c>
      <c r="FM40" t="str">
        <v>Tadjikistan</v>
      </c>
      <c r="FN40" t="str">
        <v>Taiwan</v>
      </c>
      <c r="FO40" t="str">
        <v>Tanzania</v>
      </c>
      <c r="FP40" t="str">
        <v>Thailand</v>
      </c>
      <c r="FQ40" t="str">
        <v>Tjekkiet</v>
      </c>
      <c r="FR40" t="str">
        <v>Togo</v>
      </c>
      <c r="FS40" t="str">
        <v>Tonga</v>
      </c>
      <c r="FT40" t="str">
        <v>Trinidad &amp; Tobago</v>
      </c>
      <c r="FU40" t="str">
        <v>Tunesien</v>
      </c>
      <c r="FV40" t="str">
        <v>Turkmenistan</v>
      </c>
      <c r="FW40" t="str">
        <v>Tuvalu</v>
      </c>
      <c r="FX40" t="str">
        <v>Tyrkiet</v>
      </c>
      <c r="FY40" t="str">
        <v>Tyskland</v>
      </c>
      <c r="FZ40" t="str">
        <v>Uganda</v>
      </c>
      <c r="GA40" t="str">
        <v>Ukraine</v>
      </c>
      <c r="GB40" t="str">
        <v>Ungarn</v>
      </c>
      <c r="GC40" t="str">
        <v>Uruguay</v>
      </c>
      <c r="GD40" t="str">
        <v>USA</v>
      </c>
      <c r="GE40" t="str">
        <v>Usbekistan</v>
      </c>
      <c r="GF40" t="str">
        <v>Vanuatu</v>
      </c>
      <c r="GG40" t="str">
        <v>Vatikanet</v>
      </c>
      <c r="GH40" t="str">
        <v>Venezuela</v>
      </c>
      <c r="GI40" t="str">
        <v>Vietnam</v>
      </c>
      <c r="GJ40" t="str">
        <v>Yemen</v>
      </c>
      <c r="GK40" t="str">
        <v>Zambia</v>
      </c>
      <c r="GL40" t="str">
        <v>Zimbabwe</v>
      </c>
      <c r="GM40" t="str">
        <v>Ækvatorial Guinea</v>
      </c>
      <c r="GN40" t="str">
        <v>Østrig</v>
      </c>
      <c r="GO40" t="str">
        <v>Østtimor</v>
      </c>
      <c r="GP40" t="str">
        <v>EU</v>
      </c>
      <c r="GQ40" t="str">
        <v>Ikke-EU</v>
      </c>
      <c r="GR40" t="str">
        <v>EU/ikke-EU</v>
      </c>
    </row>
    <row r="41" spans="2:200" x14ac:dyDescent="0.25">
      <c r="B41" t="str" cm="1">
        <f t="array" ref="B41:GR41">TRANSPOSE(_xlfn._xlws.FILTER(AlleLande[Lande (dansk)],ISNUMBER(SEARCH(Vareoplysninger!H36,AlleLande[Lande (dansk)])),"Kan ikke findes"))</f>
        <v>Afghanistan</v>
      </c>
      <c r="C41" t="str">
        <v>Albanien</v>
      </c>
      <c r="D41" t="str">
        <v>Algeriet</v>
      </c>
      <c r="E41" t="str">
        <v>Andorra</v>
      </c>
      <c r="F41" t="str">
        <v>Angola</v>
      </c>
      <c r="G41" t="str">
        <v>Antigua &amp;Barbuda</v>
      </c>
      <c r="H41" t="str">
        <v>Argentina</v>
      </c>
      <c r="I41" t="str">
        <v>Armenien</v>
      </c>
      <c r="J41" t="str">
        <v>Aserbajdsjan</v>
      </c>
      <c r="K41" t="str">
        <v>Australien</v>
      </c>
      <c r="L41" t="str">
        <v>Bahamas</v>
      </c>
      <c r="M41" t="str">
        <v>Bahrain</v>
      </c>
      <c r="N41" t="str">
        <v>Bangladesh</v>
      </c>
      <c r="O41" t="str">
        <v>Barbados</v>
      </c>
      <c r="P41" t="str">
        <v>Belgien</v>
      </c>
      <c r="Q41" t="str">
        <v>Belize</v>
      </c>
      <c r="R41" t="str">
        <v>Benin</v>
      </c>
      <c r="S41" t="str">
        <v>Bhutan</v>
      </c>
      <c r="T41" t="str">
        <v>Bolivia</v>
      </c>
      <c r="U41" t="str">
        <v>Bosnien-Herzegovina</v>
      </c>
      <c r="V41" t="str">
        <v>Botswana</v>
      </c>
      <c r="W41" t="str">
        <v>Brasilien</v>
      </c>
      <c r="X41" t="str">
        <v>Brunei</v>
      </c>
      <c r="Y41" t="str">
        <v>Bulgarien</v>
      </c>
      <c r="Z41" t="str">
        <v>Burkina Faso</v>
      </c>
      <c r="AA41" t="str">
        <v>Burma (Myanmar)</v>
      </c>
      <c r="AB41" t="str">
        <v>Burundi</v>
      </c>
      <c r="AC41" t="str">
        <v>Cambodja</v>
      </c>
      <c r="AD41" t="str">
        <v>Cameroun</v>
      </c>
      <c r="AE41" t="str">
        <v>Canada</v>
      </c>
      <c r="AF41" t="str">
        <v>Centralafrika</v>
      </c>
      <c r="AG41" t="str">
        <v>Chad</v>
      </c>
      <c r="AH41" t="str">
        <v>Chile</v>
      </c>
      <c r="AI41" t="str">
        <v>Colombia</v>
      </c>
      <c r="AJ41" t="str">
        <v>Comorerne</v>
      </c>
      <c r="AK41" t="str">
        <v>Congo</v>
      </c>
      <c r="AL41" t="str">
        <v>Costa Rica</v>
      </c>
      <c r="AM41" t="str">
        <v>Cuba</v>
      </c>
      <c r="AN41" t="str">
        <v>Cypern</v>
      </c>
      <c r="AO41" t="str">
        <v>Danmark</v>
      </c>
      <c r="AP41" t="str">
        <v>Darussalem</v>
      </c>
      <c r="AQ41" t="str">
        <v>Demokratiske rep. Congo</v>
      </c>
      <c r="AR41" t="str">
        <v>Djibouti</v>
      </c>
      <c r="AS41" t="str">
        <v>Dominica</v>
      </c>
      <c r="AT41" t="str">
        <v>Dominikanske Republik</v>
      </c>
      <c r="AU41" t="str">
        <v>Ecuador</v>
      </c>
      <c r="AV41" t="str">
        <v>Egypten</v>
      </c>
      <c r="AW41" t="str">
        <v>El Salvador</v>
      </c>
      <c r="AX41" t="str">
        <v>Elfenbens- kysten</v>
      </c>
      <c r="AY41" t="str">
        <v>Eritrea</v>
      </c>
      <c r="AZ41" t="str">
        <v>Estland</v>
      </c>
      <c r="BA41" t="str">
        <v>Etiopien</v>
      </c>
      <c r="BB41" t="str">
        <v>Fiji</v>
      </c>
      <c r="BC41" t="str">
        <v>Filippinerne</v>
      </c>
      <c r="BD41" t="str">
        <v>Finland</v>
      </c>
      <c r="BE41" t="str">
        <v>Forenede Arab. Emirater</v>
      </c>
      <c r="BF41" t="str">
        <v>Frankrig</v>
      </c>
      <c r="BG41" t="str">
        <v>Gabon</v>
      </c>
      <c r="BH41" t="str">
        <v>Gambia</v>
      </c>
      <c r="BI41" t="str">
        <v>Georgien</v>
      </c>
      <c r="BJ41" t="str">
        <v>Ghana</v>
      </c>
      <c r="BK41" t="str">
        <v>Grenada</v>
      </c>
      <c r="BL41" t="str">
        <v>Grenadinerne</v>
      </c>
      <c r="BM41" t="str">
        <v>Grækenland</v>
      </c>
      <c r="BN41" t="str">
        <v>Guatemala</v>
      </c>
      <c r="BO41" t="str">
        <v>Guinea</v>
      </c>
      <c r="BP41" t="str">
        <v>Guinea-Bissau</v>
      </c>
      <c r="BQ41" t="str">
        <v>Guyana</v>
      </c>
      <c r="BR41" t="str">
        <v>Haiti</v>
      </c>
      <c r="BS41" t="str">
        <v>Honduras</v>
      </c>
      <c r="BT41" t="str">
        <v>Hviderusland (Belarus)</v>
      </c>
      <c r="BU41" t="str">
        <v>Indien</v>
      </c>
      <c r="BV41" t="str">
        <v>Indonesien</v>
      </c>
      <c r="BW41" t="str">
        <v>Irak</v>
      </c>
      <c r="BX41" t="str">
        <v>Iran</v>
      </c>
      <c r="BY41" t="str">
        <v>Irland</v>
      </c>
      <c r="BZ41" t="str">
        <v>Island</v>
      </c>
      <c r="CA41" t="str">
        <v>Israel</v>
      </c>
      <c r="CB41" t="str">
        <v>Italien</v>
      </c>
      <c r="CC41" t="str">
        <v>Jamaica</v>
      </c>
      <c r="CD41" t="str">
        <v>Japan</v>
      </c>
      <c r="CE41" t="str">
        <v>Jordan</v>
      </c>
      <c r="CF41" t="str">
        <v>Kapverdiske Øer</v>
      </c>
      <c r="CG41" t="str">
        <v>Kasakhstan</v>
      </c>
      <c r="CH41" t="str">
        <v>Kenya</v>
      </c>
      <c r="CI41" t="str">
        <v>Kina</v>
      </c>
      <c r="CJ41" t="str">
        <v>Kirgisistan</v>
      </c>
      <c r="CK41" t="str">
        <v>Kiribati</v>
      </c>
      <c r="CL41" t="str">
        <v>Kroatien</v>
      </c>
      <c r="CM41" t="str">
        <v>Kuwait</v>
      </c>
      <c r="CN41" t="str">
        <v>Laos</v>
      </c>
      <c r="CO41" t="str">
        <v>Lesotho</v>
      </c>
      <c r="CP41" t="str">
        <v>Letland</v>
      </c>
      <c r="CQ41" t="str">
        <v>Libanon</v>
      </c>
      <c r="CR41" t="str">
        <v>Liberia</v>
      </c>
      <c r="CS41" t="str">
        <v>Libyen</v>
      </c>
      <c r="CT41" t="str">
        <v>Liechtenstein</v>
      </c>
      <c r="CU41" t="str">
        <v>Litauen</v>
      </c>
      <c r="CV41" t="str">
        <v>Luxembourg</v>
      </c>
      <c r="CW41" t="str">
        <v>Madagaskar</v>
      </c>
      <c r="CX41" t="str">
        <v>Makedonien (FYROM)</v>
      </c>
      <c r="CY41" t="str">
        <v>Malawi</v>
      </c>
      <c r="CZ41" t="str">
        <v>Malaysia</v>
      </c>
      <c r="DA41" t="str">
        <v>Maldiverne</v>
      </c>
      <c r="DB41" t="str">
        <v>Mali</v>
      </c>
      <c r="DC41" t="str">
        <v>Malta</v>
      </c>
      <c r="DD41" t="str">
        <v>Marokko</v>
      </c>
      <c r="DE41" t="str">
        <v>Marshall-øerne</v>
      </c>
      <c r="DF41" t="str">
        <v>Mauretanien</v>
      </c>
      <c r="DG41" t="str">
        <v>Mauritius</v>
      </c>
      <c r="DH41" t="str">
        <v>Mexico</v>
      </c>
      <c r="DI41" t="str">
        <v>Mikronesien</v>
      </c>
      <c r="DJ41" t="str">
        <v>Moldova</v>
      </c>
      <c r="DK41" t="str">
        <v>Monaco</v>
      </c>
      <c r="DL41" t="str">
        <v>Mongoliet</v>
      </c>
      <c r="DM41" t="str">
        <v>Mozambique</v>
      </c>
      <c r="DN41" t="str">
        <v>Namibia</v>
      </c>
      <c r="DO41" t="str">
        <v>Nauru</v>
      </c>
      <c r="DP41" t="str">
        <v>Nederlandene</v>
      </c>
      <c r="DQ41" t="str">
        <v>Nepal</v>
      </c>
      <c r="DR41" t="str">
        <v>New Zealand</v>
      </c>
      <c r="DS41" t="str">
        <v>Nicaragua</v>
      </c>
      <c r="DT41" t="str">
        <v>Niger</v>
      </c>
      <c r="DU41" t="str">
        <v>Nigeria</v>
      </c>
      <c r="DV41" t="str">
        <v>Nordkorea</v>
      </c>
      <c r="DW41" t="str">
        <v>Norge</v>
      </c>
      <c r="DX41" t="str">
        <v>Oman</v>
      </c>
      <c r="DY41" t="str">
        <v>Pakistan</v>
      </c>
      <c r="DZ41" t="str">
        <v>Palau</v>
      </c>
      <c r="EA41" t="str">
        <v>Palestina</v>
      </c>
      <c r="EB41" t="str">
        <v>Panama</v>
      </c>
      <c r="EC41" t="str">
        <v>Papua New Guinea</v>
      </c>
      <c r="ED41" t="str">
        <v>Paraguay</v>
      </c>
      <c r="EE41" t="str">
        <v>Peru</v>
      </c>
      <c r="EF41" t="str">
        <v>Polen</v>
      </c>
      <c r="EG41" t="str">
        <v>Portugal</v>
      </c>
      <c r="EH41" t="str">
        <v>Qatar</v>
      </c>
      <c r="EI41" t="str">
        <v>Rumænien</v>
      </c>
      <c r="EJ41" t="str">
        <v>Rusland</v>
      </c>
      <c r="EK41" t="str">
        <v>Rwanda</v>
      </c>
      <c r="EL41" t="str">
        <v>Salomonøerne</v>
      </c>
      <c r="EM41" t="str">
        <v>Samoa</v>
      </c>
      <c r="EN41" t="str">
        <v>San Marino</v>
      </c>
      <c r="EO41" t="str">
        <v>Sao Tomé &amp; Principe</v>
      </c>
      <c r="EP41" t="str">
        <v>Saudi Arabien</v>
      </c>
      <c r="EQ41" t="str">
        <v>Schweiz</v>
      </c>
      <c r="ER41" t="str">
        <v>Senegal</v>
      </c>
      <c r="ES41" t="str">
        <v>Serbien og Montenegro</v>
      </c>
      <c r="ET41" t="str">
        <v>Seychellerne</v>
      </c>
      <c r="EU41" t="str">
        <v>Sierra Leone</v>
      </c>
      <c r="EV41" t="str">
        <v>Singapore</v>
      </c>
      <c r="EW41" t="str">
        <v>Slovakiet</v>
      </c>
      <c r="EX41" t="str">
        <v>Slovenien</v>
      </c>
      <c r="EY41" t="str">
        <v>Somalia</v>
      </c>
      <c r="EZ41" t="str">
        <v>Spanien</v>
      </c>
      <c r="FA41" t="str">
        <v>Sri Lanka</v>
      </c>
      <c r="FB41" t="str">
        <v>St. Kitts-Nevis</v>
      </c>
      <c r="FC41" t="str">
        <v>St. Lucia</v>
      </c>
      <c r="FD41" t="str">
        <v>St. Vincent &amp;</v>
      </c>
      <c r="FE41" t="str">
        <v>Storbritannien (England)</v>
      </c>
      <c r="FF41" t="str">
        <v>Sudan</v>
      </c>
      <c r="FG41" t="str">
        <v>Surinam</v>
      </c>
      <c r="FH41" t="str">
        <v>Sverige</v>
      </c>
      <c r="FI41" t="str">
        <v>Swaziland</v>
      </c>
      <c r="FJ41" t="str">
        <v>Sydafrika</v>
      </c>
      <c r="FK41" t="str">
        <v>Sydkorea</v>
      </c>
      <c r="FL41" t="str">
        <v>Syrien</v>
      </c>
      <c r="FM41" t="str">
        <v>Tadjikistan</v>
      </c>
      <c r="FN41" t="str">
        <v>Taiwan</v>
      </c>
      <c r="FO41" t="str">
        <v>Tanzania</v>
      </c>
      <c r="FP41" t="str">
        <v>Thailand</v>
      </c>
      <c r="FQ41" t="str">
        <v>Tjekkiet</v>
      </c>
      <c r="FR41" t="str">
        <v>Togo</v>
      </c>
      <c r="FS41" t="str">
        <v>Tonga</v>
      </c>
      <c r="FT41" t="str">
        <v>Trinidad &amp; Tobago</v>
      </c>
      <c r="FU41" t="str">
        <v>Tunesien</v>
      </c>
      <c r="FV41" t="str">
        <v>Turkmenistan</v>
      </c>
      <c r="FW41" t="str">
        <v>Tuvalu</v>
      </c>
      <c r="FX41" t="str">
        <v>Tyrkiet</v>
      </c>
      <c r="FY41" t="str">
        <v>Tyskland</v>
      </c>
      <c r="FZ41" t="str">
        <v>Uganda</v>
      </c>
      <c r="GA41" t="str">
        <v>Ukraine</v>
      </c>
      <c r="GB41" t="str">
        <v>Ungarn</v>
      </c>
      <c r="GC41" t="str">
        <v>Uruguay</v>
      </c>
      <c r="GD41" t="str">
        <v>USA</v>
      </c>
      <c r="GE41" t="str">
        <v>Usbekistan</v>
      </c>
      <c r="GF41" t="str">
        <v>Vanuatu</v>
      </c>
      <c r="GG41" t="str">
        <v>Vatikanet</v>
      </c>
      <c r="GH41" t="str">
        <v>Venezuela</v>
      </c>
      <c r="GI41" t="str">
        <v>Vietnam</v>
      </c>
      <c r="GJ41" t="str">
        <v>Yemen</v>
      </c>
      <c r="GK41" t="str">
        <v>Zambia</v>
      </c>
      <c r="GL41" t="str">
        <v>Zimbabwe</v>
      </c>
      <c r="GM41" t="str">
        <v>Ækvatorial Guinea</v>
      </c>
      <c r="GN41" t="str">
        <v>Østrig</v>
      </c>
      <c r="GO41" t="str">
        <v>Østtimor</v>
      </c>
      <c r="GP41" t="str">
        <v>EU</v>
      </c>
      <c r="GQ41" t="str">
        <v>Ikke-EU</v>
      </c>
      <c r="GR41" t="str">
        <v>EU/ikke-EU</v>
      </c>
    </row>
    <row r="42" spans="2:200" x14ac:dyDescent="0.25">
      <c r="B42" t="str" cm="1">
        <f t="array" ref="B42:GR42">TRANSPOSE(_xlfn._xlws.FILTER(AlleLande[Lande (dansk)],ISNUMBER(SEARCH(Vareoplysninger!H37,AlleLande[Lande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(dansk)],ISNUMBER(SEARCH(Vareoplysninger!H38,AlleLande[Lande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(dansk)],ISNUMBER(SEARCH(Vareoplysninger!H39,AlleLande[Lande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(dansk)],ISNUMBER(SEARCH(Vareoplysninger!H40,AlleLande[Lande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(dansk)],ISNUMBER(SEARCH(Vareoplysninger!H41,AlleLande[Lande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(dansk)],ISNUMBER(SEARCH(Vareoplysninger!H42,AlleLande[Lande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(dansk)],ISNUMBER(SEARCH(Vareoplysninger!H43,AlleLande[Lande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(dansk)],ISNUMBER(SEARCH(Vareoplysninger!H44,AlleLande[Lande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(dansk)],ISNUMBER(SEARCH(Vareoplysninger!H45,AlleLande[Lande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(dansk)],ISNUMBER(SEARCH(Vareoplysninger!H46,AlleLande[Lande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(dansk)],ISNUMBER(SEARCH(Vareoplysninger!H47,AlleLande[Lande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(dansk)],ISNUMBER(SEARCH(Vareoplysninger!H48,AlleLande[Lande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(dansk)],ISNUMBER(SEARCH(Vareoplysninger!H49,AlleLande[Lande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6" spans="2:200" ht="21" x14ac:dyDescent="0.35">
      <c r="B56" s="17" t="s">
        <v>409</v>
      </c>
    </row>
    <row r="57" spans="2:200" x14ac:dyDescent="0.25">
      <c r="B57" t="str" cm="1">
        <f t="array" ref="B57:GR57">TRANSPOSE(_xlfn._xlws.FILTER(AlleLande[Lande (dansk)],ISNUMBER(SEARCH(Vareoplysninger!I35,AlleLande[Lande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(dansk)],ISNUMBER(SEARCH(Vareoplysninger!I36,AlleLande[Lande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(dansk)],ISNUMBER(SEARCH(Vareoplysninger!I37,AlleLande[Lande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(dansk)],ISNUMBER(SEARCH(Vareoplysninger!I38,AlleLande[Lande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(dansk)],ISNUMBER(SEARCH(Vareoplysninger!I39,AlleLande[Lande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(dansk)],ISNUMBER(SEARCH(Vareoplysninger!I40,AlleLande[Lande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(dansk)],ISNUMBER(SEARCH(Vareoplysninger!I41,AlleLande[Lande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(dansk)],ISNUMBER(SEARCH(Vareoplysninger!I42,AlleLande[Lande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(dansk)],ISNUMBER(SEARCH(Vareoplysninger!I43,AlleLande[Lande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(dansk)],ISNUMBER(SEARCH(Vareoplysninger!I44,AlleLande[Lande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x14ac:dyDescent="0.25">
      <c r="B67" t="str" cm="1">
        <f t="array" ref="B67:GR67">TRANSPOSE(_xlfn._xlws.FILTER(AlleLande[Lande (dansk)],ISNUMBER(SEARCH(Vareoplysninger!I45,AlleLande[Lande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x14ac:dyDescent="0.25">
      <c r="B68" t="str" cm="1">
        <f t="array" ref="B68:GR68">TRANSPOSE(_xlfn._xlws.FILTER(AlleLande[Lande (dansk)],ISNUMBER(SEARCH(Vareoplysninger!I46,AlleLande[Lande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69" spans="2:200" x14ac:dyDescent="0.25">
      <c r="B69" t="str" cm="1">
        <f t="array" ref="B69:GR69">TRANSPOSE(_xlfn._xlws.FILTER(AlleLande[Lande (dansk)],ISNUMBER(SEARCH(Vareoplysninger!I47,AlleLande[Lande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(dansk)],ISNUMBER(SEARCH(Vareoplysninger!I48,AlleLande[Lande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(dansk)],ISNUMBER(SEARCH(Vareoplysninger!I49,AlleLande[Lande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3" spans="2:200" ht="21" x14ac:dyDescent="0.35">
      <c r="B73" s="17" t="s">
        <v>410</v>
      </c>
    </row>
    <row r="74" spans="2:200" x14ac:dyDescent="0.25">
      <c r="B74" t="str" cm="1">
        <f t="array" ref="B74:GR74">TRANSPOSE(_xlfn._xlws.FILTER(AlleLande[Lande (dansk)],ISNUMBER(SEARCH(Vareoplysninger!J35,AlleLande[Lande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(dansk)],ISNUMBER(SEARCH(Vareoplysninger!J36,AlleLande[Lande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(dansk)],ISNUMBER(SEARCH(Vareoplysninger!J37,AlleLande[Lande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7" spans="2:200" x14ac:dyDescent="0.25">
      <c r="B77" t="str" cm="1">
        <f t="array" ref="B77:GR77">TRANSPOSE(_xlfn._xlws.FILTER(AlleLande[Lande (dansk)],ISNUMBER(SEARCH(Vareoplysninger!J38,AlleLande[Lande (dansk)])),"Kan ikke findes"))</f>
        <v>Afghanistan</v>
      </c>
      <c r="C77" t="str">
        <v>Albanien</v>
      </c>
      <c r="D77" t="str">
        <v>Algeriet</v>
      </c>
      <c r="E77" t="str">
        <v>Andorra</v>
      </c>
      <c r="F77" t="str">
        <v>Angola</v>
      </c>
      <c r="G77" t="str">
        <v>Antigua &amp;Barbuda</v>
      </c>
      <c r="H77" t="str">
        <v>Argentina</v>
      </c>
      <c r="I77" t="str">
        <v>Armenien</v>
      </c>
      <c r="J77" t="str">
        <v>Aserbajdsjan</v>
      </c>
      <c r="K77" t="str">
        <v>Australien</v>
      </c>
      <c r="L77" t="str">
        <v>Bahamas</v>
      </c>
      <c r="M77" t="str">
        <v>Bahrain</v>
      </c>
      <c r="N77" t="str">
        <v>Bangladesh</v>
      </c>
      <c r="O77" t="str">
        <v>Barbados</v>
      </c>
      <c r="P77" t="str">
        <v>Belgien</v>
      </c>
      <c r="Q77" t="str">
        <v>Belize</v>
      </c>
      <c r="R77" t="str">
        <v>Benin</v>
      </c>
      <c r="S77" t="str">
        <v>Bhutan</v>
      </c>
      <c r="T77" t="str">
        <v>Bolivia</v>
      </c>
      <c r="U77" t="str">
        <v>Bosnien-Herzegovina</v>
      </c>
      <c r="V77" t="str">
        <v>Botswana</v>
      </c>
      <c r="W77" t="str">
        <v>Brasilien</v>
      </c>
      <c r="X77" t="str">
        <v>Brunei</v>
      </c>
      <c r="Y77" t="str">
        <v>Bulgarien</v>
      </c>
      <c r="Z77" t="str">
        <v>Burkina Faso</v>
      </c>
      <c r="AA77" t="str">
        <v>Burma (Myanmar)</v>
      </c>
      <c r="AB77" t="str">
        <v>Burundi</v>
      </c>
      <c r="AC77" t="str">
        <v>Cambodja</v>
      </c>
      <c r="AD77" t="str">
        <v>Cameroun</v>
      </c>
      <c r="AE77" t="str">
        <v>Canada</v>
      </c>
      <c r="AF77" t="str">
        <v>Centralafrika</v>
      </c>
      <c r="AG77" t="str">
        <v>Chad</v>
      </c>
      <c r="AH77" t="str">
        <v>Chile</v>
      </c>
      <c r="AI77" t="str">
        <v>Colombia</v>
      </c>
      <c r="AJ77" t="str">
        <v>Comorerne</v>
      </c>
      <c r="AK77" t="str">
        <v>Congo</v>
      </c>
      <c r="AL77" t="str">
        <v>Costa Rica</v>
      </c>
      <c r="AM77" t="str">
        <v>Cuba</v>
      </c>
      <c r="AN77" t="str">
        <v>Cypern</v>
      </c>
      <c r="AO77" t="str">
        <v>Danmark</v>
      </c>
      <c r="AP77" t="str">
        <v>Darussalem</v>
      </c>
      <c r="AQ77" t="str">
        <v>Demokratiske rep. Congo</v>
      </c>
      <c r="AR77" t="str">
        <v>Djibouti</v>
      </c>
      <c r="AS77" t="str">
        <v>Dominica</v>
      </c>
      <c r="AT77" t="str">
        <v>Dominikanske Republik</v>
      </c>
      <c r="AU77" t="str">
        <v>Ecuador</v>
      </c>
      <c r="AV77" t="str">
        <v>Egypten</v>
      </c>
      <c r="AW77" t="str">
        <v>El Salvador</v>
      </c>
      <c r="AX77" t="str">
        <v>Elfenbens- kysten</v>
      </c>
      <c r="AY77" t="str">
        <v>Eritrea</v>
      </c>
      <c r="AZ77" t="str">
        <v>Estland</v>
      </c>
      <c r="BA77" t="str">
        <v>Etiopien</v>
      </c>
      <c r="BB77" t="str">
        <v>Fiji</v>
      </c>
      <c r="BC77" t="str">
        <v>Filippinerne</v>
      </c>
      <c r="BD77" t="str">
        <v>Finland</v>
      </c>
      <c r="BE77" t="str">
        <v>Forenede Arab. Emirater</v>
      </c>
      <c r="BF77" t="str">
        <v>Frankrig</v>
      </c>
      <c r="BG77" t="str">
        <v>Gabon</v>
      </c>
      <c r="BH77" t="str">
        <v>Gambia</v>
      </c>
      <c r="BI77" t="str">
        <v>Georgien</v>
      </c>
      <c r="BJ77" t="str">
        <v>Ghana</v>
      </c>
      <c r="BK77" t="str">
        <v>Grenada</v>
      </c>
      <c r="BL77" t="str">
        <v>Grenadinerne</v>
      </c>
      <c r="BM77" t="str">
        <v>Grækenland</v>
      </c>
      <c r="BN77" t="str">
        <v>Guatemala</v>
      </c>
      <c r="BO77" t="str">
        <v>Guinea</v>
      </c>
      <c r="BP77" t="str">
        <v>Guinea-Bissau</v>
      </c>
      <c r="BQ77" t="str">
        <v>Guyana</v>
      </c>
      <c r="BR77" t="str">
        <v>Haiti</v>
      </c>
      <c r="BS77" t="str">
        <v>Honduras</v>
      </c>
      <c r="BT77" t="str">
        <v>Hviderusland (Belarus)</v>
      </c>
      <c r="BU77" t="str">
        <v>Indien</v>
      </c>
      <c r="BV77" t="str">
        <v>Indonesien</v>
      </c>
      <c r="BW77" t="str">
        <v>Irak</v>
      </c>
      <c r="BX77" t="str">
        <v>Iran</v>
      </c>
      <c r="BY77" t="str">
        <v>Irland</v>
      </c>
      <c r="BZ77" t="str">
        <v>Island</v>
      </c>
      <c r="CA77" t="str">
        <v>Israel</v>
      </c>
      <c r="CB77" t="str">
        <v>Italien</v>
      </c>
      <c r="CC77" t="str">
        <v>Jamaica</v>
      </c>
      <c r="CD77" t="str">
        <v>Japan</v>
      </c>
      <c r="CE77" t="str">
        <v>Jordan</v>
      </c>
      <c r="CF77" t="str">
        <v>Kapverdiske Øer</v>
      </c>
      <c r="CG77" t="str">
        <v>Kasakhstan</v>
      </c>
      <c r="CH77" t="str">
        <v>Kenya</v>
      </c>
      <c r="CI77" t="str">
        <v>Kina</v>
      </c>
      <c r="CJ77" t="str">
        <v>Kirgisistan</v>
      </c>
      <c r="CK77" t="str">
        <v>Kiribati</v>
      </c>
      <c r="CL77" t="str">
        <v>Kroatien</v>
      </c>
      <c r="CM77" t="str">
        <v>Kuwait</v>
      </c>
      <c r="CN77" t="str">
        <v>Laos</v>
      </c>
      <c r="CO77" t="str">
        <v>Lesotho</v>
      </c>
      <c r="CP77" t="str">
        <v>Letland</v>
      </c>
      <c r="CQ77" t="str">
        <v>Libanon</v>
      </c>
      <c r="CR77" t="str">
        <v>Liberia</v>
      </c>
      <c r="CS77" t="str">
        <v>Libyen</v>
      </c>
      <c r="CT77" t="str">
        <v>Liechtenstein</v>
      </c>
      <c r="CU77" t="str">
        <v>Litauen</v>
      </c>
      <c r="CV77" t="str">
        <v>Luxembourg</v>
      </c>
      <c r="CW77" t="str">
        <v>Madagaskar</v>
      </c>
      <c r="CX77" t="str">
        <v>Makedonien (FYROM)</v>
      </c>
      <c r="CY77" t="str">
        <v>Malawi</v>
      </c>
      <c r="CZ77" t="str">
        <v>Malaysia</v>
      </c>
      <c r="DA77" t="str">
        <v>Maldiverne</v>
      </c>
      <c r="DB77" t="str">
        <v>Mali</v>
      </c>
      <c r="DC77" t="str">
        <v>Malta</v>
      </c>
      <c r="DD77" t="str">
        <v>Marokko</v>
      </c>
      <c r="DE77" t="str">
        <v>Marshall-øerne</v>
      </c>
      <c r="DF77" t="str">
        <v>Mauretanien</v>
      </c>
      <c r="DG77" t="str">
        <v>Mauritius</v>
      </c>
      <c r="DH77" t="str">
        <v>Mexico</v>
      </c>
      <c r="DI77" t="str">
        <v>Mikronesien</v>
      </c>
      <c r="DJ77" t="str">
        <v>Moldova</v>
      </c>
      <c r="DK77" t="str">
        <v>Monaco</v>
      </c>
      <c r="DL77" t="str">
        <v>Mongoliet</v>
      </c>
      <c r="DM77" t="str">
        <v>Mozambique</v>
      </c>
      <c r="DN77" t="str">
        <v>Namibia</v>
      </c>
      <c r="DO77" t="str">
        <v>Nauru</v>
      </c>
      <c r="DP77" t="str">
        <v>Nederlandene</v>
      </c>
      <c r="DQ77" t="str">
        <v>Nepal</v>
      </c>
      <c r="DR77" t="str">
        <v>New Zealand</v>
      </c>
      <c r="DS77" t="str">
        <v>Nicaragua</v>
      </c>
      <c r="DT77" t="str">
        <v>Niger</v>
      </c>
      <c r="DU77" t="str">
        <v>Nigeria</v>
      </c>
      <c r="DV77" t="str">
        <v>Nordkorea</v>
      </c>
      <c r="DW77" t="str">
        <v>Norge</v>
      </c>
      <c r="DX77" t="str">
        <v>Oman</v>
      </c>
      <c r="DY77" t="str">
        <v>Pakistan</v>
      </c>
      <c r="DZ77" t="str">
        <v>Palau</v>
      </c>
      <c r="EA77" t="str">
        <v>Palestina</v>
      </c>
      <c r="EB77" t="str">
        <v>Panama</v>
      </c>
      <c r="EC77" t="str">
        <v>Papua New Guinea</v>
      </c>
      <c r="ED77" t="str">
        <v>Paraguay</v>
      </c>
      <c r="EE77" t="str">
        <v>Peru</v>
      </c>
      <c r="EF77" t="str">
        <v>Polen</v>
      </c>
      <c r="EG77" t="str">
        <v>Portugal</v>
      </c>
      <c r="EH77" t="str">
        <v>Qatar</v>
      </c>
      <c r="EI77" t="str">
        <v>Rumænien</v>
      </c>
      <c r="EJ77" t="str">
        <v>Rusland</v>
      </c>
      <c r="EK77" t="str">
        <v>Rwanda</v>
      </c>
      <c r="EL77" t="str">
        <v>Salomonøerne</v>
      </c>
      <c r="EM77" t="str">
        <v>Samoa</v>
      </c>
      <c r="EN77" t="str">
        <v>San Marino</v>
      </c>
      <c r="EO77" t="str">
        <v>Sao Tomé &amp; Principe</v>
      </c>
      <c r="EP77" t="str">
        <v>Saudi Arabien</v>
      </c>
      <c r="EQ77" t="str">
        <v>Schweiz</v>
      </c>
      <c r="ER77" t="str">
        <v>Senegal</v>
      </c>
      <c r="ES77" t="str">
        <v>Serbien og Montenegro</v>
      </c>
      <c r="ET77" t="str">
        <v>Seychellerne</v>
      </c>
      <c r="EU77" t="str">
        <v>Sierra Leone</v>
      </c>
      <c r="EV77" t="str">
        <v>Singapore</v>
      </c>
      <c r="EW77" t="str">
        <v>Slovakiet</v>
      </c>
      <c r="EX77" t="str">
        <v>Slovenien</v>
      </c>
      <c r="EY77" t="str">
        <v>Somalia</v>
      </c>
      <c r="EZ77" t="str">
        <v>Spanien</v>
      </c>
      <c r="FA77" t="str">
        <v>Sri Lanka</v>
      </c>
      <c r="FB77" t="str">
        <v>St. Kitts-Nevis</v>
      </c>
      <c r="FC77" t="str">
        <v>St. Lucia</v>
      </c>
      <c r="FD77" t="str">
        <v>St. Vincent &amp;</v>
      </c>
      <c r="FE77" t="str">
        <v>Storbritannien (England)</v>
      </c>
      <c r="FF77" t="str">
        <v>Sudan</v>
      </c>
      <c r="FG77" t="str">
        <v>Surinam</v>
      </c>
      <c r="FH77" t="str">
        <v>Sverige</v>
      </c>
      <c r="FI77" t="str">
        <v>Swaziland</v>
      </c>
      <c r="FJ77" t="str">
        <v>Sydafrika</v>
      </c>
      <c r="FK77" t="str">
        <v>Sydkorea</v>
      </c>
      <c r="FL77" t="str">
        <v>Syrien</v>
      </c>
      <c r="FM77" t="str">
        <v>Tadjikistan</v>
      </c>
      <c r="FN77" t="str">
        <v>Taiwan</v>
      </c>
      <c r="FO77" t="str">
        <v>Tanzania</v>
      </c>
      <c r="FP77" t="str">
        <v>Thailand</v>
      </c>
      <c r="FQ77" t="str">
        <v>Tjekkiet</v>
      </c>
      <c r="FR77" t="str">
        <v>Togo</v>
      </c>
      <c r="FS77" t="str">
        <v>Tonga</v>
      </c>
      <c r="FT77" t="str">
        <v>Trinidad &amp; Tobago</v>
      </c>
      <c r="FU77" t="str">
        <v>Tunesien</v>
      </c>
      <c r="FV77" t="str">
        <v>Turkmenistan</v>
      </c>
      <c r="FW77" t="str">
        <v>Tuvalu</v>
      </c>
      <c r="FX77" t="str">
        <v>Tyrkiet</v>
      </c>
      <c r="FY77" t="str">
        <v>Tyskland</v>
      </c>
      <c r="FZ77" t="str">
        <v>Uganda</v>
      </c>
      <c r="GA77" t="str">
        <v>Ukraine</v>
      </c>
      <c r="GB77" t="str">
        <v>Ungarn</v>
      </c>
      <c r="GC77" t="str">
        <v>Uruguay</v>
      </c>
      <c r="GD77" t="str">
        <v>USA</v>
      </c>
      <c r="GE77" t="str">
        <v>Usbekistan</v>
      </c>
      <c r="GF77" t="str">
        <v>Vanuatu</v>
      </c>
      <c r="GG77" t="str">
        <v>Vatikanet</v>
      </c>
      <c r="GH77" t="str">
        <v>Venezuela</v>
      </c>
      <c r="GI77" t="str">
        <v>Vietnam</v>
      </c>
      <c r="GJ77" t="str">
        <v>Yemen</v>
      </c>
      <c r="GK77" t="str">
        <v>Zambia</v>
      </c>
      <c r="GL77" t="str">
        <v>Zimbabwe</v>
      </c>
      <c r="GM77" t="str">
        <v>Ækvatorial Guinea</v>
      </c>
      <c r="GN77" t="str">
        <v>Østrig</v>
      </c>
      <c r="GO77" t="str">
        <v>Østtimor</v>
      </c>
      <c r="GP77" t="str">
        <v>EU</v>
      </c>
      <c r="GQ77" t="str">
        <v>Ikke-EU</v>
      </c>
      <c r="GR77" t="str">
        <v>EU/ikke-EU</v>
      </c>
    </row>
    <row r="78" spans="2:200" x14ac:dyDescent="0.25">
      <c r="B78" t="str" cm="1">
        <f t="array" ref="B78:GR78">TRANSPOSE(_xlfn._xlws.FILTER(AlleLande[Lande (dansk)],ISNUMBER(SEARCH(Vareoplysninger!J39,AlleLande[Lande (dansk)])),"Kan ikke findes"))</f>
        <v>Afghanistan</v>
      </c>
      <c r="C78" t="str">
        <v>Albanien</v>
      </c>
      <c r="D78" t="str">
        <v>Algeriet</v>
      </c>
      <c r="E78" t="str">
        <v>Andorra</v>
      </c>
      <c r="F78" t="str">
        <v>Angola</v>
      </c>
      <c r="G78" t="str">
        <v>Antigua &amp;Barbuda</v>
      </c>
      <c r="H78" t="str">
        <v>Argentina</v>
      </c>
      <c r="I78" t="str">
        <v>Armenien</v>
      </c>
      <c r="J78" t="str">
        <v>Aserbajdsjan</v>
      </c>
      <c r="K78" t="str">
        <v>Australien</v>
      </c>
      <c r="L78" t="str">
        <v>Bahamas</v>
      </c>
      <c r="M78" t="str">
        <v>Bahrain</v>
      </c>
      <c r="N78" t="str">
        <v>Bangladesh</v>
      </c>
      <c r="O78" t="str">
        <v>Barbados</v>
      </c>
      <c r="P78" t="str">
        <v>Belgien</v>
      </c>
      <c r="Q78" t="str">
        <v>Belize</v>
      </c>
      <c r="R78" t="str">
        <v>Benin</v>
      </c>
      <c r="S78" t="str">
        <v>Bhutan</v>
      </c>
      <c r="T78" t="str">
        <v>Bolivia</v>
      </c>
      <c r="U78" t="str">
        <v>Bosnien-Herzegovina</v>
      </c>
      <c r="V78" t="str">
        <v>Botswana</v>
      </c>
      <c r="W78" t="str">
        <v>Brasilien</v>
      </c>
      <c r="X78" t="str">
        <v>Brunei</v>
      </c>
      <c r="Y78" t="str">
        <v>Bulgarien</v>
      </c>
      <c r="Z78" t="str">
        <v>Burkina Faso</v>
      </c>
      <c r="AA78" t="str">
        <v>Burma (Myanmar)</v>
      </c>
      <c r="AB78" t="str">
        <v>Burundi</v>
      </c>
      <c r="AC78" t="str">
        <v>Cambodja</v>
      </c>
      <c r="AD78" t="str">
        <v>Cameroun</v>
      </c>
      <c r="AE78" t="str">
        <v>Canada</v>
      </c>
      <c r="AF78" t="str">
        <v>Centralafrika</v>
      </c>
      <c r="AG78" t="str">
        <v>Chad</v>
      </c>
      <c r="AH78" t="str">
        <v>Chile</v>
      </c>
      <c r="AI78" t="str">
        <v>Colombia</v>
      </c>
      <c r="AJ78" t="str">
        <v>Comorerne</v>
      </c>
      <c r="AK78" t="str">
        <v>Congo</v>
      </c>
      <c r="AL78" t="str">
        <v>Costa Rica</v>
      </c>
      <c r="AM78" t="str">
        <v>Cuba</v>
      </c>
      <c r="AN78" t="str">
        <v>Cypern</v>
      </c>
      <c r="AO78" t="str">
        <v>Danmark</v>
      </c>
      <c r="AP78" t="str">
        <v>Darussalem</v>
      </c>
      <c r="AQ78" t="str">
        <v>Demokratiske rep. Congo</v>
      </c>
      <c r="AR78" t="str">
        <v>Djibouti</v>
      </c>
      <c r="AS78" t="str">
        <v>Dominica</v>
      </c>
      <c r="AT78" t="str">
        <v>Dominikanske Republik</v>
      </c>
      <c r="AU78" t="str">
        <v>Ecuador</v>
      </c>
      <c r="AV78" t="str">
        <v>Egypten</v>
      </c>
      <c r="AW78" t="str">
        <v>El Salvador</v>
      </c>
      <c r="AX78" t="str">
        <v>Elfenbens- kysten</v>
      </c>
      <c r="AY78" t="str">
        <v>Eritrea</v>
      </c>
      <c r="AZ78" t="str">
        <v>Estland</v>
      </c>
      <c r="BA78" t="str">
        <v>Etiopien</v>
      </c>
      <c r="BB78" t="str">
        <v>Fiji</v>
      </c>
      <c r="BC78" t="str">
        <v>Filippinerne</v>
      </c>
      <c r="BD78" t="str">
        <v>Finland</v>
      </c>
      <c r="BE78" t="str">
        <v>Forenede Arab. Emirater</v>
      </c>
      <c r="BF78" t="str">
        <v>Frankrig</v>
      </c>
      <c r="BG78" t="str">
        <v>Gabon</v>
      </c>
      <c r="BH78" t="str">
        <v>Gambia</v>
      </c>
      <c r="BI78" t="str">
        <v>Georgien</v>
      </c>
      <c r="BJ78" t="str">
        <v>Ghana</v>
      </c>
      <c r="BK78" t="str">
        <v>Grenada</v>
      </c>
      <c r="BL78" t="str">
        <v>Grenadinerne</v>
      </c>
      <c r="BM78" t="str">
        <v>Grækenland</v>
      </c>
      <c r="BN78" t="str">
        <v>Guatemala</v>
      </c>
      <c r="BO78" t="str">
        <v>Guinea</v>
      </c>
      <c r="BP78" t="str">
        <v>Guinea-Bissau</v>
      </c>
      <c r="BQ78" t="str">
        <v>Guyana</v>
      </c>
      <c r="BR78" t="str">
        <v>Haiti</v>
      </c>
      <c r="BS78" t="str">
        <v>Honduras</v>
      </c>
      <c r="BT78" t="str">
        <v>Hviderusland (Belarus)</v>
      </c>
      <c r="BU78" t="str">
        <v>Indien</v>
      </c>
      <c r="BV78" t="str">
        <v>Indonesien</v>
      </c>
      <c r="BW78" t="str">
        <v>Irak</v>
      </c>
      <c r="BX78" t="str">
        <v>Iran</v>
      </c>
      <c r="BY78" t="str">
        <v>Irland</v>
      </c>
      <c r="BZ78" t="str">
        <v>Island</v>
      </c>
      <c r="CA78" t="str">
        <v>Israel</v>
      </c>
      <c r="CB78" t="str">
        <v>Italien</v>
      </c>
      <c r="CC78" t="str">
        <v>Jamaica</v>
      </c>
      <c r="CD78" t="str">
        <v>Japan</v>
      </c>
      <c r="CE78" t="str">
        <v>Jordan</v>
      </c>
      <c r="CF78" t="str">
        <v>Kapverdiske Øer</v>
      </c>
      <c r="CG78" t="str">
        <v>Kasakhstan</v>
      </c>
      <c r="CH78" t="str">
        <v>Kenya</v>
      </c>
      <c r="CI78" t="str">
        <v>Kina</v>
      </c>
      <c r="CJ78" t="str">
        <v>Kirgisistan</v>
      </c>
      <c r="CK78" t="str">
        <v>Kiribati</v>
      </c>
      <c r="CL78" t="str">
        <v>Kroatien</v>
      </c>
      <c r="CM78" t="str">
        <v>Kuwait</v>
      </c>
      <c r="CN78" t="str">
        <v>Laos</v>
      </c>
      <c r="CO78" t="str">
        <v>Lesotho</v>
      </c>
      <c r="CP78" t="str">
        <v>Letland</v>
      </c>
      <c r="CQ78" t="str">
        <v>Libanon</v>
      </c>
      <c r="CR78" t="str">
        <v>Liberia</v>
      </c>
      <c r="CS78" t="str">
        <v>Libyen</v>
      </c>
      <c r="CT78" t="str">
        <v>Liechtenstein</v>
      </c>
      <c r="CU78" t="str">
        <v>Litauen</v>
      </c>
      <c r="CV78" t="str">
        <v>Luxembourg</v>
      </c>
      <c r="CW78" t="str">
        <v>Madagaskar</v>
      </c>
      <c r="CX78" t="str">
        <v>Makedonien (FYROM)</v>
      </c>
      <c r="CY78" t="str">
        <v>Malawi</v>
      </c>
      <c r="CZ78" t="str">
        <v>Malaysia</v>
      </c>
      <c r="DA78" t="str">
        <v>Maldiverne</v>
      </c>
      <c r="DB78" t="str">
        <v>Mali</v>
      </c>
      <c r="DC78" t="str">
        <v>Malta</v>
      </c>
      <c r="DD78" t="str">
        <v>Marokko</v>
      </c>
      <c r="DE78" t="str">
        <v>Marshall-øerne</v>
      </c>
      <c r="DF78" t="str">
        <v>Mauretanien</v>
      </c>
      <c r="DG78" t="str">
        <v>Mauritius</v>
      </c>
      <c r="DH78" t="str">
        <v>Mexico</v>
      </c>
      <c r="DI78" t="str">
        <v>Mikronesien</v>
      </c>
      <c r="DJ78" t="str">
        <v>Moldova</v>
      </c>
      <c r="DK78" t="str">
        <v>Monaco</v>
      </c>
      <c r="DL78" t="str">
        <v>Mongoliet</v>
      </c>
      <c r="DM78" t="str">
        <v>Mozambique</v>
      </c>
      <c r="DN78" t="str">
        <v>Namibia</v>
      </c>
      <c r="DO78" t="str">
        <v>Nauru</v>
      </c>
      <c r="DP78" t="str">
        <v>Nederlandene</v>
      </c>
      <c r="DQ78" t="str">
        <v>Nepal</v>
      </c>
      <c r="DR78" t="str">
        <v>New Zealand</v>
      </c>
      <c r="DS78" t="str">
        <v>Nicaragua</v>
      </c>
      <c r="DT78" t="str">
        <v>Niger</v>
      </c>
      <c r="DU78" t="str">
        <v>Nigeria</v>
      </c>
      <c r="DV78" t="str">
        <v>Nordkorea</v>
      </c>
      <c r="DW78" t="str">
        <v>Norge</v>
      </c>
      <c r="DX78" t="str">
        <v>Oman</v>
      </c>
      <c r="DY78" t="str">
        <v>Pakistan</v>
      </c>
      <c r="DZ78" t="str">
        <v>Palau</v>
      </c>
      <c r="EA78" t="str">
        <v>Palestina</v>
      </c>
      <c r="EB78" t="str">
        <v>Panama</v>
      </c>
      <c r="EC78" t="str">
        <v>Papua New Guinea</v>
      </c>
      <c r="ED78" t="str">
        <v>Paraguay</v>
      </c>
      <c r="EE78" t="str">
        <v>Peru</v>
      </c>
      <c r="EF78" t="str">
        <v>Polen</v>
      </c>
      <c r="EG78" t="str">
        <v>Portugal</v>
      </c>
      <c r="EH78" t="str">
        <v>Qatar</v>
      </c>
      <c r="EI78" t="str">
        <v>Rumænien</v>
      </c>
      <c r="EJ78" t="str">
        <v>Rusland</v>
      </c>
      <c r="EK78" t="str">
        <v>Rwanda</v>
      </c>
      <c r="EL78" t="str">
        <v>Salomonøerne</v>
      </c>
      <c r="EM78" t="str">
        <v>Samoa</v>
      </c>
      <c r="EN78" t="str">
        <v>San Marino</v>
      </c>
      <c r="EO78" t="str">
        <v>Sao Tomé &amp; Principe</v>
      </c>
      <c r="EP78" t="str">
        <v>Saudi Arabien</v>
      </c>
      <c r="EQ78" t="str">
        <v>Schweiz</v>
      </c>
      <c r="ER78" t="str">
        <v>Senegal</v>
      </c>
      <c r="ES78" t="str">
        <v>Serbien og Montenegro</v>
      </c>
      <c r="ET78" t="str">
        <v>Seychellerne</v>
      </c>
      <c r="EU78" t="str">
        <v>Sierra Leone</v>
      </c>
      <c r="EV78" t="str">
        <v>Singapore</v>
      </c>
      <c r="EW78" t="str">
        <v>Slovakiet</v>
      </c>
      <c r="EX78" t="str">
        <v>Slovenien</v>
      </c>
      <c r="EY78" t="str">
        <v>Somalia</v>
      </c>
      <c r="EZ78" t="str">
        <v>Spanien</v>
      </c>
      <c r="FA78" t="str">
        <v>Sri Lanka</v>
      </c>
      <c r="FB78" t="str">
        <v>St. Kitts-Nevis</v>
      </c>
      <c r="FC78" t="str">
        <v>St. Lucia</v>
      </c>
      <c r="FD78" t="str">
        <v>St. Vincent &amp;</v>
      </c>
      <c r="FE78" t="str">
        <v>Storbritannien (England)</v>
      </c>
      <c r="FF78" t="str">
        <v>Sudan</v>
      </c>
      <c r="FG78" t="str">
        <v>Surinam</v>
      </c>
      <c r="FH78" t="str">
        <v>Sverige</v>
      </c>
      <c r="FI78" t="str">
        <v>Swaziland</v>
      </c>
      <c r="FJ78" t="str">
        <v>Sydafrika</v>
      </c>
      <c r="FK78" t="str">
        <v>Sydkorea</v>
      </c>
      <c r="FL78" t="str">
        <v>Syrien</v>
      </c>
      <c r="FM78" t="str">
        <v>Tadjikistan</v>
      </c>
      <c r="FN78" t="str">
        <v>Taiwan</v>
      </c>
      <c r="FO78" t="str">
        <v>Tanzania</v>
      </c>
      <c r="FP78" t="str">
        <v>Thailand</v>
      </c>
      <c r="FQ78" t="str">
        <v>Tjekkiet</v>
      </c>
      <c r="FR78" t="str">
        <v>Togo</v>
      </c>
      <c r="FS78" t="str">
        <v>Tonga</v>
      </c>
      <c r="FT78" t="str">
        <v>Trinidad &amp; Tobago</v>
      </c>
      <c r="FU78" t="str">
        <v>Tunesien</v>
      </c>
      <c r="FV78" t="str">
        <v>Turkmenistan</v>
      </c>
      <c r="FW78" t="str">
        <v>Tuvalu</v>
      </c>
      <c r="FX78" t="str">
        <v>Tyrkiet</v>
      </c>
      <c r="FY78" t="str">
        <v>Tyskland</v>
      </c>
      <c r="FZ78" t="str">
        <v>Uganda</v>
      </c>
      <c r="GA78" t="str">
        <v>Ukraine</v>
      </c>
      <c r="GB78" t="str">
        <v>Ungarn</v>
      </c>
      <c r="GC78" t="str">
        <v>Uruguay</v>
      </c>
      <c r="GD78" t="str">
        <v>USA</v>
      </c>
      <c r="GE78" t="str">
        <v>Usbekistan</v>
      </c>
      <c r="GF78" t="str">
        <v>Vanuatu</v>
      </c>
      <c r="GG78" t="str">
        <v>Vatikanet</v>
      </c>
      <c r="GH78" t="str">
        <v>Venezuela</v>
      </c>
      <c r="GI78" t="str">
        <v>Vietnam</v>
      </c>
      <c r="GJ78" t="str">
        <v>Yemen</v>
      </c>
      <c r="GK78" t="str">
        <v>Zambia</v>
      </c>
      <c r="GL78" t="str">
        <v>Zimbabwe</v>
      </c>
      <c r="GM78" t="str">
        <v>Ækvatorial Guinea</v>
      </c>
      <c r="GN78" t="str">
        <v>Østrig</v>
      </c>
      <c r="GO78" t="str">
        <v>Østtimor</v>
      </c>
      <c r="GP78" t="str">
        <v>EU</v>
      </c>
      <c r="GQ78" t="str">
        <v>Ikke-EU</v>
      </c>
      <c r="GR78" t="str">
        <v>EU/ikke-EU</v>
      </c>
    </row>
    <row r="79" spans="2:200" x14ac:dyDescent="0.25">
      <c r="B79" t="str" cm="1">
        <f t="array" ref="B79:GR79">TRANSPOSE(_xlfn._xlws.FILTER(AlleLande[Lande (dansk)],ISNUMBER(SEARCH(Vareoplysninger!J40,AlleLande[Lande (dansk)])),"Kan ikke findes"))</f>
        <v>Afghanistan</v>
      </c>
      <c r="C79" t="str">
        <v>Albanien</v>
      </c>
      <c r="D79" t="str">
        <v>Algeriet</v>
      </c>
      <c r="E79" t="str">
        <v>Andorra</v>
      </c>
      <c r="F79" t="str">
        <v>Angola</v>
      </c>
      <c r="G79" t="str">
        <v>Antigua &amp;Barbuda</v>
      </c>
      <c r="H79" t="str">
        <v>Argentina</v>
      </c>
      <c r="I79" t="str">
        <v>Armenien</v>
      </c>
      <c r="J79" t="str">
        <v>Aserbajdsjan</v>
      </c>
      <c r="K79" t="str">
        <v>Australien</v>
      </c>
      <c r="L79" t="str">
        <v>Bahamas</v>
      </c>
      <c r="M79" t="str">
        <v>Bahrain</v>
      </c>
      <c r="N79" t="str">
        <v>Bangladesh</v>
      </c>
      <c r="O79" t="str">
        <v>Barbados</v>
      </c>
      <c r="P79" t="str">
        <v>Belgien</v>
      </c>
      <c r="Q79" t="str">
        <v>Belize</v>
      </c>
      <c r="R79" t="str">
        <v>Benin</v>
      </c>
      <c r="S79" t="str">
        <v>Bhutan</v>
      </c>
      <c r="T79" t="str">
        <v>Bolivia</v>
      </c>
      <c r="U79" t="str">
        <v>Bosnien-Herzegovina</v>
      </c>
      <c r="V79" t="str">
        <v>Botswana</v>
      </c>
      <c r="W79" t="str">
        <v>Brasilien</v>
      </c>
      <c r="X79" t="str">
        <v>Brunei</v>
      </c>
      <c r="Y79" t="str">
        <v>Bulgarien</v>
      </c>
      <c r="Z79" t="str">
        <v>Burkina Faso</v>
      </c>
      <c r="AA79" t="str">
        <v>Burma (Myanmar)</v>
      </c>
      <c r="AB79" t="str">
        <v>Burundi</v>
      </c>
      <c r="AC79" t="str">
        <v>Cambodja</v>
      </c>
      <c r="AD79" t="str">
        <v>Cameroun</v>
      </c>
      <c r="AE79" t="str">
        <v>Canada</v>
      </c>
      <c r="AF79" t="str">
        <v>Centralafrika</v>
      </c>
      <c r="AG79" t="str">
        <v>Chad</v>
      </c>
      <c r="AH79" t="str">
        <v>Chile</v>
      </c>
      <c r="AI79" t="str">
        <v>Colombia</v>
      </c>
      <c r="AJ79" t="str">
        <v>Comorerne</v>
      </c>
      <c r="AK79" t="str">
        <v>Congo</v>
      </c>
      <c r="AL79" t="str">
        <v>Costa Rica</v>
      </c>
      <c r="AM79" t="str">
        <v>Cuba</v>
      </c>
      <c r="AN79" t="str">
        <v>Cypern</v>
      </c>
      <c r="AO79" t="str">
        <v>Danmark</v>
      </c>
      <c r="AP79" t="str">
        <v>Darussalem</v>
      </c>
      <c r="AQ79" t="str">
        <v>Demokratiske rep. Congo</v>
      </c>
      <c r="AR79" t="str">
        <v>Djibouti</v>
      </c>
      <c r="AS79" t="str">
        <v>Dominica</v>
      </c>
      <c r="AT79" t="str">
        <v>Dominikanske Republik</v>
      </c>
      <c r="AU79" t="str">
        <v>Ecuador</v>
      </c>
      <c r="AV79" t="str">
        <v>Egypten</v>
      </c>
      <c r="AW79" t="str">
        <v>El Salvador</v>
      </c>
      <c r="AX79" t="str">
        <v>Elfenbens- kysten</v>
      </c>
      <c r="AY79" t="str">
        <v>Eritrea</v>
      </c>
      <c r="AZ79" t="str">
        <v>Estland</v>
      </c>
      <c r="BA79" t="str">
        <v>Etiopien</v>
      </c>
      <c r="BB79" t="str">
        <v>Fiji</v>
      </c>
      <c r="BC79" t="str">
        <v>Filippinerne</v>
      </c>
      <c r="BD79" t="str">
        <v>Finland</v>
      </c>
      <c r="BE79" t="str">
        <v>Forenede Arab. Emirater</v>
      </c>
      <c r="BF79" t="str">
        <v>Frankrig</v>
      </c>
      <c r="BG79" t="str">
        <v>Gabon</v>
      </c>
      <c r="BH79" t="str">
        <v>Gambia</v>
      </c>
      <c r="BI79" t="str">
        <v>Georgien</v>
      </c>
      <c r="BJ79" t="str">
        <v>Ghana</v>
      </c>
      <c r="BK79" t="str">
        <v>Grenada</v>
      </c>
      <c r="BL79" t="str">
        <v>Grenadinerne</v>
      </c>
      <c r="BM79" t="str">
        <v>Grækenland</v>
      </c>
      <c r="BN79" t="str">
        <v>Guatemala</v>
      </c>
      <c r="BO79" t="str">
        <v>Guinea</v>
      </c>
      <c r="BP79" t="str">
        <v>Guinea-Bissau</v>
      </c>
      <c r="BQ79" t="str">
        <v>Guyana</v>
      </c>
      <c r="BR79" t="str">
        <v>Haiti</v>
      </c>
      <c r="BS79" t="str">
        <v>Honduras</v>
      </c>
      <c r="BT79" t="str">
        <v>Hviderusland (Belarus)</v>
      </c>
      <c r="BU79" t="str">
        <v>Indien</v>
      </c>
      <c r="BV79" t="str">
        <v>Indonesien</v>
      </c>
      <c r="BW79" t="str">
        <v>Irak</v>
      </c>
      <c r="BX79" t="str">
        <v>Iran</v>
      </c>
      <c r="BY79" t="str">
        <v>Irland</v>
      </c>
      <c r="BZ79" t="str">
        <v>Island</v>
      </c>
      <c r="CA79" t="str">
        <v>Israel</v>
      </c>
      <c r="CB79" t="str">
        <v>Italien</v>
      </c>
      <c r="CC79" t="str">
        <v>Jamaica</v>
      </c>
      <c r="CD79" t="str">
        <v>Japan</v>
      </c>
      <c r="CE79" t="str">
        <v>Jordan</v>
      </c>
      <c r="CF79" t="str">
        <v>Kapverdiske Øer</v>
      </c>
      <c r="CG79" t="str">
        <v>Kasakhstan</v>
      </c>
      <c r="CH79" t="str">
        <v>Kenya</v>
      </c>
      <c r="CI79" t="str">
        <v>Kina</v>
      </c>
      <c r="CJ79" t="str">
        <v>Kirgisistan</v>
      </c>
      <c r="CK79" t="str">
        <v>Kiribati</v>
      </c>
      <c r="CL79" t="str">
        <v>Kroatien</v>
      </c>
      <c r="CM79" t="str">
        <v>Kuwait</v>
      </c>
      <c r="CN79" t="str">
        <v>Laos</v>
      </c>
      <c r="CO79" t="str">
        <v>Lesotho</v>
      </c>
      <c r="CP79" t="str">
        <v>Letland</v>
      </c>
      <c r="CQ79" t="str">
        <v>Libanon</v>
      </c>
      <c r="CR79" t="str">
        <v>Liberia</v>
      </c>
      <c r="CS79" t="str">
        <v>Libyen</v>
      </c>
      <c r="CT79" t="str">
        <v>Liechtenstein</v>
      </c>
      <c r="CU79" t="str">
        <v>Litauen</v>
      </c>
      <c r="CV79" t="str">
        <v>Luxembourg</v>
      </c>
      <c r="CW79" t="str">
        <v>Madagaskar</v>
      </c>
      <c r="CX79" t="str">
        <v>Makedonien (FYROM)</v>
      </c>
      <c r="CY79" t="str">
        <v>Malawi</v>
      </c>
      <c r="CZ79" t="str">
        <v>Malaysia</v>
      </c>
      <c r="DA79" t="str">
        <v>Maldiverne</v>
      </c>
      <c r="DB79" t="str">
        <v>Mali</v>
      </c>
      <c r="DC79" t="str">
        <v>Malta</v>
      </c>
      <c r="DD79" t="str">
        <v>Marokko</v>
      </c>
      <c r="DE79" t="str">
        <v>Marshall-øerne</v>
      </c>
      <c r="DF79" t="str">
        <v>Mauretanien</v>
      </c>
      <c r="DG79" t="str">
        <v>Mauritius</v>
      </c>
      <c r="DH79" t="str">
        <v>Mexico</v>
      </c>
      <c r="DI79" t="str">
        <v>Mikronesien</v>
      </c>
      <c r="DJ79" t="str">
        <v>Moldova</v>
      </c>
      <c r="DK79" t="str">
        <v>Monaco</v>
      </c>
      <c r="DL79" t="str">
        <v>Mongoliet</v>
      </c>
      <c r="DM79" t="str">
        <v>Mozambique</v>
      </c>
      <c r="DN79" t="str">
        <v>Namibia</v>
      </c>
      <c r="DO79" t="str">
        <v>Nauru</v>
      </c>
      <c r="DP79" t="str">
        <v>Nederlandene</v>
      </c>
      <c r="DQ79" t="str">
        <v>Nepal</v>
      </c>
      <c r="DR79" t="str">
        <v>New Zealand</v>
      </c>
      <c r="DS79" t="str">
        <v>Nicaragua</v>
      </c>
      <c r="DT79" t="str">
        <v>Niger</v>
      </c>
      <c r="DU79" t="str">
        <v>Nigeria</v>
      </c>
      <c r="DV79" t="str">
        <v>Nordkorea</v>
      </c>
      <c r="DW79" t="str">
        <v>Norge</v>
      </c>
      <c r="DX79" t="str">
        <v>Oman</v>
      </c>
      <c r="DY79" t="str">
        <v>Pakistan</v>
      </c>
      <c r="DZ79" t="str">
        <v>Palau</v>
      </c>
      <c r="EA79" t="str">
        <v>Palestina</v>
      </c>
      <c r="EB79" t="str">
        <v>Panama</v>
      </c>
      <c r="EC79" t="str">
        <v>Papua New Guinea</v>
      </c>
      <c r="ED79" t="str">
        <v>Paraguay</v>
      </c>
      <c r="EE79" t="str">
        <v>Peru</v>
      </c>
      <c r="EF79" t="str">
        <v>Polen</v>
      </c>
      <c r="EG79" t="str">
        <v>Portugal</v>
      </c>
      <c r="EH79" t="str">
        <v>Qatar</v>
      </c>
      <c r="EI79" t="str">
        <v>Rumænien</v>
      </c>
      <c r="EJ79" t="str">
        <v>Rusland</v>
      </c>
      <c r="EK79" t="str">
        <v>Rwanda</v>
      </c>
      <c r="EL79" t="str">
        <v>Salomonøerne</v>
      </c>
      <c r="EM79" t="str">
        <v>Samoa</v>
      </c>
      <c r="EN79" t="str">
        <v>San Marino</v>
      </c>
      <c r="EO79" t="str">
        <v>Sao Tomé &amp; Principe</v>
      </c>
      <c r="EP79" t="str">
        <v>Saudi Arabien</v>
      </c>
      <c r="EQ79" t="str">
        <v>Schweiz</v>
      </c>
      <c r="ER79" t="str">
        <v>Senegal</v>
      </c>
      <c r="ES79" t="str">
        <v>Serbien og Montenegro</v>
      </c>
      <c r="ET79" t="str">
        <v>Seychellerne</v>
      </c>
      <c r="EU79" t="str">
        <v>Sierra Leone</v>
      </c>
      <c r="EV79" t="str">
        <v>Singapore</v>
      </c>
      <c r="EW79" t="str">
        <v>Slovakiet</v>
      </c>
      <c r="EX79" t="str">
        <v>Slovenien</v>
      </c>
      <c r="EY79" t="str">
        <v>Somalia</v>
      </c>
      <c r="EZ79" t="str">
        <v>Spanien</v>
      </c>
      <c r="FA79" t="str">
        <v>Sri Lanka</v>
      </c>
      <c r="FB79" t="str">
        <v>St. Kitts-Nevis</v>
      </c>
      <c r="FC79" t="str">
        <v>St. Lucia</v>
      </c>
      <c r="FD79" t="str">
        <v>St. Vincent &amp;</v>
      </c>
      <c r="FE79" t="str">
        <v>Storbritannien (England)</v>
      </c>
      <c r="FF79" t="str">
        <v>Sudan</v>
      </c>
      <c r="FG79" t="str">
        <v>Surinam</v>
      </c>
      <c r="FH79" t="str">
        <v>Sverige</v>
      </c>
      <c r="FI79" t="str">
        <v>Swaziland</v>
      </c>
      <c r="FJ79" t="str">
        <v>Sydafrika</v>
      </c>
      <c r="FK79" t="str">
        <v>Sydkorea</v>
      </c>
      <c r="FL79" t="str">
        <v>Syrien</v>
      </c>
      <c r="FM79" t="str">
        <v>Tadjikistan</v>
      </c>
      <c r="FN79" t="str">
        <v>Taiwan</v>
      </c>
      <c r="FO79" t="str">
        <v>Tanzania</v>
      </c>
      <c r="FP79" t="str">
        <v>Thailand</v>
      </c>
      <c r="FQ79" t="str">
        <v>Tjekkiet</v>
      </c>
      <c r="FR79" t="str">
        <v>Togo</v>
      </c>
      <c r="FS79" t="str">
        <v>Tonga</v>
      </c>
      <c r="FT79" t="str">
        <v>Trinidad &amp; Tobago</v>
      </c>
      <c r="FU79" t="str">
        <v>Tunesien</v>
      </c>
      <c r="FV79" t="str">
        <v>Turkmenistan</v>
      </c>
      <c r="FW79" t="str">
        <v>Tuvalu</v>
      </c>
      <c r="FX79" t="str">
        <v>Tyrkiet</v>
      </c>
      <c r="FY79" t="str">
        <v>Tyskland</v>
      </c>
      <c r="FZ79" t="str">
        <v>Uganda</v>
      </c>
      <c r="GA79" t="str">
        <v>Ukraine</v>
      </c>
      <c r="GB79" t="str">
        <v>Ungarn</v>
      </c>
      <c r="GC79" t="str">
        <v>Uruguay</v>
      </c>
      <c r="GD79" t="str">
        <v>USA</v>
      </c>
      <c r="GE79" t="str">
        <v>Usbekistan</v>
      </c>
      <c r="GF79" t="str">
        <v>Vanuatu</v>
      </c>
      <c r="GG79" t="str">
        <v>Vatikanet</v>
      </c>
      <c r="GH79" t="str">
        <v>Venezuela</v>
      </c>
      <c r="GI79" t="str">
        <v>Vietnam</v>
      </c>
      <c r="GJ79" t="str">
        <v>Yemen</v>
      </c>
      <c r="GK79" t="str">
        <v>Zambia</v>
      </c>
      <c r="GL79" t="str">
        <v>Zimbabwe</v>
      </c>
      <c r="GM79" t="str">
        <v>Ækvatorial Guinea</v>
      </c>
      <c r="GN79" t="str">
        <v>Østrig</v>
      </c>
      <c r="GO79" t="str">
        <v>Østtimor</v>
      </c>
      <c r="GP79" t="str">
        <v>EU</v>
      </c>
      <c r="GQ79" t="str">
        <v>Ikke-EU</v>
      </c>
      <c r="GR79" t="str">
        <v>EU/ikke-EU</v>
      </c>
    </row>
    <row r="80" spans="2:200" x14ac:dyDescent="0.25">
      <c r="B80" t="str" cm="1">
        <f t="array" ref="B80:GR80">TRANSPOSE(_xlfn._xlws.FILTER(AlleLande[Lande (dansk)],ISNUMBER(SEARCH(Vareoplysninger!J41,AlleLande[Lande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(dansk)],ISNUMBER(SEARCH(Vareoplysninger!J42,AlleLande[Lande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(dansk)],ISNUMBER(SEARCH(Vareoplysninger!J43,AlleLande[Lande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(dansk)],ISNUMBER(SEARCH(Vareoplysninger!J44,AlleLande[Lande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(dansk)],ISNUMBER(SEARCH(Vareoplysninger!J45,AlleLande[Lande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(dansk)],ISNUMBER(SEARCH(Vareoplysninger!J46,AlleLande[Lande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(dansk)],ISNUMBER(SEARCH(Vareoplysninger!J47,AlleLande[Lande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(dansk)],ISNUMBER(SEARCH(Vareoplysninger!J48,AlleLande[Lande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(dansk)],ISNUMBER(SEARCH(Vareoplysninger!J49,AlleLande[Lande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90" spans="2:200" ht="21" x14ac:dyDescent="0.35">
      <c r="B90" s="17" t="s">
        <v>416</v>
      </c>
    </row>
    <row r="91" spans="2:200" x14ac:dyDescent="0.25">
      <c r="B91" t="str" cm="1">
        <f t="array" ref="B91">TRANSPOSE(_xlfn._xlws.FILTER(AlleLande[Lande (dansk)],ISNUMBER(SEARCH('Yderligere vareoplysninger'!#REF!,AlleLande[Lande (dansk)])),"Kan ikke findes"))</f>
        <v>Kan ikke findes</v>
      </c>
    </row>
    <row r="93" spans="2:200" ht="21" x14ac:dyDescent="0.35">
      <c r="B93" s="17" t="s">
        <v>426</v>
      </c>
    </row>
    <row r="94" spans="2:200" x14ac:dyDescent="0.25">
      <c r="B94" t="str" cm="1">
        <f t="array" ref="B94:GR94">TRANSPOSE(_xlfn._xlws.FILTER(AlleLande[Lande (dansk)],ISNUMBER(SEARCH(Emballage!G11,AlleLande[Lande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(dansk)],ISNUMBER(SEARCH(Emballage!G12,AlleLande[Lande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(dansk)],ISNUMBER(SEARCH(Emballage!G13,AlleLande[Lande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(dansk)],ISNUMBER(SEARCH(Emballage!G14,AlleLande[Lande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(dansk)],ISNUMBER(SEARCH(Emballage!G15,AlleLande[Lande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x14ac:dyDescent="0.25">
      <c r="B99" t="str" cm="1">
        <f t="array" ref="B99:GR99">TRANSPOSE(_xlfn._xlws.FILTER(AlleLande[Lande (dansk)],ISNUMBER(SEARCH(Emballage!G16,AlleLande[Lande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x14ac:dyDescent="0.25">
      <c r="B100" t="str" cm="1">
        <f t="array" ref="B100:GR100">TRANSPOSE(_xlfn._xlws.FILTER(AlleLande[Lande (dansk)],ISNUMBER(SEARCH(Emballage!G17,AlleLande[Lande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x14ac:dyDescent="0.25">
      <c r="B101" t="str" cm="1">
        <f t="array" ref="B101:GR101">TRANSPOSE(_xlfn._xlws.FILTER(AlleLande[Lande (dansk)],ISNUMBER(SEARCH(Emballage!G18,AlleLande[Lande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(dansk)],ISNUMBER(SEARCH(Emballage!G19,AlleLande[Lande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(dansk)],ISNUMBER(SEARCH(Emballage!G20,AlleLande[Lande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(dansk)],ISNUMBER(SEARCH(Emballage!G21,AlleLande[Lande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(dansk)],ISNUMBER(SEARCH(Emballage!G22,AlleLande[Lande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(dansk)],ISNUMBER(SEARCH(Emballage!G23,AlleLande[Lande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(dansk)],ISNUMBER(SEARCH(Emballage!G24,AlleLande[Lande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(dansk)],ISNUMBER(SEARCH(Emballage!G25,AlleLande[Lande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(dansk)],ISNUMBER(SEARCH(Emballage!G26,AlleLande[Lande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(dansk)],ISNUMBER(SEARCH(Emballage!G27,AlleLande[Lande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(dansk)],ISNUMBER(SEARCH(Emballage!G28,AlleLande[Lande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(dansk)],ISNUMBER(SEARCH(Emballage!G29,AlleLande[Lande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(dansk)],ISNUMBER(SEARCH(Emballage!G30,AlleLande[Lande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5" spans="2:200" ht="21" x14ac:dyDescent="0.35">
      <c r="B115" s="17" t="s">
        <v>427</v>
      </c>
    </row>
    <row r="116" spans="2:200" x14ac:dyDescent="0.25">
      <c r="B116" t="str" cm="1">
        <f t="array" ref="B116:GR116">TRANSPOSE(_xlfn._xlws.FILTER(AlleLande[Lande (dansk)],ISNUMBER(SEARCH(Emballage!H11,AlleLande[Lande (dansk)])),"Kan ikke findes"))</f>
        <v>Afghanistan</v>
      </c>
      <c r="C116" t="str">
        <v>Albanien</v>
      </c>
      <c r="D116" t="str">
        <v>Algeriet</v>
      </c>
      <c r="E116" t="str">
        <v>Andorra</v>
      </c>
      <c r="F116" t="str">
        <v>Angola</v>
      </c>
      <c r="G116" t="str">
        <v>Antigua &amp;Barbuda</v>
      </c>
      <c r="H116" t="str">
        <v>Argentina</v>
      </c>
      <c r="I116" t="str">
        <v>Armenien</v>
      </c>
      <c r="J116" t="str">
        <v>Aserbajdsjan</v>
      </c>
      <c r="K116" t="str">
        <v>Australien</v>
      </c>
      <c r="L116" t="str">
        <v>Bahamas</v>
      </c>
      <c r="M116" t="str">
        <v>Bahrain</v>
      </c>
      <c r="N116" t="str">
        <v>Bangladesh</v>
      </c>
      <c r="O116" t="str">
        <v>Barbados</v>
      </c>
      <c r="P116" t="str">
        <v>Belgien</v>
      </c>
      <c r="Q116" t="str">
        <v>Belize</v>
      </c>
      <c r="R116" t="str">
        <v>Benin</v>
      </c>
      <c r="S116" t="str">
        <v>Bhutan</v>
      </c>
      <c r="T116" t="str">
        <v>Bolivia</v>
      </c>
      <c r="U116" t="str">
        <v>Bosnien-Herzegovina</v>
      </c>
      <c r="V116" t="str">
        <v>Botswana</v>
      </c>
      <c r="W116" t="str">
        <v>Brasilien</v>
      </c>
      <c r="X116" t="str">
        <v>Brunei</v>
      </c>
      <c r="Y116" t="str">
        <v>Bulgarien</v>
      </c>
      <c r="Z116" t="str">
        <v>Burkina Faso</v>
      </c>
      <c r="AA116" t="str">
        <v>Burma (Myanmar)</v>
      </c>
      <c r="AB116" t="str">
        <v>Burundi</v>
      </c>
      <c r="AC116" t="str">
        <v>Cambodja</v>
      </c>
      <c r="AD116" t="str">
        <v>Cameroun</v>
      </c>
      <c r="AE116" t="str">
        <v>Canada</v>
      </c>
      <c r="AF116" t="str">
        <v>Centralafrika</v>
      </c>
      <c r="AG116" t="str">
        <v>Chad</v>
      </c>
      <c r="AH116" t="str">
        <v>Chile</v>
      </c>
      <c r="AI116" t="str">
        <v>Colombia</v>
      </c>
      <c r="AJ116" t="str">
        <v>Comorerne</v>
      </c>
      <c r="AK116" t="str">
        <v>Congo</v>
      </c>
      <c r="AL116" t="str">
        <v>Costa Rica</v>
      </c>
      <c r="AM116" t="str">
        <v>Cuba</v>
      </c>
      <c r="AN116" t="str">
        <v>Cypern</v>
      </c>
      <c r="AO116" t="str">
        <v>Danmark</v>
      </c>
      <c r="AP116" t="str">
        <v>Darussalem</v>
      </c>
      <c r="AQ116" t="str">
        <v>Demokratiske rep. Congo</v>
      </c>
      <c r="AR116" t="str">
        <v>Djibouti</v>
      </c>
      <c r="AS116" t="str">
        <v>Dominica</v>
      </c>
      <c r="AT116" t="str">
        <v>Dominikanske Republik</v>
      </c>
      <c r="AU116" t="str">
        <v>Ecuador</v>
      </c>
      <c r="AV116" t="str">
        <v>Egypten</v>
      </c>
      <c r="AW116" t="str">
        <v>El Salvador</v>
      </c>
      <c r="AX116" t="str">
        <v>Elfenbens- kysten</v>
      </c>
      <c r="AY116" t="str">
        <v>Eritrea</v>
      </c>
      <c r="AZ116" t="str">
        <v>Estland</v>
      </c>
      <c r="BA116" t="str">
        <v>Etiopien</v>
      </c>
      <c r="BB116" t="str">
        <v>Fiji</v>
      </c>
      <c r="BC116" t="str">
        <v>Filippinerne</v>
      </c>
      <c r="BD116" t="str">
        <v>Finland</v>
      </c>
      <c r="BE116" t="str">
        <v>Forenede Arab. Emirater</v>
      </c>
      <c r="BF116" t="str">
        <v>Frankrig</v>
      </c>
      <c r="BG116" t="str">
        <v>Gabon</v>
      </c>
      <c r="BH116" t="str">
        <v>Gambia</v>
      </c>
      <c r="BI116" t="str">
        <v>Georgien</v>
      </c>
      <c r="BJ116" t="str">
        <v>Ghana</v>
      </c>
      <c r="BK116" t="str">
        <v>Grenada</v>
      </c>
      <c r="BL116" t="str">
        <v>Grenadinerne</v>
      </c>
      <c r="BM116" t="str">
        <v>Grækenland</v>
      </c>
      <c r="BN116" t="str">
        <v>Guatemala</v>
      </c>
      <c r="BO116" t="str">
        <v>Guinea</v>
      </c>
      <c r="BP116" t="str">
        <v>Guinea-Bissau</v>
      </c>
      <c r="BQ116" t="str">
        <v>Guyana</v>
      </c>
      <c r="BR116" t="str">
        <v>Haiti</v>
      </c>
      <c r="BS116" t="str">
        <v>Honduras</v>
      </c>
      <c r="BT116" t="str">
        <v>Hviderusland (Belarus)</v>
      </c>
      <c r="BU116" t="str">
        <v>Indien</v>
      </c>
      <c r="BV116" t="str">
        <v>Indonesien</v>
      </c>
      <c r="BW116" t="str">
        <v>Irak</v>
      </c>
      <c r="BX116" t="str">
        <v>Iran</v>
      </c>
      <c r="BY116" t="str">
        <v>Irland</v>
      </c>
      <c r="BZ116" t="str">
        <v>Island</v>
      </c>
      <c r="CA116" t="str">
        <v>Israel</v>
      </c>
      <c r="CB116" t="str">
        <v>Italien</v>
      </c>
      <c r="CC116" t="str">
        <v>Jamaica</v>
      </c>
      <c r="CD116" t="str">
        <v>Japan</v>
      </c>
      <c r="CE116" t="str">
        <v>Jordan</v>
      </c>
      <c r="CF116" t="str">
        <v>Kapverdiske Øer</v>
      </c>
      <c r="CG116" t="str">
        <v>Kasakhstan</v>
      </c>
      <c r="CH116" t="str">
        <v>Kenya</v>
      </c>
      <c r="CI116" t="str">
        <v>Kina</v>
      </c>
      <c r="CJ116" t="str">
        <v>Kirgisistan</v>
      </c>
      <c r="CK116" t="str">
        <v>Kiribati</v>
      </c>
      <c r="CL116" t="str">
        <v>Kroatien</v>
      </c>
      <c r="CM116" t="str">
        <v>Kuwait</v>
      </c>
      <c r="CN116" t="str">
        <v>Laos</v>
      </c>
      <c r="CO116" t="str">
        <v>Lesotho</v>
      </c>
      <c r="CP116" t="str">
        <v>Letland</v>
      </c>
      <c r="CQ116" t="str">
        <v>Libanon</v>
      </c>
      <c r="CR116" t="str">
        <v>Liberia</v>
      </c>
      <c r="CS116" t="str">
        <v>Libyen</v>
      </c>
      <c r="CT116" t="str">
        <v>Liechtenstein</v>
      </c>
      <c r="CU116" t="str">
        <v>Litauen</v>
      </c>
      <c r="CV116" t="str">
        <v>Luxembourg</v>
      </c>
      <c r="CW116" t="str">
        <v>Madagaskar</v>
      </c>
      <c r="CX116" t="str">
        <v>Makedonien (FYROM)</v>
      </c>
      <c r="CY116" t="str">
        <v>Malawi</v>
      </c>
      <c r="CZ116" t="str">
        <v>Malaysia</v>
      </c>
      <c r="DA116" t="str">
        <v>Maldiverne</v>
      </c>
      <c r="DB116" t="str">
        <v>Mali</v>
      </c>
      <c r="DC116" t="str">
        <v>Malta</v>
      </c>
      <c r="DD116" t="str">
        <v>Marokko</v>
      </c>
      <c r="DE116" t="str">
        <v>Marshall-øerne</v>
      </c>
      <c r="DF116" t="str">
        <v>Mauretanien</v>
      </c>
      <c r="DG116" t="str">
        <v>Mauritius</v>
      </c>
      <c r="DH116" t="str">
        <v>Mexico</v>
      </c>
      <c r="DI116" t="str">
        <v>Mikronesien</v>
      </c>
      <c r="DJ116" t="str">
        <v>Moldova</v>
      </c>
      <c r="DK116" t="str">
        <v>Monaco</v>
      </c>
      <c r="DL116" t="str">
        <v>Mongoliet</v>
      </c>
      <c r="DM116" t="str">
        <v>Mozambique</v>
      </c>
      <c r="DN116" t="str">
        <v>Namibia</v>
      </c>
      <c r="DO116" t="str">
        <v>Nauru</v>
      </c>
      <c r="DP116" t="str">
        <v>Nederlandene</v>
      </c>
      <c r="DQ116" t="str">
        <v>Nepal</v>
      </c>
      <c r="DR116" t="str">
        <v>New Zealand</v>
      </c>
      <c r="DS116" t="str">
        <v>Nicaragua</v>
      </c>
      <c r="DT116" t="str">
        <v>Niger</v>
      </c>
      <c r="DU116" t="str">
        <v>Nigeria</v>
      </c>
      <c r="DV116" t="str">
        <v>Nordkorea</v>
      </c>
      <c r="DW116" t="str">
        <v>Norge</v>
      </c>
      <c r="DX116" t="str">
        <v>Oman</v>
      </c>
      <c r="DY116" t="str">
        <v>Pakistan</v>
      </c>
      <c r="DZ116" t="str">
        <v>Palau</v>
      </c>
      <c r="EA116" t="str">
        <v>Palestina</v>
      </c>
      <c r="EB116" t="str">
        <v>Panama</v>
      </c>
      <c r="EC116" t="str">
        <v>Papua New Guinea</v>
      </c>
      <c r="ED116" t="str">
        <v>Paraguay</v>
      </c>
      <c r="EE116" t="str">
        <v>Peru</v>
      </c>
      <c r="EF116" t="str">
        <v>Polen</v>
      </c>
      <c r="EG116" t="str">
        <v>Portugal</v>
      </c>
      <c r="EH116" t="str">
        <v>Qatar</v>
      </c>
      <c r="EI116" t="str">
        <v>Rumænien</v>
      </c>
      <c r="EJ116" t="str">
        <v>Rusland</v>
      </c>
      <c r="EK116" t="str">
        <v>Rwanda</v>
      </c>
      <c r="EL116" t="str">
        <v>Salomonøerne</v>
      </c>
      <c r="EM116" t="str">
        <v>Samoa</v>
      </c>
      <c r="EN116" t="str">
        <v>San Marino</v>
      </c>
      <c r="EO116" t="str">
        <v>Sao Tomé &amp; Principe</v>
      </c>
      <c r="EP116" t="str">
        <v>Saudi Arabien</v>
      </c>
      <c r="EQ116" t="str">
        <v>Schweiz</v>
      </c>
      <c r="ER116" t="str">
        <v>Senegal</v>
      </c>
      <c r="ES116" t="str">
        <v>Serbien og Montenegro</v>
      </c>
      <c r="ET116" t="str">
        <v>Seychellerne</v>
      </c>
      <c r="EU116" t="str">
        <v>Sierra Leone</v>
      </c>
      <c r="EV116" t="str">
        <v>Singapore</v>
      </c>
      <c r="EW116" t="str">
        <v>Slovakiet</v>
      </c>
      <c r="EX116" t="str">
        <v>Slovenien</v>
      </c>
      <c r="EY116" t="str">
        <v>Somalia</v>
      </c>
      <c r="EZ116" t="str">
        <v>Spanien</v>
      </c>
      <c r="FA116" t="str">
        <v>Sri Lanka</v>
      </c>
      <c r="FB116" t="str">
        <v>St. Kitts-Nevis</v>
      </c>
      <c r="FC116" t="str">
        <v>St. Lucia</v>
      </c>
      <c r="FD116" t="str">
        <v>St. Vincent &amp;</v>
      </c>
      <c r="FE116" t="str">
        <v>Storbritannien (England)</v>
      </c>
      <c r="FF116" t="str">
        <v>Sudan</v>
      </c>
      <c r="FG116" t="str">
        <v>Surinam</v>
      </c>
      <c r="FH116" t="str">
        <v>Sverige</v>
      </c>
      <c r="FI116" t="str">
        <v>Swaziland</v>
      </c>
      <c r="FJ116" t="str">
        <v>Sydafrika</v>
      </c>
      <c r="FK116" t="str">
        <v>Sydkorea</v>
      </c>
      <c r="FL116" t="str">
        <v>Syrien</v>
      </c>
      <c r="FM116" t="str">
        <v>Tadjikistan</v>
      </c>
      <c r="FN116" t="str">
        <v>Taiwan</v>
      </c>
      <c r="FO116" t="str">
        <v>Tanzania</v>
      </c>
      <c r="FP116" t="str">
        <v>Thailand</v>
      </c>
      <c r="FQ116" t="str">
        <v>Tjekkiet</v>
      </c>
      <c r="FR116" t="str">
        <v>Togo</v>
      </c>
      <c r="FS116" t="str">
        <v>Tonga</v>
      </c>
      <c r="FT116" t="str">
        <v>Trinidad &amp; Tobago</v>
      </c>
      <c r="FU116" t="str">
        <v>Tunesien</v>
      </c>
      <c r="FV116" t="str">
        <v>Turkmenistan</v>
      </c>
      <c r="FW116" t="str">
        <v>Tuvalu</v>
      </c>
      <c r="FX116" t="str">
        <v>Tyrkiet</v>
      </c>
      <c r="FY116" t="str">
        <v>Tyskland</v>
      </c>
      <c r="FZ116" t="str">
        <v>Uganda</v>
      </c>
      <c r="GA116" t="str">
        <v>Ukraine</v>
      </c>
      <c r="GB116" t="str">
        <v>Ungarn</v>
      </c>
      <c r="GC116" t="str">
        <v>Uruguay</v>
      </c>
      <c r="GD116" t="str">
        <v>USA</v>
      </c>
      <c r="GE116" t="str">
        <v>Usbekistan</v>
      </c>
      <c r="GF116" t="str">
        <v>Vanuatu</v>
      </c>
      <c r="GG116" t="str">
        <v>Vatikanet</v>
      </c>
      <c r="GH116" t="str">
        <v>Venezuela</v>
      </c>
      <c r="GI116" t="str">
        <v>Vietnam</v>
      </c>
      <c r="GJ116" t="str">
        <v>Yemen</v>
      </c>
      <c r="GK116" t="str">
        <v>Zambia</v>
      </c>
      <c r="GL116" t="str">
        <v>Zimbabwe</v>
      </c>
      <c r="GM116" t="str">
        <v>Ækvatorial Guinea</v>
      </c>
      <c r="GN116" t="str">
        <v>Østrig</v>
      </c>
      <c r="GO116" t="str">
        <v>Østtimor</v>
      </c>
      <c r="GP116" t="str">
        <v>EU</v>
      </c>
      <c r="GQ116" t="str">
        <v>Ikke-EU</v>
      </c>
      <c r="GR116" t="str">
        <v>EU/ikke-EU</v>
      </c>
    </row>
    <row r="117" spans="2:200" x14ac:dyDescent="0.25">
      <c r="B117" t="str" cm="1">
        <f t="array" ref="B117:GR117">TRANSPOSE(_xlfn._xlws.FILTER(AlleLande[Lande (dansk)],ISNUMBER(SEARCH(Emballage!H12,AlleLande[Lande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(dansk)],ISNUMBER(SEARCH(Emballage!H13,AlleLande[Lande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(dansk)],ISNUMBER(SEARCH(Emballage!H14,AlleLande[Lande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(dansk)],ISNUMBER(SEARCH(Emballage!H15,AlleLande[Lande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(dansk)],ISNUMBER(SEARCH(Emballage!H16,AlleLande[Lande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(dansk)],ISNUMBER(SEARCH(Emballage!H17,AlleLande[Lande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(dansk)],ISNUMBER(SEARCH(Emballage!H18,AlleLande[Lande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(dansk)],ISNUMBER(SEARCH(Emballage!H19,AlleLande[Lande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(dansk)],ISNUMBER(SEARCH(Emballage!H20,AlleLande[Lande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(dansk)],ISNUMBER(SEARCH(Emballage!H21,AlleLande[Lande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(dansk)],ISNUMBER(SEARCH(Emballage!H22,AlleLande[Lande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(dansk)],ISNUMBER(SEARCH(Emballage!H23,AlleLande[Lande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(dansk)],ISNUMBER(SEARCH(Emballage!H24,AlleLande[Lande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x14ac:dyDescent="0.25">
      <c r="B130" t="str" cm="1">
        <f t="array" ref="B130:GR130">TRANSPOSE(_xlfn._xlws.FILTER(AlleLande[Lande (dansk)],ISNUMBER(SEARCH(Emballage!H25,AlleLande[Lande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1" spans="2:200" x14ac:dyDescent="0.25">
      <c r="B131" t="str" cm="1">
        <f t="array" ref="B131:GR131">TRANSPOSE(_xlfn._xlws.FILTER(AlleLande[Lande (dansk)],ISNUMBER(SEARCH(Emballage!H26,AlleLande[Lande (dansk)])),"Kan ikke findes"))</f>
        <v>Afghanistan</v>
      </c>
      <c r="C131" t="str">
        <v>Albanien</v>
      </c>
      <c r="D131" t="str">
        <v>Algeriet</v>
      </c>
      <c r="E131" t="str">
        <v>Andorra</v>
      </c>
      <c r="F131" t="str">
        <v>Angola</v>
      </c>
      <c r="G131" t="str">
        <v>Antigua &amp;Barbuda</v>
      </c>
      <c r="H131" t="str">
        <v>Argentina</v>
      </c>
      <c r="I131" t="str">
        <v>Armenien</v>
      </c>
      <c r="J131" t="str">
        <v>Aserbajdsjan</v>
      </c>
      <c r="K131" t="str">
        <v>Australien</v>
      </c>
      <c r="L131" t="str">
        <v>Bahamas</v>
      </c>
      <c r="M131" t="str">
        <v>Bahrain</v>
      </c>
      <c r="N131" t="str">
        <v>Bangladesh</v>
      </c>
      <c r="O131" t="str">
        <v>Barbados</v>
      </c>
      <c r="P131" t="str">
        <v>Belgien</v>
      </c>
      <c r="Q131" t="str">
        <v>Belize</v>
      </c>
      <c r="R131" t="str">
        <v>Benin</v>
      </c>
      <c r="S131" t="str">
        <v>Bhutan</v>
      </c>
      <c r="T131" t="str">
        <v>Bolivia</v>
      </c>
      <c r="U131" t="str">
        <v>Bosnien-Herzegovina</v>
      </c>
      <c r="V131" t="str">
        <v>Botswana</v>
      </c>
      <c r="W131" t="str">
        <v>Brasilien</v>
      </c>
      <c r="X131" t="str">
        <v>Brunei</v>
      </c>
      <c r="Y131" t="str">
        <v>Bulgarien</v>
      </c>
      <c r="Z131" t="str">
        <v>Burkina Faso</v>
      </c>
      <c r="AA131" t="str">
        <v>Burma (Myanmar)</v>
      </c>
      <c r="AB131" t="str">
        <v>Burundi</v>
      </c>
      <c r="AC131" t="str">
        <v>Cambodja</v>
      </c>
      <c r="AD131" t="str">
        <v>Cameroun</v>
      </c>
      <c r="AE131" t="str">
        <v>Canada</v>
      </c>
      <c r="AF131" t="str">
        <v>Centralafrika</v>
      </c>
      <c r="AG131" t="str">
        <v>Chad</v>
      </c>
      <c r="AH131" t="str">
        <v>Chile</v>
      </c>
      <c r="AI131" t="str">
        <v>Colombia</v>
      </c>
      <c r="AJ131" t="str">
        <v>Comorerne</v>
      </c>
      <c r="AK131" t="str">
        <v>Congo</v>
      </c>
      <c r="AL131" t="str">
        <v>Costa Rica</v>
      </c>
      <c r="AM131" t="str">
        <v>Cuba</v>
      </c>
      <c r="AN131" t="str">
        <v>Cypern</v>
      </c>
      <c r="AO131" t="str">
        <v>Danmark</v>
      </c>
      <c r="AP131" t="str">
        <v>Darussalem</v>
      </c>
      <c r="AQ131" t="str">
        <v>Demokratiske rep. Congo</v>
      </c>
      <c r="AR131" t="str">
        <v>Djibouti</v>
      </c>
      <c r="AS131" t="str">
        <v>Dominica</v>
      </c>
      <c r="AT131" t="str">
        <v>Dominikanske Republik</v>
      </c>
      <c r="AU131" t="str">
        <v>Ecuador</v>
      </c>
      <c r="AV131" t="str">
        <v>Egypten</v>
      </c>
      <c r="AW131" t="str">
        <v>El Salvador</v>
      </c>
      <c r="AX131" t="str">
        <v>Elfenbens- kysten</v>
      </c>
      <c r="AY131" t="str">
        <v>Eritrea</v>
      </c>
      <c r="AZ131" t="str">
        <v>Estland</v>
      </c>
      <c r="BA131" t="str">
        <v>Etiopien</v>
      </c>
      <c r="BB131" t="str">
        <v>Fiji</v>
      </c>
      <c r="BC131" t="str">
        <v>Filippinerne</v>
      </c>
      <c r="BD131" t="str">
        <v>Finland</v>
      </c>
      <c r="BE131" t="str">
        <v>Forenede Arab. Emirater</v>
      </c>
      <c r="BF131" t="str">
        <v>Frankrig</v>
      </c>
      <c r="BG131" t="str">
        <v>Gabon</v>
      </c>
      <c r="BH131" t="str">
        <v>Gambia</v>
      </c>
      <c r="BI131" t="str">
        <v>Georgien</v>
      </c>
      <c r="BJ131" t="str">
        <v>Ghana</v>
      </c>
      <c r="BK131" t="str">
        <v>Grenada</v>
      </c>
      <c r="BL131" t="str">
        <v>Grenadinerne</v>
      </c>
      <c r="BM131" t="str">
        <v>Grækenland</v>
      </c>
      <c r="BN131" t="str">
        <v>Guatemala</v>
      </c>
      <c r="BO131" t="str">
        <v>Guinea</v>
      </c>
      <c r="BP131" t="str">
        <v>Guinea-Bissau</v>
      </c>
      <c r="BQ131" t="str">
        <v>Guyana</v>
      </c>
      <c r="BR131" t="str">
        <v>Haiti</v>
      </c>
      <c r="BS131" t="str">
        <v>Honduras</v>
      </c>
      <c r="BT131" t="str">
        <v>Hviderusland (Belarus)</v>
      </c>
      <c r="BU131" t="str">
        <v>Indien</v>
      </c>
      <c r="BV131" t="str">
        <v>Indonesien</v>
      </c>
      <c r="BW131" t="str">
        <v>Irak</v>
      </c>
      <c r="BX131" t="str">
        <v>Iran</v>
      </c>
      <c r="BY131" t="str">
        <v>Irland</v>
      </c>
      <c r="BZ131" t="str">
        <v>Island</v>
      </c>
      <c r="CA131" t="str">
        <v>Israel</v>
      </c>
      <c r="CB131" t="str">
        <v>Italien</v>
      </c>
      <c r="CC131" t="str">
        <v>Jamaica</v>
      </c>
      <c r="CD131" t="str">
        <v>Japan</v>
      </c>
      <c r="CE131" t="str">
        <v>Jordan</v>
      </c>
      <c r="CF131" t="str">
        <v>Kapverdiske Øer</v>
      </c>
      <c r="CG131" t="str">
        <v>Kasakhstan</v>
      </c>
      <c r="CH131" t="str">
        <v>Kenya</v>
      </c>
      <c r="CI131" t="str">
        <v>Kina</v>
      </c>
      <c r="CJ131" t="str">
        <v>Kirgisistan</v>
      </c>
      <c r="CK131" t="str">
        <v>Kiribati</v>
      </c>
      <c r="CL131" t="str">
        <v>Kroatien</v>
      </c>
      <c r="CM131" t="str">
        <v>Kuwait</v>
      </c>
      <c r="CN131" t="str">
        <v>Laos</v>
      </c>
      <c r="CO131" t="str">
        <v>Lesotho</v>
      </c>
      <c r="CP131" t="str">
        <v>Letland</v>
      </c>
      <c r="CQ131" t="str">
        <v>Libanon</v>
      </c>
      <c r="CR131" t="str">
        <v>Liberia</v>
      </c>
      <c r="CS131" t="str">
        <v>Libyen</v>
      </c>
      <c r="CT131" t="str">
        <v>Liechtenstein</v>
      </c>
      <c r="CU131" t="str">
        <v>Litauen</v>
      </c>
      <c r="CV131" t="str">
        <v>Luxembourg</v>
      </c>
      <c r="CW131" t="str">
        <v>Madagaskar</v>
      </c>
      <c r="CX131" t="str">
        <v>Makedonien (FYROM)</v>
      </c>
      <c r="CY131" t="str">
        <v>Malawi</v>
      </c>
      <c r="CZ131" t="str">
        <v>Malaysia</v>
      </c>
      <c r="DA131" t="str">
        <v>Maldiverne</v>
      </c>
      <c r="DB131" t="str">
        <v>Mali</v>
      </c>
      <c r="DC131" t="str">
        <v>Malta</v>
      </c>
      <c r="DD131" t="str">
        <v>Marokko</v>
      </c>
      <c r="DE131" t="str">
        <v>Marshall-øerne</v>
      </c>
      <c r="DF131" t="str">
        <v>Mauretanien</v>
      </c>
      <c r="DG131" t="str">
        <v>Mauritius</v>
      </c>
      <c r="DH131" t="str">
        <v>Mexico</v>
      </c>
      <c r="DI131" t="str">
        <v>Mikronesien</v>
      </c>
      <c r="DJ131" t="str">
        <v>Moldova</v>
      </c>
      <c r="DK131" t="str">
        <v>Monaco</v>
      </c>
      <c r="DL131" t="str">
        <v>Mongoliet</v>
      </c>
      <c r="DM131" t="str">
        <v>Mozambique</v>
      </c>
      <c r="DN131" t="str">
        <v>Namibia</v>
      </c>
      <c r="DO131" t="str">
        <v>Nauru</v>
      </c>
      <c r="DP131" t="str">
        <v>Nederlandene</v>
      </c>
      <c r="DQ131" t="str">
        <v>Nepal</v>
      </c>
      <c r="DR131" t="str">
        <v>New Zealand</v>
      </c>
      <c r="DS131" t="str">
        <v>Nicaragua</v>
      </c>
      <c r="DT131" t="str">
        <v>Niger</v>
      </c>
      <c r="DU131" t="str">
        <v>Nigeria</v>
      </c>
      <c r="DV131" t="str">
        <v>Nordkorea</v>
      </c>
      <c r="DW131" t="str">
        <v>Norge</v>
      </c>
      <c r="DX131" t="str">
        <v>Oman</v>
      </c>
      <c r="DY131" t="str">
        <v>Pakistan</v>
      </c>
      <c r="DZ131" t="str">
        <v>Palau</v>
      </c>
      <c r="EA131" t="str">
        <v>Palestina</v>
      </c>
      <c r="EB131" t="str">
        <v>Panama</v>
      </c>
      <c r="EC131" t="str">
        <v>Papua New Guinea</v>
      </c>
      <c r="ED131" t="str">
        <v>Paraguay</v>
      </c>
      <c r="EE131" t="str">
        <v>Peru</v>
      </c>
      <c r="EF131" t="str">
        <v>Polen</v>
      </c>
      <c r="EG131" t="str">
        <v>Portugal</v>
      </c>
      <c r="EH131" t="str">
        <v>Qatar</v>
      </c>
      <c r="EI131" t="str">
        <v>Rumænien</v>
      </c>
      <c r="EJ131" t="str">
        <v>Rusland</v>
      </c>
      <c r="EK131" t="str">
        <v>Rwanda</v>
      </c>
      <c r="EL131" t="str">
        <v>Salomonøerne</v>
      </c>
      <c r="EM131" t="str">
        <v>Samoa</v>
      </c>
      <c r="EN131" t="str">
        <v>San Marino</v>
      </c>
      <c r="EO131" t="str">
        <v>Sao Tomé &amp; Principe</v>
      </c>
      <c r="EP131" t="str">
        <v>Saudi Arabien</v>
      </c>
      <c r="EQ131" t="str">
        <v>Schweiz</v>
      </c>
      <c r="ER131" t="str">
        <v>Senegal</v>
      </c>
      <c r="ES131" t="str">
        <v>Serbien og Montenegro</v>
      </c>
      <c r="ET131" t="str">
        <v>Seychellerne</v>
      </c>
      <c r="EU131" t="str">
        <v>Sierra Leone</v>
      </c>
      <c r="EV131" t="str">
        <v>Singapore</v>
      </c>
      <c r="EW131" t="str">
        <v>Slovakiet</v>
      </c>
      <c r="EX131" t="str">
        <v>Slovenien</v>
      </c>
      <c r="EY131" t="str">
        <v>Somalia</v>
      </c>
      <c r="EZ131" t="str">
        <v>Spanien</v>
      </c>
      <c r="FA131" t="str">
        <v>Sri Lanka</v>
      </c>
      <c r="FB131" t="str">
        <v>St. Kitts-Nevis</v>
      </c>
      <c r="FC131" t="str">
        <v>St. Lucia</v>
      </c>
      <c r="FD131" t="str">
        <v>St. Vincent &amp;</v>
      </c>
      <c r="FE131" t="str">
        <v>Storbritannien (England)</v>
      </c>
      <c r="FF131" t="str">
        <v>Sudan</v>
      </c>
      <c r="FG131" t="str">
        <v>Surinam</v>
      </c>
      <c r="FH131" t="str">
        <v>Sverige</v>
      </c>
      <c r="FI131" t="str">
        <v>Swaziland</v>
      </c>
      <c r="FJ131" t="str">
        <v>Sydafrika</v>
      </c>
      <c r="FK131" t="str">
        <v>Sydkorea</v>
      </c>
      <c r="FL131" t="str">
        <v>Syrien</v>
      </c>
      <c r="FM131" t="str">
        <v>Tadjikistan</v>
      </c>
      <c r="FN131" t="str">
        <v>Taiwan</v>
      </c>
      <c r="FO131" t="str">
        <v>Tanzania</v>
      </c>
      <c r="FP131" t="str">
        <v>Thailand</v>
      </c>
      <c r="FQ131" t="str">
        <v>Tjekkiet</v>
      </c>
      <c r="FR131" t="str">
        <v>Togo</v>
      </c>
      <c r="FS131" t="str">
        <v>Tonga</v>
      </c>
      <c r="FT131" t="str">
        <v>Trinidad &amp; Tobago</v>
      </c>
      <c r="FU131" t="str">
        <v>Tunesien</v>
      </c>
      <c r="FV131" t="str">
        <v>Turkmenistan</v>
      </c>
      <c r="FW131" t="str">
        <v>Tuvalu</v>
      </c>
      <c r="FX131" t="str">
        <v>Tyrkiet</v>
      </c>
      <c r="FY131" t="str">
        <v>Tyskland</v>
      </c>
      <c r="FZ131" t="str">
        <v>Uganda</v>
      </c>
      <c r="GA131" t="str">
        <v>Ukraine</v>
      </c>
      <c r="GB131" t="str">
        <v>Ungarn</v>
      </c>
      <c r="GC131" t="str">
        <v>Uruguay</v>
      </c>
      <c r="GD131" t="str">
        <v>USA</v>
      </c>
      <c r="GE131" t="str">
        <v>Usbekistan</v>
      </c>
      <c r="GF131" t="str">
        <v>Vanuatu</v>
      </c>
      <c r="GG131" t="str">
        <v>Vatikanet</v>
      </c>
      <c r="GH131" t="str">
        <v>Venezuela</v>
      </c>
      <c r="GI131" t="str">
        <v>Vietnam</v>
      </c>
      <c r="GJ131" t="str">
        <v>Yemen</v>
      </c>
      <c r="GK131" t="str">
        <v>Zambia</v>
      </c>
      <c r="GL131" t="str">
        <v>Zimbabwe</v>
      </c>
      <c r="GM131" t="str">
        <v>Ækvatorial Guinea</v>
      </c>
      <c r="GN131" t="str">
        <v>Østrig</v>
      </c>
      <c r="GO131" t="str">
        <v>Østtimor</v>
      </c>
      <c r="GP131" t="str">
        <v>EU</v>
      </c>
      <c r="GQ131" t="str">
        <v>Ikke-EU</v>
      </c>
      <c r="GR131" t="str">
        <v>EU/ikke-EU</v>
      </c>
    </row>
    <row r="132" spans="2:200" x14ac:dyDescent="0.25">
      <c r="B132" t="str" cm="1">
        <f t="array" ref="B132:GR132">TRANSPOSE(_xlfn._xlws.FILTER(AlleLande[Lande (dansk)],ISNUMBER(SEARCH(Emballage!H27,AlleLande[Lande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x14ac:dyDescent="0.25">
      <c r="B133" t="str" cm="1">
        <f t="array" ref="B133:GR133">TRANSPOSE(_xlfn._xlws.FILTER(AlleLande[Lande (dansk)],ISNUMBER(SEARCH(Emballage!H28,AlleLande[Lande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(dansk)],ISNUMBER(SEARCH(Emballage!H29,AlleLande[Lande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(dansk)],ISNUMBER(SEARCH(Emballage!H30,AlleLande[Lande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7" spans="2:200" ht="21" x14ac:dyDescent="0.35">
      <c r="B137" s="17" t="s">
        <v>428</v>
      </c>
    </row>
    <row r="138" spans="2:200" x14ac:dyDescent="0.25">
      <c r="B138" t="str" cm="1">
        <f t="array" ref="B138:GR138">TRANSPOSE(_xlfn._xlws.FILTER(AlleLande[Lande (dansk)],ISNUMBER(SEARCH(Emballage!I11,AlleLande[Lande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(dansk)],ISNUMBER(SEARCH(Emballage!I12,AlleLande[Lande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(dansk)],ISNUMBER(SEARCH(Emballage!I13,AlleLande[Lande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(dansk)],ISNUMBER(SEARCH(Emballage!I14,AlleLande[Lande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(dansk)],ISNUMBER(SEARCH(Emballage!I15,AlleLande[Lande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(dansk)],ISNUMBER(SEARCH(Emballage!I16,AlleLande[Lande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(dansk)],ISNUMBER(SEARCH(Emballage!I17,AlleLande[Lande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(dansk)],ISNUMBER(SEARCH(Emballage!I18,AlleLande[Lande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(dansk)],ISNUMBER(SEARCH(Emballage!I19,AlleLande[Lande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(dansk)],ISNUMBER(SEARCH(Emballage!I20,AlleLande[Lande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(dansk)],ISNUMBER(SEARCH(Emballage!I21,AlleLande[Lande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(dansk)],ISNUMBER(SEARCH(Emballage!I22,AlleLande[Lande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(dansk)],ISNUMBER(SEARCH(Emballage!I23,AlleLande[Lande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(dansk)],ISNUMBER(SEARCH(Emballage!I24,AlleLande[Lande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2" spans="2:200" x14ac:dyDescent="0.25">
      <c r="B152" t="str" cm="1">
        <f t="array" ref="B152:GR152">TRANSPOSE(_xlfn._xlws.FILTER(AlleLande[Lande (dansk)],ISNUMBER(SEARCH(Emballage!I25,AlleLande[Lande (dansk)])),"Kan ikke findes"))</f>
        <v>Afghanistan</v>
      </c>
      <c r="C152" t="str">
        <v>Albanien</v>
      </c>
      <c r="D152" t="str">
        <v>Algeriet</v>
      </c>
      <c r="E152" t="str">
        <v>Andorra</v>
      </c>
      <c r="F152" t="str">
        <v>Angola</v>
      </c>
      <c r="G152" t="str">
        <v>Antigua &amp;Barbuda</v>
      </c>
      <c r="H152" t="str">
        <v>Argentina</v>
      </c>
      <c r="I152" t="str">
        <v>Armenien</v>
      </c>
      <c r="J152" t="str">
        <v>Aserbajdsjan</v>
      </c>
      <c r="K152" t="str">
        <v>Australien</v>
      </c>
      <c r="L152" t="str">
        <v>Bahamas</v>
      </c>
      <c r="M152" t="str">
        <v>Bahrain</v>
      </c>
      <c r="N152" t="str">
        <v>Bangladesh</v>
      </c>
      <c r="O152" t="str">
        <v>Barbados</v>
      </c>
      <c r="P152" t="str">
        <v>Belgien</v>
      </c>
      <c r="Q152" t="str">
        <v>Belize</v>
      </c>
      <c r="R152" t="str">
        <v>Benin</v>
      </c>
      <c r="S152" t="str">
        <v>Bhutan</v>
      </c>
      <c r="T152" t="str">
        <v>Bolivia</v>
      </c>
      <c r="U152" t="str">
        <v>Bosnien-Herzegovina</v>
      </c>
      <c r="V152" t="str">
        <v>Botswana</v>
      </c>
      <c r="W152" t="str">
        <v>Brasilien</v>
      </c>
      <c r="X152" t="str">
        <v>Brunei</v>
      </c>
      <c r="Y152" t="str">
        <v>Bulgarien</v>
      </c>
      <c r="Z152" t="str">
        <v>Burkina Faso</v>
      </c>
      <c r="AA152" t="str">
        <v>Burma (Myanmar)</v>
      </c>
      <c r="AB152" t="str">
        <v>Burundi</v>
      </c>
      <c r="AC152" t="str">
        <v>Cambodja</v>
      </c>
      <c r="AD152" t="str">
        <v>Cameroun</v>
      </c>
      <c r="AE152" t="str">
        <v>Canada</v>
      </c>
      <c r="AF152" t="str">
        <v>Centralafrika</v>
      </c>
      <c r="AG152" t="str">
        <v>Chad</v>
      </c>
      <c r="AH152" t="str">
        <v>Chile</v>
      </c>
      <c r="AI152" t="str">
        <v>Colombia</v>
      </c>
      <c r="AJ152" t="str">
        <v>Comorerne</v>
      </c>
      <c r="AK152" t="str">
        <v>Congo</v>
      </c>
      <c r="AL152" t="str">
        <v>Costa Rica</v>
      </c>
      <c r="AM152" t="str">
        <v>Cuba</v>
      </c>
      <c r="AN152" t="str">
        <v>Cypern</v>
      </c>
      <c r="AO152" t="str">
        <v>Danmark</v>
      </c>
      <c r="AP152" t="str">
        <v>Darussalem</v>
      </c>
      <c r="AQ152" t="str">
        <v>Demokratiske rep. Congo</v>
      </c>
      <c r="AR152" t="str">
        <v>Djibouti</v>
      </c>
      <c r="AS152" t="str">
        <v>Dominica</v>
      </c>
      <c r="AT152" t="str">
        <v>Dominikanske Republik</v>
      </c>
      <c r="AU152" t="str">
        <v>Ecuador</v>
      </c>
      <c r="AV152" t="str">
        <v>Egypten</v>
      </c>
      <c r="AW152" t="str">
        <v>El Salvador</v>
      </c>
      <c r="AX152" t="str">
        <v>Elfenbens- kysten</v>
      </c>
      <c r="AY152" t="str">
        <v>Eritrea</v>
      </c>
      <c r="AZ152" t="str">
        <v>Estland</v>
      </c>
      <c r="BA152" t="str">
        <v>Etiopien</v>
      </c>
      <c r="BB152" t="str">
        <v>Fiji</v>
      </c>
      <c r="BC152" t="str">
        <v>Filippinerne</v>
      </c>
      <c r="BD152" t="str">
        <v>Finland</v>
      </c>
      <c r="BE152" t="str">
        <v>Forenede Arab. Emirater</v>
      </c>
      <c r="BF152" t="str">
        <v>Frankrig</v>
      </c>
      <c r="BG152" t="str">
        <v>Gabon</v>
      </c>
      <c r="BH152" t="str">
        <v>Gambia</v>
      </c>
      <c r="BI152" t="str">
        <v>Georgien</v>
      </c>
      <c r="BJ152" t="str">
        <v>Ghana</v>
      </c>
      <c r="BK152" t="str">
        <v>Grenada</v>
      </c>
      <c r="BL152" t="str">
        <v>Grenadinerne</v>
      </c>
      <c r="BM152" t="str">
        <v>Grækenland</v>
      </c>
      <c r="BN152" t="str">
        <v>Guatemala</v>
      </c>
      <c r="BO152" t="str">
        <v>Guinea</v>
      </c>
      <c r="BP152" t="str">
        <v>Guinea-Bissau</v>
      </c>
      <c r="BQ152" t="str">
        <v>Guyana</v>
      </c>
      <c r="BR152" t="str">
        <v>Haiti</v>
      </c>
      <c r="BS152" t="str">
        <v>Honduras</v>
      </c>
      <c r="BT152" t="str">
        <v>Hviderusland (Belarus)</v>
      </c>
      <c r="BU152" t="str">
        <v>Indien</v>
      </c>
      <c r="BV152" t="str">
        <v>Indonesien</v>
      </c>
      <c r="BW152" t="str">
        <v>Irak</v>
      </c>
      <c r="BX152" t="str">
        <v>Iran</v>
      </c>
      <c r="BY152" t="str">
        <v>Irland</v>
      </c>
      <c r="BZ152" t="str">
        <v>Island</v>
      </c>
      <c r="CA152" t="str">
        <v>Israel</v>
      </c>
      <c r="CB152" t="str">
        <v>Italien</v>
      </c>
      <c r="CC152" t="str">
        <v>Jamaica</v>
      </c>
      <c r="CD152" t="str">
        <v>Japan</v>
      </c>
      <c r="CE152" t="str">
        <v>Jordan</v>
      </c>
      <c r="CF152" t="str">
        <v>Kapverdiske Øer</v>
      </c>
      <c r="CG152" t="str">
        <v>Kasakhstan</v>
      </c>
      <c r="CH152" t="str">
        <v>Kenya</v>
      </c>
      <c r="CI152" t="str">
        <v>Kina</v>
      </c>
      <c r="CJ152" t="str">
        <v>Kirgisistan</v>
      </c>
      <c r="CK152" t="str">
        <v>Kiribati</v>
      </c>
      <c r="CL152" t="str">
        <v>Kroatien</v>
      </c>
      <c r="CM152" t="str">
        <v>Kuwait</v>
      </c>
      <c r="CN152" t="str">
        <v>Laos</v>
      </c>
      <c r="CO152" t="str">
        <v>Lesotho</v>
      </c>
      <c r="CP152" t="str">
        <v>Letland</v>
      </c>
      <c r="CQ152" t="str">
        <v>Libanon</v>
      </c>
      <c r="CR152" t="str">
        <v>Liberia</v>
      </c>
      <c r="CS152" t="str">
        <v>Libyen</v>
      </c>
      <c r="CT152" t="str">
        <v>Liechtenstein</v>
      </c>
      <c r="CU152" t="str">
        <v>Litauen</v>
      </c>
      <c r="CV152" t="str">
        <v>Luxembourg</v>
      </c>
      <c r="CW152" t="str">
        <v>Madagaskar</v>
      </c>
      <c r="CX152" t="str">
        <v>Makedonien (FYROM)</v>
      </c>
      <c r="CY152" t="str">
        <v>Malawi</v>
      </c>
      <c r="CZ152" t="str">
        <v>Malaysia</v>
      </c>
      <c r="DA152" t="str">
        <v>Maldiverne</v>
      </c>
      <c r="DB152" t="str">
        <v>Mali</v>
      </c>
      <c r="DC152" t="str">
        <v>Malta</v>
      </c>
      <c r="DD152" t="str">
        <v>Marokko</v>
      </c>
      <c r="DE152" t="str">
        <v>Marshall-øerne</v>
      </c>
      <c r="DF152" t="str">
        <v>Mauretanien</v>
      </c>
      <c r="DG152" t="str">
        <v>Mauritius</v>
      </c>
      <c r="DH152" t="str">
        <v>Mexico</v>
      </c>
      <c r="DI152" t="str">
        <v>Mikronesien</v>
      </c>
      <c r="DJ152" t="str">
        <v>Moldova</v>
      </c>
      <c r="DK152" t="str">
        <v>Monaco</v>
      </c>
      <c r="DL152" t="str">
        <v>Mongoliet</v>
      </c>
      <c r="DM152" t="str">
        <v>Mozambique</v>
      </c>
      <c r="DN152" t="str">
        <v>Namibia</v>
      </c>
      <c r="DO152" t="str">
        <v>Nauru</v>
      </c>
      <c r="DP152" t="str">
        <v>Nederlandene</v>
      </c>
      <c r="DQ152" t="str">
        <v>Nepal</v>
      </c>
      <c r="DR152" t="str">
        <v>New Zealand</v>
      </c>
      <c r="DS152" t="str">
        <v>Nicaragua</v>
      </c>
      <c r="DT152" t="str">
        <v>Niger</v>
      </c>
      <c r="DU152" t="str">
        <v>Nigeria</v>
      </c>
      <c r="DV152" t="str">
        <v>Nordkorea</v>
      </c>
      <c r="DW152" t="str">
        <v>Norge</v>
      </c>
      <c r="DX152" t="str">
        <v>Oman</v>
      </c>
      <c r="DY152" t="str">
        <v>Pakistan</v>
      </c>
      <c r="DZ152" t="str">
        <v>Palau</v>
      </c>
      <c r="EA152" t="str">
        <v>Palestina</v>
      </c>
      <c r="EB152" t="str">
        <v>Panama</v>
      </c>
      <c r="EC152" t="str">
        <v>Papua New Guinea</v>
      </c>
      <c r="ED152" t="str">
        <v>Paraguay</v>
      </c>
      <c r="EE152" t="str">
        <v>Peru</v>
      </c>
      <c r="EF152" t="str">
        <v>Polen</v>
      </c>
      <c r="EG152" t="str">
        <v>Portugal</v>
      </c>
      <c r="EH152" t="str">
        <v>Qatar</v>
      </c>
      <c r="EI152" t="str">
        <v>Rumænien</v>
      </c>
      <c r="EJ152" t="str">
        <v>Rusland</v>
      </c>
      <c r="EK152" t="str">
        <v>Rwanda</v>
      </c>
      <c r="EL152" t="str">
        <v>Salomonøerne</v>
      </c>
      <c r="EM152" t="str">
        <v>Samoa</v>
      </c>
      <c r="EN152" t="str">
        <v>San Marino</v>
      </c>
      <c r="EO152" t="str">
        <v>Sao Tomé &amp; Principe</v>
      </c>
      <c r="EP152" t="str">
        <v>Saudi Arabien</v>
      </c>
      <c r="EQ152" t="str">
        <v>Schweiz</v>
      </c>
      <c r="ER152" t="str">
        <v>Senegal</v>
      </c>
      <c r="ES152" t="str">
        <v>Serbien og Montenegro</v>
      </c>
      <c r="ET152" t="str">
        <v>Seychellerne</v>
      </c>
      <c r="EU152" t="str">
        <v>Sierra Leone</v>
      </c>
      <c r="EV152" t="str">
        <v>Singapore</v>
      </c>
      <c r="EW152" t="str">
        <v>Slovakiet</v>
      </c>
      <c r="EX152" t="str">
        <v>Slovenien</v>
      </c>
      <c r="EY152" t="str">
        <v>Somalia</v>
      </c>
      <c r="EZ152" t="str">
        <v>Spanien</v>
      </c>
      <c r="FA152" t="str">
        <v>Sri Lanka</v>
      </c>
      <c r="FB152" t="str">
        <v>St. Kitts-Nevis</v>
      </c>
      <c r="FC152" t="str">
        <v>St. Lucia</v>
      </c>
      <c r="FD152" t="str">
        <v>St. Vincent &amp;</v>
      </c>
      <c r="FE152" t="str">
        <v>Storbritannien (England)</v>
      </c>
      <c r="FF152" t="str">
        <v>Sudan</v>
      </c>
      <c r="FG152" t="str">
        <v>Surinam</v>
      </c>
      <c r="FH152" t="str">
        <v>Sverige</v>
      </c>
      <c r="FI152" t="str">
        <v>Swaziland</v>
      </c>
      <c r="FJ152" t="str">
        <v>Sydafrika</v>
      </c>
      <c r="FK152" t="str">
        <v>Sydkorea</v>
      </c>
      <c r="FL152" t="str">
        <v>Syrien</v>
      </c>
      <c r="FM152" t="str">
        <v>Tadjikistan</v>
      </c>
      <c r="FN152" t="str">
        <v>Taiwan</v>
      </c>
      <c r="FO152" t="str">
        <v>Tanzania</v>
      </c>
      <c r="FP152" t="str">
        <v>Thailand</v>
      </c>
      <c r="FQ152" t="str">
        <v>Tjekkiet</v>
      </c>
      <c r="FR152" t="str">
        <v>Togo</v>
      </c>
      <c r="FS152" t="str">
        <v>Tonga</v>
      </c>
      <c r="FT152" t="str">
        <v>Trinidad &amp; Tobago</v>
      </c>
      <c r="FU152" t="str">
        <v>Tunesien</v>
      </c>
      <c r="FV152" t="str">
        <v>Turkmenistan</v>
      </c>
      <c r="FW152" t="str">
        <v>Tuvalu</v>
      </c>
      <c r="FX152" t="str">
        <v>Tyrkiet</v>
      </c>
      <c r="FY152" t="str">
        <v>Tyskland</v>
      </c>
      <c r="FZ152" t="str">
        <v>Uganda</v>
      </c>
      <c r="GA152" t="str">
        <v>Ukraine</v>
      </c>
      <c r="GB152" t="str">
        <v>Ungarn</v>
      </c>
      <c r="GC152" t="str">
        <v>Uruguay</v>
      </c>
      <c r="GD152" t="str">
        <v>USA</v>
      </c>
      <c r="GE152" t="str">
        <v>Usbekistan</v>
      </c>
      <c r="GF152" t="str">
        <v>Vanuatu</v>
      </c>
      <c r="GG152" t="str">
        <v>Vatikanet</v>
      </c>
      <c r="GH152" t="str">
        <v>Venezuela</v>
      </c>
      <c r="GI152" t="str">
        <v>Vietnam</v>
      </c>
      <c r="GJ152" t="str">
        <v>Yemen</v>
      </c>
      <c r="GK152" t="str">
        <v>Zambia</v>
      </c>
      <c r="GL152" t="str">
        <v>Zimbabwe</v>
      </c>
      <c r="GM152" t="str">
        <v>Ækvatorial Guinea</v>
      </c>
      <c r="GN152" t="str">
        <v>Østrig</v>
      </c>
      <c r="GO152" t="str">
        <v>Østtimor</v>
      </c>
      <c r="GP152" t="str">
        <v>EU</v>
      </c>
      <c r="GQ152" t="str">
        <v>Ikke-EU</v>
      </c>
      <c r="GR152" t="str">
        <v>EU/ikke-EU</v>
      </c>
    </row>
    <row r="153" spans="2:200" x14ac:dyDescent="0.25">
      <c r="B153" t="str" cm="1">
        <f t="array" ref="B153:GR153">TRANSPOSE(_xlfn._xlws.FILTER(AlleLande[Lande (dansk)],ISNUMBER(SEARCH(Emballage!I26,AlleLande[Lande (dansk)])),"Kan ikke findes"))</f>
        <v>Afghanistan</v>
      </c>
      <c r="C153" t="str">
        <v>Albanien</v>
      </c>
      <c r="D153" t="str">
        <v>Algeriet</v>
      </c>
      <c r="E153" t="str">
        <v>Andorra</v>
      </c>
      <c r="F153" t="str">
        <v>Angola</v>
      </c>
      <c r="G153" t="str">
        <v>Antigua &amp;Barbuda</v>
      </c>
      <c r="H153" t="str">
        <v>Argentina</v>
      </c>
      <c r="I153" t="str">
        <v>Armenien</v>
      </c>
      <c r="J153" t="str">
        <v>Aserbajdsjan</v>
      </c>
      <c r="K153" t="str">
        <v>Australien</v>
      </c>
      <c r="L153" t="str">
        <v>Bahamas</v>
      </c>
      <c r="M153" t="str">
        <v>Bahrain</v>
      </c>
      <c r="N153" t="str">
        <v>Bangladesh</v>
      </c>
      <c r="O153" t="str">
        <v>Barbados</v>
      </c>
      <c r="P153" t="str">
        <v>Belgien</v>
      </c>
      <c r="Q153" t="str">
        <v>Belize</v>
      </c>
      <c r="R153" t="str">
        <v>Benin</v>
      </c>
      <c r="S153" t="str">
        <v>Bhutan</v>
      </c>
      <c r="T153" t="str">
        <v>Bolivia</v>
      </c>
      <c r="U153" t="str">
        <v>Bosnien-Herzegovina</v>
      </c>
      <c r="V153" t="str">
        <v>Botswana</v>
      </c>
      <c r="W153" t="str">
        <v>Brasilien</v>
      </c>
      <c r="X153" t="str">
        <v>Brunei</v>
      </c>
      <c r="Y153" t="str">
        <v>Bulgarien</v>
      </c>
      <c r="Z153" t="str">
        <v>Burkina Faso</v>
      </c>
      <c r="AA153" t="str">
        <v>Burma (Myanmar)</v>
      </c>
      <c r="AB153" t="str">
        <v>Burundi</v>
      </c>
      <c r="AC153" t="str">
        <v>Cambodja</v>
      </c>
      <c r="AD153" t="str">
        <v>Cameroun</v>
      </c>
      <c r="AE153" t="str">
        <v>Canada</v>
      </c>
      <c r="AF153" t="str">
        <v>Centralafrika</v>
      </c>
      <c r="AG153" t="str">
        <v>Chad</v>
      </c>
      <c r="AH153" t="str">
        <v>Chile</v>
      </c>
      <c r="AI153" t="str">
        <v>Colombia</v>
      </c>
      <c r="AJ153" t="str">
        <v>Comorerne</v>
      </c>
      <c r="AK153" t="str">
        <v>Congo</v>
      </c>
      <c r="AL153" t="str">
        <v>Costa Rica</v>
      </c>
      <c r="AM153" t="str">
        <v>Cuba</v>
      </c>
      <c r="AN153" t="str">
        <v>Cypern</v>
      </c>
      <c r="AO153" t="str">
        <v>Danmark</v>
      </c>
      <c r="AP153" t="str">
        <v>Darussalem</v>
      </c>
      <c r="AQ153" t="str">
        <v>Demokratiske rep. Congo</v>
      </c>
      <c r="AR153" t="str">
        <v>Djibouti</v>
      </c>
      <c r="AS153" t="str">
        <v>Dominica</v>
      </c>
      <c r="AT153" t="str">
        <v>Dominikanske Republik</v>
      </c>
      <c r="AU153" t="str">
        <v>Ecuador</v>
      </c>
      <c r="AV153" t="str">
        <v>Egypten</v>
      </c>
      <c r="AW153" t="str">
        <v>El Salvador</v>
      </c>
      <c r="AX153" t="str">
        <v>Elfenbens- kysten</v>
      </c>
      <c r="AY153" t="str">
        <v>Eritrea</v>
      </c>
      <c r="AZ153" t="str">
        <v>Estland</v>
      </c>
      <c r="BA153" t="str">
        <v>Etiopien</v>
      </c>
      <c r="BB153" t="str">
        <v>Fiji</v>
      </c>
      <c r="BC153" t="str">
        <v>Filippinerne</v>
      </c>
      <c r="BD153" t="str">
        <v>Finland</v>
      </c>
      <c r="BE153" t="str">
        <v>Forenede Arab. Emirater</v>
      </c>
      <c r="BF153" t="str">
        <v>Frankrig</v>
      </c>
      <c r="BG153" t="str">
        <v>Gabon</v>
      </c>
      <c r="BH153" t="str">
        <v>Gambia</v>
      </c>
      <c r="BI153" t="str">
        <v>Georgien</v>
      </c>
      <c r="BJ153" t="str">
        <v>Ghana</v>
      </c>
      <c r="BK153" t="str">
        <v>Grenada</v>
      </c>
      <c r="BL153" t="str">
        <v>Grenadinerne</v>
      </c>
      <c r="BM153" t="str">
        <v>Grækenland</v>
      </c>
      <c r="BN153" t="str">
        <v>Guatemala</v>
      </c>
      <c r="BO153" t="str">
        <v>Guinea</v>
      </c>
      <c r="BP153" t="str">
        <v>Guinea-Bissau</v>
      </c>
      <c r="BQ153" t="str">
        <v>Guyana</v>
      </c>
      <c r="BR153" t="str">
        <v>Haiti</v>
      </c>
      <c r="BS153" t="str">
        <v>Honduras</v>
      </c>
      <c r="BT153" t="str">
        <v>Hviderusland (Belarus)</v>
      </c>
      <c r="BU153" t="str">
        <v>Indien</v>
      </c>
      <c r="BV153" t="str">
        <v>Indonesien</v>
      </c>
      <c r="BW153" t="str">
        <v>Irak</v>
      </c>
      <c r="BX153" t="str">
        <v>Iran</v>
      </c>
      <c r="BY153" t="str">
        <v>Irland</v>
      </c>
      <c r="BZ153" t="str">
        <v>Island</v>
      </c>
      <c r="CA153" t="str">
        <v>Israel</v>
      </c>
      <c r="CB153" t="str">
        <v>Italien</v>
      </c>
      <c r="CC153" t="str">
        <v>Jamaica</v>
      </c>
      <c r="CD153" t="str">
        <v>Japan</v>
      </c>
      <c r="CE153" t="str">
        <v>Jordan</v>
      </c>
      <c r="CF153" t="str">
        <v>Kapverdiske Øer</v>
      </c>
      <c r="CG153" t="str">
        <v>Kasakhstan</v>
      </c>
      <c r="CH153" t="str">
        <v>Kenya</v>
      </c>
      <c r="CI153" t="str">
        <v>Kina</v>
      </c>
      <c r="CJ153" t="str">
        <v>Kirgisistan</v>
      </c>
      <c r="CK153" t="str">
        <v>Kiribati</v>
      </c>
      <c r="CL153" t="str">
        <v>Kroatien</v>
      </c>
      <c r="CM153" t="str">
        <v>Kuwait</v>
      </c>
      <c r="CN153" t="str">
        <v>Laos</v>
      </c>
      <c r="CO153" t="str">
        <v>Lesotho</v>
      </c>
      <c r="CP153" t="str">
        <v>Letland</v>
      </c>
      <c r="CQ153" t="str">
        <v>Libanon</v>
      </c>
      <c r="CR153" t="str">
        <v>Liberia</v>
      </c>
      <c r="CS153" t="str">
        <v>Libyen</v>
      </c>
      <c r="CT153" t="str">
        <v>Liechtenstein</v>
      </c>
      <c r="CU153" t="str">
        <v>Litauen</v>
      </c>
      <c r="CV153" t="str">
        <v>Luxembourg</v>
      </c>
      <c r="CW153" t="str">
        <v>Madagaskar</v>
      </c>
      <c r="CX153" t="str">
        <v>Makedonien (FYROM)</v>
      </c>
      <c r="CY153" t="str">
        <v>Malawi</v>
      </c>
      <c r="CZ153" t="str">
        <v>Malaysia</v>
      </c>
      <c r="DA153" t="str">
        <v>Maldiverne</v>
      </c>
      <c r="DB153" t="str">
        <v>Mali</v>
      </c>
      <c r="DC153" t="str">
        <v>Malta</v>
      </c>
      <c r="DD153" t="str">
        <v>Marokko</v>
      </c>
      <c r="DE153" t="str">
        <v>Marshall-øerne</v>
      </c>
      <c r="DF153" t="str">
        <v>Mauretanien</v>
      </c>
      <c r="DG153" t="str">
        <v>Mauritius</v>
      </c>
      <c r="DH153" t="str">
        <v>Mexico</v>
      </c>
      <c r="DI153" t="str">
        <v>Mikronesien</v>
      </c>
      <c r="DJ153" t="str">
        <v>Moldova</v>
      </c>
      <c r="DK153" t="str">
        <v>Monaco</v>
      </c>
      <c r="DL153" t="str">
        <v>Mongoliet</v>
      </c>
      <c r="DM153" t="str">
        <v>Mozambique</v>
      </c>
      <c r="DN153" t="str">
        <v>Namibia</v>
      </c>
      <c r="DO153" t="str">
        <v>Nauru</v>
      </c>
      <c r="DP153" t="str">
        <v>Nederlandene</v>
      </c>
      <c r="DQ153" t="str">
        <v>Nepal</v>
      </c>
      <c r="DR153" t="str">
        <v>New Zealand</v>
      </c>
      <c r="DS153" t="str">
        <v>Nicaragua</v>
      </c>
      <c r="DT153" t="str">
        <v>Niger</v>
      </c>
      <c r="DU153" t="str">
        <v>Nigeria</v>
      </c>
      <c r="DV153" t="str">
        <v>Nordkorea</v>
      </c>
      <c r="DW153" t="str">
        <v>Norge</v>
      </c>
      <c r="DX153" t="str">
        <v>Oman</v>
      </c>
      <c r="DY153" t="str">
        <v>Pakistan</v>
      </c>
      <c r="DZ153" t="str">
        <v>Palau</v>
      </c>
      <c r="EA153" t="str">
        <v>Palestina</v>
      </c>
      <c r="EB153" t="str">
        <v>Panama</v>
      </c>
      <c r="EC153" t="str">
        <v>Papua New Guinea</v>
      </c>
      <c r="ED153" t="str">
        <v>Paraguay</v>
      </c>
      <c r="EE153" t="str">
        <v>Peru</v>
      </c>
      <c r="EF153" t="str">
        <v>Polen</v>
      </c>
      <c r="EG153" t="str">
        <v>Portugal</v>
      </c>
      <c r="EH153" t="str">
        <v>Qatar</v>
      </c>
      <c r="EI153" t="str">
        <v>Rumænien</v>
      </c>
      <c r="EJ153" t="str">
        <v>Rusland</v>
      </c>
      <c r="EK153" t="str">
        <v>Rwanda</v>
      </c>
      <c r="EL153" t="str">
        <v>Salomonøerne</v>
      </c>
      <c r="EM153" t="str">
        <v>Samoa</v>
      </c>
      <c r="EN153" t="str">
        <v>San Marino</v>
      </c>
      <c r="EO153" t="str">
        <v>Sao Tomé &amp; Principe</v>
      </c>
      <c r="EP153" t="str">
        <v>Saudi Arabien</v>
      </c>
      <c r="EQ153" t="str">
        <v>Schweiz</v>
      </c>
      <c r="ER153" t="str">
        <v>Senegal</v>
      </c>
      <c r="ES153" t="str">
        <v>Serbien og Montenegro</v>
      </c>
      <c r="ET153" t="str">
        <v>Seychellerne</v>
      </c>
      <c r="EU153" t="str">
        <v>Sierra Leone</v>
      </c>
      <c r="EV153" t="str">
        <v>Singapore</v>
      </c>
      <c r="EW153" t="str">
        <v>Slovakiet</v>
      </c>
      <c r="EX153" t="str">
        <v>Slovenien</v>
      </c>
      <c r="EY153" t="str">
        <v>Somalia</v>
      </c>
      <c r="EZ153" t="str">
        <v>Spanien</v>
      </c>
      <c r="FA153" t="str">
        <v>Sri Lanka</v>
      </c>
      <c r="FB153" t="str">
        <v>St. Kitts-Nevis</v>
      </c>
      <c r="FC153" t="str">
        <v>St. Lucia</v>
      </c>
      <c r="FD153" t="str">
        <v>St. Vincent &amp;</v>
      </c>
      <c r="FE153" t="str">
        <v>Storbritannien (England)</v>
      </c>
      <c r="FF153" t="str">
        <v>Sudan</v>
      </c>
      <c r="FG153" t="str">
        <v>Surinam</v>
      </c>
      <c r="FH153" t="str">
        <v>Sverige</v>
      </c>
      <c r="FI153" t="str">
        <v>Swaziland</v>
      </c>
      <c r="FJ153" t="str">
        <v>Sydafrika</v>
      </c>
      <c r="FK153" t="str">
        <v>Sydkorea</v>
      </c>
      <c r="FL153" t="str">
        <v>Syrien</v>
      </c>
      <c r="FM153" t="str">
        <v>Tadjikistan</v>
      </c>
      <c r="FN153" t="str">
        <v>Taiwan</v>
      </c>
      <c r="FO153" t="str">
        <v>Tanzania</v>
      </c>
      <c r="FP153" t="str">
        <v>Thailand</v>
      </c>
      <c r="FQ153" t="str">
        <v>Tjekkiet</v>
      </c>
      <c r="FR153" t="str">
        <v>Togo</v>
      </c>
      <c r="FS153" t="str">
        <v>Tonga</v>
      </c>
      <c r="FT153" t="str">
        <v>Trinidad &amp; Tobago</v>
      </c>
      <c r="FU153" t="str">
        <v>Tunesien</v>
      </c>
      <c r="FV153" t="str">
        <v>Turkmenistan</v>
      </c>
      <c r="FW153" t="str">
        <v>Tuvalu</v>
      </c>
      <c r="FX153" t="str">
        <v>Tyrkiet</v>
      </c>
      <c r="FY153" t="str">
        <v>Tyskland</v>
      </c>
      <c r="FZ153" t="str">
        <v>Uganda</v>
      </c>
      <c r="GA153" t="str">
        <v>Ukraine</v>
      </c>
      <c r="GB153" t="str">
        <v>Ungarn</v>
      </c>
      <c r="GC153" t="str">
        <v>Uruguay</v>
      </c>
      <c r="GD153" t="str">
        <v>USA</v>
      </c>
      <c r="GE153" t="str">
        <v>Usbekistan</v>
      </c>
      <c r="GF153" t="str">
        <v>Vanuatu</v>
      </c>
      <c r="GG153" t="str">
        <v>Vatikanet</v>
      </c>
      <c r="GH153" t="str">
        <v>Venezuela</v>
      </c>
      <c r="GI153" t="str">
        <v>Vietnam</v>
      </c>
      <c r="GJ153" t="str">
        <v>Yemen</v>
      </c>
      <c r="GK153" t="str">
        <v>Zambia</v>
      </c>
      <c r="GL153" t="str">
        <v>Zimbabwe</v>
      </c>
      <c r="GM153" t="str">
        <v>Ækvatorial Guinea</v>
      </c>
      <c r="GN153" t="str">
        <v>Østrig</v>
      </c>
      <c r="GO153" t="str">
        <v>Østtimor</v>
      </c>
      <c r="GP153" t="str">
        <v>EU</v>
      </c>
      <c r="GQ153" t="str">
        <v>Ikke-EU</v>
      </c>
      <c r="GR153" t="str">
        <v>EU/ikke-EU</v>
      </c>
    </row>
    <row r="154" spans="2:200" x14ac:dyDescent="0.25">
      <c r="B154" t="str" cm="1">
        <f t="array" ref="B154:GR154">TRANSPOSE(_xlfn._xlws.FILTER(AlleLande[Lande (dansk)],ISNUMBER(SEARCH(Emballage!I27,AlleLande[Lande (dansk)])),"Kan ikke findes"))</f>
        <v>Afghanistan</v>
      </c>
      <c r="C154" t="str">
        <v>Albanien</v>
      </c>
      <c r="D154" t="str">
        <v>Algeriet</v>
      </c>
      <c r="E154" t="str">
        <v>Andorra</v>
      </c>
      <c r="F154" t="str">
        <v>Angola</v>
      </c>
      <c r="G154" t="str">
        <v>Antigua &amp;Barbuda</v>
      </c>
      <c r="H154" t="str">
        <v>Argentina</v>
      </c>
      <c r="I154" t="str">
        <v>Armenien</v>
      </c>
      <c r="J154" t="str">
        <v>Aserbajdsjan</v>
      </c>
      <c r="K154" t="str">
        <v>Australien</v>
      </c>
      <c r="L154" t="str">
        <v>Bahamas</v>
      </c>
      <c r="M154" t="str">
        <v>Bahrain</v>
      </c>
      <c r="N154" t="str">
        <v>Bangladesh</v>
      </c>
      <c r="O154" t="str">
        <v>Barbados</v>
      </c>
      <c r="P154" t="str">
        <v>Belgien</v>
      </c>
      <c r="Q154" t="str">
        <v>Belize</v>
      </c>
      <c r="R154" t="str">
        <v>Benin</v>
      </c>
      <c r="S154" t="str">
        <v>Bhutan</v>
      </c>
      <c r="T154" t="str">
        <v>Bolivia</v>
      </c>
      <c r="U154" t="str">
        <v>Bosnien-Herzegovina</v>
      </c>
      <c r="V154" t="str">
        <v>Botswana</v>
      </c>
      <c r="W154" t="str">
        <v>Brasilien</v>
      </c>
      <c r="X154" t="str">
        <v>Brunei</v>
      </c>
      <c r="Y154" t="str">
        <v>Bulgarien</v>
      </c>
      <c r="Z154" t="str">
        <v>Burkina Faso</v>
      </c>
      <c r="AA154" t="str">
        <v>Burma (Myanmar)</v>
      </c>
      <c r="AB154" t="str">
        <v>Burundi</v>
      </c>
      <c r="AC154" t="str">
        <v>Cambodja</v>
      </c>
      <c r="AD154" t="str">
        <v>Cameroun</v>
      </c>
      <c r="AE154" t="str">
        <v>Canada</v>
      </c>
      <c r="AF154" t="str">
        <v>Centralafrika</v>
      </c>
      <c r="AG154" t="str">
        <v>Chad</v>
      </c>
      <c r="AH154" t="str">
        <v>Chile</v>
      </c>
      <c r="AI154" t="str">
        <v>Colombia</v>
      </c>
      <c r="AJ154" t="str">
        <v>Comorerne</v>
      </c>
      <c r="AK154" t="str">
        <v>Congo</v>
      </c>
      <c r="AL154" t="str">
        <v>Costa Rica</v>
      </c>
      <c r="AM154" t="str">
        <v>Cuba</v>
      </c>
      <c r="AN154" t="str">
        <v>Cypern</v>
      </c>
      <c r="AO154" t="str">
        <v>Danmark</v>
      </c>
      <c r="AP154" t="str">
        <v>Darussalem</v>
      </c>
      <c r="AQ154" t="str">
        <v>Demokratiske rep. Congo</v>
      </c>
      <c r="AR154" t="str">
        <v>Djibouti</v>
      </c>
      <c r="AS154" t="str">
        <v>Dominica</v>
      </c>
      <c r="AT154" t="str">
        <v>Dominikanske Republik</v>
      </c>
      <c r="AU154" t="str">
        <v>Ecuador</v>
      </c>
      <c r="AV154" t="str">
        <v>Egypten</v>
      </c>
      <c r="AW154" t="str">
        <v>El Salvador</v>
      </c>
      <c r="AX154" t="str">
        <v>Elfenbens- kysten</v>
      </c>
      <c r="AY154" t="str">
        <v>Eritrea</v>
      </c>
      <c r="AZ154" t="str">
        <v>Estland</v>
      </c>
      <c r="BA154" t="str">
        <v>Etiopien</v>
      </c>
      <c r="BB154" t="str">
        <v>Fiji</v>
      </c>
      <c r="BC154" t="str">
        <v>Filippinerne</v>
      </c>
      <c r="BD154" t="str">
        <v>Finland</v>
      </c>
      <c r="BE154" t="str">
        <v>Forenede Arab. Emirater</v>
      </c>
      <c r="BF154" t="str">
        <v>Frankrig</v>
      </c>
      <c r="BG154" t="str">
        <v>Gabon</v>
      </c>
      <c r="BH154" t="str">
        <v>Gambia</v>
      </c>
      <c r="BI154" t="str">
        <v>Georgien</v>
      </c>
      <c r="BJ154" t="str">
        <v>Ghana</v>
      </c>
      <c r="BK154" t="str">
        <v>Grenada</v>
      </c>
      <c r="BL154" t="str">
        <v>Grenadinerne</v>
      </c>
      <c r="BM154" t="str">
        <v>Grækenland</v>
      </c>
      <c r="BN154" t="str">
        <v>Guatemala</v>
      </c>
      <c r="BO154" t="str">
        <v>Guinea</v>
      </c>
      <c r="BP154" t="str">
        <v>Guinea-Bissau</v>
      </c>
      <c r="BQ154" t="str">
        <v>Guyana</v>
      </c>
      <c r="BR154" t="str">
        <v>Haiti</v>
      </c>
      <c r="BS154" t="str">
        <v>Honduras</v>
      </c>
      <c r="BT154" t="str">
        <v>Hviderusland (Belarus)</v>
      </c>
      <c r="BU154" t="str">
        <v>Indien</v>
      </c>
      <c r="BV154" t="str">
        <v>Indonesien</v>
      </c>
      <c r="BW154" t="str">
        <v>Irak</v>
      </c>
      <c r="BX154" t="str">
        <v>Iran</v>
      </c>
      <c r="BY154" t="str">
        <v>Irland</v>
      </c>
      <c r="BZ154" t="str">
        <v>Island</v>
      </c>
      <c r="CA154" t="str">
        <v>Israel</v>
      </c>
      <c r="CB154" t="str">
        <v>Italien</v>
      </c>
      <c r="CC154" t="str">
        <v>Jamaica</v>
      </c>
      <c r="CD154" t="str">
        <v>Japan</v>
      </c>
      <c r="CE154" t="str">
        <v>Jordan</v>
      </c>
      <c r="CF154" t="str">
        <v>Kapverdiske Øer</v>
      </c>
      <c r="CG154" t="str">
        <v>Kasakhstan</v>
      </c>
      <c r="CH154" t="str">
        <v>Kenya</v>
      </c>
      <c r="CI154" t="str">
        <v>Kina</v>
      </c>
      <c r="CJ154" t="str">
        <v>Kirgisistan</v>
      </c>
      <c r="CK154" t="str">
        <v>Kiribati</v>
      </c>
      <c r="CL154" t="str">
        <v>Kroatien</v>
      </c>
      <c r="CM154" t="str">
        <v>Kuwait</v>
      </c>
      <c r="CN154" t="str">
        <v>Laos</v>
      </c>
      <c r="CO154" t="str">
        <v>Lesotho</v>
      </c>
      <c r="CP154" t="str">
        <v>Letland</v>
      </c>
      <c r="CQ154" t="str">
        <v>Libanon</v>
      </c>
      <c r="CR154" t="str">
        <v>Liberia</v>
      </c>
      <c r="CS154" t="str">
        <v>Libyen</v>
      </c>
      <c r="CT154" t="str">
        <v>Liechtenstein</v>
      </c>
      <c r="CU154" t="str">
        <v>Litauen</v>
      </c>
      <c r="CV154" t="str">
        <v>Luxembourg</v>
      </c>
      <c r="CW154" t="str">
        <v>Madagaskar</v>
      </c>
      <c r="CX154" t="str">
        <v>Makedonien (FYROM)</v>
      </c>
      <c r="CY154" t="str">
        <v>Malawi</v>
      </c>
      <c r="CZ154" t="str">
        <v>Malaysia</v>
      </c>
      <c r="DA154" t="str">
        <v>Maldiverne</v>
      </c>
      <c r="DB154" t="str">
        <v>Mali</v>
      </c>
      <c r="DC154" t="str">
        <v>Malta</v>
      </c>
      <c r="DD154" t="str">
        <v>Marokko</v>
      </c>
      <c r="DE154" t="str">
        <v>Marshall-øerne</v>
      </c>
      <c r="DF154" t="str">
        <v>Mauretanien</v>
      </c>
      <c r="DG154" t="str">
        <v>Mauritius</v>
      </c>
      <c r="DH154" t="str">
        <v>Mexico</v>
      </c>
      <c r="DI154" t="str">
        <v>Mikronesien</v>
      </c>
      <c r="DJ154" t="str">
        <v>Moldova</v>
      </c>
      <c r="DK154" t="str">
        <v>Monaco</v>
      </c>
      <c r="DL154" t="str">
        <v>Mongoliet</v>
      </c>
      <c r="DM154" t="str">
        <v>Mozambique</v>
      </c>
      <c r="DN154" t="str">
        <v>Namibia</v>
      </c>
      <c r="DO154" t="str">
        <v>Nauru</v>
      </c>
      <c r="DP154" t="str">
        <v>Nederlandene</v>
      </c>
      <c r="DQ154" t="str">
        <v>Nepal</v>
      </c>
      <c r="DR154" t="str">
        <v>New Zealand</v>
      </c>
      <c r="DS154" t="str">
        <v>Nicaragua</v>
      </c>
      <c r="DT154" t="str">
        <v>Niger</v>
      </c>
      <c r="DU154" t="str">
        <v>Nigeria</v>
      </c>
      <c r="DV154" t="str">
        <v>Nordkorea</v>
      </c>
      <c r="DW154" t="str">
        <v>Norge</v>
      </c>
      <c r="DX154" t="str">
        <v>Oman</v>
      </c>
      <c r="DY154" t="str">
        <v>Pakistan</v>
      </c>
      <c r="DZ154" t="str">
        <v>Palau</v>
      </c>
      <c r="EA154" t="str">
        <v>Palestina</v>
      </c>
      <c r="EB154" t="str">
        <v>Panama</v>
      </c>
      <c r="EC154" t="str">
        <v>Papua New Guinea</v>
      </c>
      <c r="ED154" t="str">
        <v>Paraguay</v>
      </c>
      <c r="EE154" t="str">
        <v>Peru</v>
      </c>
      <c r="EF154" t="str">
        <v>Polen</v>
      </c>
      <c r="EG154" t="str">
        <v>Portugal</v>
      </c>
      <c r="EH154" t="str">
        <v>Qatar</v>
      </c>
      <c r="EI154" t="str">
        <v>Rumænien</v>
      </c>
      <c r="EJ154" t="str">
        <v>Rusland</v>
      </c>
      <c r="EK154" t="str">
        <v>Rwanda</v>
      </c>
      <c r="EL154" t="str">
        <v>Salomonøerne</v>
      </c>
      <c r="EM154" t="str">
        <v>Samoa</v>
      </c>
      <c r="EN154" t="str">
        <v>San Marino</v>
      </c>
      <c r="EO154" t="str">
        <v>Sao Tomé &amp; Principe</v>
      </c>
      <c r="EP154" t="str">
        <v>Saudi Arabien</v>
      </c>
      <c r="EQ154" t="str">
        <v>Schweiz</v>
      </c>
      <c r="ER154" t="str">
        <v>Senegal</v>
      </c>
      <c r="ES154" t="str">
        <v>Serbien og Montenegro</v>
      </c>
      <c r="ET154" t="str">
        <v>Seychellerne</v>
      </c>
      <c r="EU154" t="str">
        <v>Sierra Leone</v>
      </c>
      <c r="EV154" t="str">
        <v>Singapore</v>
      </c>
      <c r="EW154" t="str">
        <v>Slovakiet</v>
      </c>
      <c r="EX154" t="str">
        <v>Slovenien</v>
      </c>
      <c r="EY154" t="str">
        <v>Somalia</v>
      </c>
      <c r="EZ154" t="str">
        <v>Spanien</v>
      </c>
      <c r="FA154" t="str">
        <v>Sri Lanka</v>
      </c>
      <c r="FB154" t="str">
        <v>St. Kitts-Nevis</v>
      </c>
      <c r="FC154" t="str">
        <v>St. Lucia</v>
      </c>
      <c r="FD154" t="str">
        <v>St. Vincent &amp;</v>
      </c>
      <c r="FE154" t="str">
        <v>Storbritannien (England)</v>
      </c>
      <c r="FF154" t="str">
        <v>Sudan</v>
      </c>
      <c r="FG154" t="str">
        <v>Surinam</v>
      </c>
      <c r="FH154" t="str">
        <v>Sverige</v>
      </c>
      <c r="FI154" t="str">
        <v>Swaziland</v>
      </c>
      <c r="FJ154" t="str">
        <v>Sydafrika</v>
      </c>
      <c r="FK154" t="str">
        <v>Sydkorea</v>
      </c>
      <c r="FL154" t="str">
        <v>Syrien</v>
      </c>
      <c r="FM154" t="str">
        <v>Tadjikistan</v>
      </c>
      <c r="FN154" t="str">
        <v>Taiwan</v>
      </c>
      <c r="FO154" t="str">
        <v>Tanzania</v>
      </c>
      <c r="FP154" t="str">
        <v>Thailand</v>
      </c>
      <c r="FQ154" t="str">
        <v>Tjekkiet</v>
      </c>
      <c r="FR154" t="str">
        <v>Togo</v>
      </c>
      <c r="FS154" t="str">
        <v>Tonga</v>
      </c>
      <c r="FT154" t="str">
        <v>Trinidad &amp; Tobago</v>
      </c>
      <c r="FU154" t="str">
        <v>Tunesien</v>
      </c>
      <c r="FV154" t="str">
        <v>Turkmenistan</v>
      </c>
      <c r="FW154" t="str">
        <v>Tuvalu</v>
      </c>
      <c r="FX154" t="str">
        <v>Tyrkiet</v>
      </c>
      <c r="FY154" t="str">
        <v>Tyskland</v>
      </c>
      <c r="FZ154" t="str">
        <v>Uganda</v>
      </c>
      <c r="GA154" t="str">
        <v>Ukraine</v>
      </c>
      <c r="GB154" t="str">
        <v>Ungarn</v>
      </c>
      <c r="GC154" t="str">
        <v>Uruguay</v>
      </c>
      <c r="GD154" t="str">
        <v>USA</v>
      </c>
      <c r="GE154" t="str">
        <v>Usbekistan</v>
      </c>
      <c r="GF154" t="str">
        <v>Vanuatu</v>
      </c>
      <c r="GG154" t="str">
        <v>Vatikanet</v>
      </c>
      <c r="GH154" t="str">
        <v>Venezuela</v>
      </c>
      <c r="GI154" t="str">
        <v>Vietnam</v>
      </c>
      <c r="GJ154" t="str">
        <v>Yemen</v>
      </c>
      <c r="GK154" t="str">
        <v>Zambia</v>
      </c>
      <c r="GL154" t="str">
        <v>Zimbabwe</v>
      </c>
      <c r="GM154" t="str">
        <v>Ækvatorial Guinea</v>
      </c>
      <c r="GN154" t="str">
        <v>Østrig</v>
      </c>
      <c r="GO154" t="str">
        <v>Østtimor</v>
      </c>
      <c r="GP154" t="str">
        <v>EU</v>
      </c>
      <c r="GQ154" t="str">
        <v>Ikke-EU</v>
      </c>
      <c r="GR154" t="str">
        <v>EU/ikke-EU</v>
      </c>
    </row>
    <row r="155" spans="2:200" x14ac:dyDescent="0.25">
      <c r="B155" t="str" cm="1">
        <f t="array" ref="B155:GR155">TRANSPOSE(_xlfn._xlws.FILTER(AlleLande[Lande (dansk)],ISNUMBER(SEARCH(Emballage!I28,AlleLande[Lande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(dansk)],ISNUMBER(SEARCH(Emballage!I29,AlleLande[Lande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(dansk)],ISNUMBER(SEARCH(Emballage!I30,AlleLande[Lande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9" spans="2:200" ht="21" x14ac:dyDescent="0.35">
      <c r="B159" s="17" t="s">
        <v>429</v>
      </c>
    </row>
    <row r="160" spans="2:200" x14ac:dyDescent="0.25">
      <c r="B160" t="str" cm="1">
        <f t="array" ref="B160:GR160">TRANSPOSE(_xlfn._xlws.FILTER(AlleLande[Lande (dansk)],ISNUMBER(SEARCH(Emballage!J11,AlleLande[Lande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(dansk)],ISNUMBER(SEARCH(Emballage!J12,AlleLande[Lande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(dansk)],ISNUMBER(SEARCH(Emballage!J13,AlleLande[Lande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3" spans="2:200" x14ac:dyDescent="0.25">
      <c r="B163" t="str" cm="1">
        <f t="array" ref="B163:GR163">TRANSPOSE(_xlfn._xlws.FILTER(AlleLande[Lande (dansk)],ISNUMBER(SEARCH(Emballage!J14,AlleLande[Lande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Fiji</v>
      </c>
      <c r="BC163" t="str">
        <v>Filippinerne</v>
      </c>
      <c r="BD163" t="str">
        <v>Finland</v>
      </c>
      <c r="BE163" t="str">
        <v>Forenede Arab. Emirater</v>
      </c>
      <c r="BF163" t="str">
        <v>Frankrig</v>
      </c>
      <c r="BG163" t="str">
        <v>Gabon</v>
      </c>
      <c r="BH163" t="str">
        <v>Gambia</v>
      </c>
      <c r="BI163" t="str">
        <v>Georgien</v>
      </c>
      <c r="BJ163" t="str">
        <v>Ghana</v>
      </c>
      <c r="BK163" t="str">
        <v>Grenada</v>
      </c>
      <c r="BL163" t="str">
        <v>Grenadinerne</v>
      </c>
      <c r="BM163" t="str">
        <v>Grækenland</v>
      </c>
      <c r="BN163" t="str">
        <v>Guatemala</v>
      </c>
      <c r="BO163" t="str">
        <v>Guinea</v>
      </c>
      <c r="BP163" t="str">
        <v>Guinea-Bissau</v>
      </c>
      <c r="BQ163" t="str">
        <v>Guyana</v>
      </c>
      <c r="BR163" t="str">
        <v>Haiti</v>
      </c>
      <c r="BS163" t="str">
        <v>Honduras</v>
      </c>
      <c r="BT163" t="str">
        <v>Hviderusland (Belarus)</v>
      </c>
      <c r="BU163" t="str">
        <v>Indien</v>
      </c>
      <c r="BV163" t="str">
        <v>Indonesien</v>
      </c>
      <c r="BW163" t="str">
        <v>Irak</v>
      </c>
      <c r="BX163" t="str">
        <v>Iran</v>
      </c>
      <c r="BY163" t="str">
        <v>Irland</v>
      </c>
      <c r="BZ163" t="str">
        <v>Island</v>
      </c>
      <c r="CA163" t="str">
        <v>Israel</v>
      </c>
      <c r="CB163" t="str">
        <v>Italien</v>
      </c>
      <c r="CC163" t="str">
        <v>Jamaica</v>
      </c>
      <c r="CD163" t="str">
        <v>Japan</v>
      </c>
      <c r="CE163" t="str">
        <v>Jordan</v>
      </c>
      <c r="CF163" t="str">
        <v>Kapverdiske Øer</v>
      </c>
      <c r="CG163" t="str">
        <v>Kasakhstan</v>
      </c>
      <c r="CH163" t="str">
        <v>Kenya</v>
      </c>
      <c r="CI163" t="str">
        <v>Kina</v>
      </c>
      <c r="CJ163" t="str">
        <v>Kirgisistan</v>
      </c>
      <c r="CK163" t="str">
        <v>Kiribati</v>
      </c>
      <c r="CL163" t="str">
        <v>Kroatien</v>
      </c>
      <c r="CM163" t="str">
        <v>Kuwait</v>
      </c>
      <c r="CN163" t="str">
        <v>Laos</v>
      </c>
      <c r="CO163" t="str">
        <v>Lesotho</v>
      </c>
      <c r="CP163" t="str">
        <v>Letland</v>
      </c>
      <c r="CQ163" t="str">
        <v>Libanon</v>
      </c>
      <c r="CR163" t="str">
        <v>Liberia</v>
      </c>
      <c r="CS163" t="str">
        <v>Libyen</v>
      </c>
      <c r="CT163" t="str">
        <v>Liechtenstein</v>
      </c>
      <c r="CU163" t="str">
        <v>Litauen</v>
      </c>
      <c r="CV163" t="str">
        <v>Luxembourg</v>
      </c>
      <c r="CW163" t="str">
        <v>Madagaskar</v>
      </c>
      <c r="CX163" t="str">
        <v>Makedonien (FYROM)</v>
      </c>
      <c r="CY163" t="str">
        <v>Malawi</v>
      </c>
      <c r="CZ163" t="str">
        <v>Malaysia</v>
      </c>
      <c r="DA163" t="str">
        <v>Maldiverne</v>
      </c>
      <c r="DB163" t="str">
        <v>Mali</v>
      </c>
      <c r="DC163" t="str">
        <v>Malta</v>
      </c>
      <c r="DD163" t="str">
        <v>Marokko</v>
      </c>
      <c r="DE163" t="str">
        <v>Marshall-øerne</v>
      </c>
      <c r="DF163" t="str">
        <v>Mauretanien</v>
      </c>
      <c r="DG163" t="str">
        <v>Mauritius</v>
      </c>
      <c r="DH163" t="str">
        <v>Mexico</v>
      </c>
      <c r="DI163" t="str">
        <v>Mikronesien</v>
      </c>
      <c r="DJ163" t="str">
        <v>Moldova</v>
      </c>
      <c r="DK163" t="str">
        <v>Monaco</v>
      </c>
      <c r="DL163" t="str">
        <v>Mongoliet</v>
      </c>
      <c r="DM163" t="str">
        <v>Mozambique</v>
      </c>
      <c r="DN163" t="str">
        <v>Namibia</v>
      </c>
      <c r="DO163" t="str">
        <v>Nauru</v>
      </c>
      <c r="DP163" t="str">
        <v>Nederlandene</v>
      </c>
      <c r="DQ163" t="str">
        <v>Nepal</v>
      </c>
      <c r="DR163" t="str">
        <v>New Zealand</v>
      </c>
      <c r="DS163" t="str">
        <v>Nicaragua</v>
      </c>
      <c r="DT163" t="str">
        <v>Niger</v>
      </c>
      <c r="DU163" t="str">
        <v>Nigeria</v>
      </c>
      <c r="DV163" t="str">
        <v>Nordkorea</v>
      </c>
      <c r="DW163" t="str">
        <v>Norge</v>
      </c>
      <c r="DX163" t="str">
        <v>Oman</v>
      </c>
      <c r="DY163" t="str">
        <v>Pakistan</v>
      </c>
      <c r="DZ163" t="str">
        <v>Palau</v>
      </c>
      <c r="EA163" t="str">
        <v>Palestina</v>
      </c>
      <c r="EB163" t="str">
        <v>Panama</v>
      </c>
      <c r="EC163" t="str">
        <v>Papua New Guinea</v>
      </c>
      <c r="ED163" t="str">
        <v>Paraguay</v>
      </c>
      <c r="EE163" t="str">
        <v>Peru</v>
      </c>
      <c r="EF163" t="str">
        <v>Polen</v>
      </c>
      <c r="EG163" t="str">
        <v>Portugal</v>
      </c>
      <c r="EH163" t="str">
        <v>Qatar</v>
      </c>
      <c r="EI163" t="str">
        <v>Rumænien</v>
      </c>
      <c r="EJ163" t="str">
        <v>Rusland</v>
      </c>
      <c r="EK163" t="str">
        <v>Rwanda</v>
      </c>
      <c r="EL163" t="str">
        <v>Salomonøerne</v>
      </c>
      <c r="EM163" t="str">
        <v>Samoa</v>
      </c>
      <c r="EN163" t="str">
        <v>San Marino</v>
      </c>
      <c r="EO163" t="str">
        <v>Sao Tomé &amp; Principe</v>
      </c>
      <c r="EP163" t="str">
        <v>Saudi Arabien</v>
      </c>
      <c r="EQ163" t="str">
        <v>Schweiz</v>
      </c>
      <c r="ER163" t="str">
        <v>Senegal</v>
      </c>
      <c r="ES163" t="str">
        <v>Serbien og Montenegro</v>
      </c>
      <c r="ET163" t="str">
        <v>Seychellerne</v>
      </c>
      <c r="EU163" t="str">
        <v>Sierra Leone</v>
      </c>
      <c r="EV163" t="str">
        <v>Singapore</v>
      </c>
      <c r="EW163" t="str">
        <v>Slovakiet</v>
      </c>
      <c r="EX163" t="str">
        <v>Slovenien</v>
      </c>
      <c r="EY163" t="str">
        <v>Somalia</v>
      </c>
      <c r="EZ163" t="str">
        <v>Spanien</v>
      </c>
      <c r="FA163" t="str">
        <v>Sri Lanka</v>
      </c>
      <c r="FB163" t="str">
        <v>St. Kitts-Nevis</v>
      </c>
      <c r="FC163" t="str">
        <v>St. Lucia</v>
      </c>
      <c r="FD163" t="str">
        <v>St. Vincent &amp;</v>
      </c>
      <c r="FE163" t="str">
        <v>Storbritannien (England)</v>
      </c>
      <c r="FF163" t="str">
        <v>Sudan</v>
      </c>
      <c r="FG163" t="str">
        <v>Surinam</v>
      </c>
      <c r="FH163" t="str">
        <v>Sverige</v>
      </c>
      <c r="FI163" t="str">
        <v>Swaziland</v>
      </c>
      <c r="FJ163" t="str">
        <v>Sydafrika</v>
      </c>
      <c r="FK163" t="str">
        <v>Sydkorea</v>
      </c>
      <c r="FL163" t="str">
        <v>Syrien</v>
      </c>
      <c r="FM163" t="str">
        <v>Tadjikistan</v>
      </c>
      <c r="FN163" t="str">
        <v>Taiwan</v>
      </c>
      <c r="FO163" t="str">
        <v>Tanzania</v>
      </c>
      <c r="FP163" t="str">
        <v>Thailand</v>
      </c>
      <c r="FQ163" t="str">
        <v>Tjekkiet</v>
      </c>
      <c r="FR163" t="str">
        <v>Togo</v>
      </c>
      <c r="FS163" t="str">
        <v>Tonga</v>
      </c>
      <c r="FT163" t="str">
        <v>Trinidad &amp; Tobago</v>
      </c>
      <c r="FU163" t="str">
        <v>Tunesien</v>
      </c>
      <c r="FV163" t="str">
        <v>Turkmenistan</v>
      </c>
      <c r="FW163" t="str">
        <v>Tuvalu</v>
      </c>
      <c r="FX163" t="str">
        <v>Tyrkiet</v>
      </c>
      <c r="FY163" t="str">
        <v>Tyskland</v>
      </c>
      <c r="FZ163" t="str">
        <v>Uganda</v>
      </c>
      <c r="GA163" t="str">
        <v>Ukraine</v>
      </c>
      <c r="GB163" t="str">
        <v>Ungarn</v>
      </c>
      <c r="GC163" t="str">
        <v>Uruguay</v>
      </c>
      <c r="GD163" t="str">
        <v>USA</v>
      </c>
      <c r="GE163" t="str">
        <v>Usbekistan</v>
      </c>
      <c r="GF163" t="str">
        <v>Vanuatu</v>
      </c>
      <c r="GG163" t="str">
        <v>Vatikanet</v>
      </c>
      <c r="GH163" t="str">
        <v>Venezuela</v>
      </c>
      <c r="GI163" t="str">
        <v>Vietnam</v>
      </c>
      <c r="GJ163" t="str">
        <v>Yemen</v>
      </c>
      <c r="GK163" t="str">
        <v>Zambia</v>
      </c>
      <c r="GL163" t="str">
        <v>Zimbabwe</v>
      </c>
      <c r="GM163" t="str">
        <v>Ækvatorial Guinea</v>
      </c>
      <c r="GN163" t="str">
        <v>Østrig</v>
      </c>
      <c r="GO163" t="str">
        <v>Østtimor</v>
      </c>
      <c r="GP163" t="str">
        <v>EU</v>
      </c>
      <c r="GQ163" t="str">
        <v>Ikke-EU</v>
      </c>
      <c r="GR163" t="str">
        <v>EU/ikke-EU</v>
      </c>
    </row>
    <row r="164" spans="2:200" x14ac:dyDescent="0.25">
      <c r="B164" t="str" cm="1">
        <f t="array" ref="B164:GR164">TRANSPOSE(_xlfn._xlws.FILTER(AlleLande[Lande (dansk)],ISNUMBER(SEARCH(Emballage!J15,AlleLande[Lande (dansk)])),"Kan ikke findes"))</f>
        <v>Afghanistan</v>
      </c>
      <c r="C164" t="str">
        <v>Albanien</v>
      </c>
      <c r="D164" t="str">
        <v>Algeriet</v>
      </c>
      <c r="E164" t="str">
        <v>Andorra</v>
      </c>
      <c r="F164" t="str">
        <v>Angola</v>
      </c>
      <c r="G164" t="str">
        <v>Antigua &amp;Barbuda</v>
      </c>
      <c r="H164" t="str">
        <v>Argentina</v>
      </c>
      <c r="I164" t="str">
        <v>Armenien</v>
      </c>
      <c r="J164" t="str">
        <v>Aserbajdsjan</v>
      </c>
      <c r="K164" t="str">
        <v>Australien</v>
      </c>
      <c r="L164" t="str">
        <v>Bahamas</v>
      </c>
      <c r="M164" t="str">
        <v>Bahrain</v>
      </c>
      <c r="N164" t="str">
        <v>Bangladesh</v>
      </c>
      <c r="O164" t="str">
        <v>Barbados</v>
      </c>
      <c r="P164" t="str">
        <v>Belgien</v>
      </c>
      <c r="Q164" t="str">
        <v>Belize</v>
      </c>
      <c r="R164" t="str">
        <v>Benin</v>
      </c>
      <c r="S164" t="str">
        <v>Bhutan</v>
      </c>
      <c r="T164" t="str">
        <v>Bolivia</v>
      </c>
      <c r="U164" t="str">
        <v>Bosnien-Herzegovina</v>
      </c>
      <c r="V164" t="str">
        <v>Botswana</v>
      </c>
      <c r="W164" t="str">
        <v>Brasilien</v>
      </c>
      <c r="X164" t="str">
        <v>Brunei</v>
      </c>
      <c r="Y164" t="str">
        <v>Bulgarien</v>
      </c>
      <c r="Z164" t="str">
        <v>Burkina Faso</v>
      </c>
      <c r="AA164" t="str">
        <v>Burma (Myanmar)</v>
      </c>
      <c r="AB164" t="str">
        <v>Burundi</v>
      </c>
      <c r="AC164" t="str">
        <v>Cambodja</v>
      </c>
      <c r="AD164" t="str">
        <v>Cameroun</v>
      </c>
      <c r="AE164" t="str">
        <v>Canada</v>
      </c>
      <c r="AF164" t="str">
        <v>Centralafrika</v>
      </c>
      <c r="AG164" t="str">
        <v>Chad</v>
      </c>
      <c r="AH164" t="str">
        <v>Chile</v>
      </c>
      <c r="AI164" t="str">
        <v>Colombia</v>
      </c>
      <c r="AJ164" t="str">
        <v>Comorerne</v>
      </c>
      <c r="AK164" t="str">
        <v>Congo</v>
      </c>
      <c r="AL164" t="str">
        <v>Costa Rica</v>
      </c>
      <c r="AM164" t="str">
        <v>Cuba</v>
      </c>
      <c r="AN164" t="str">
        <v>Cypern</v>
      </c>
      <c r="AO164" t="str">
        <v>Danmark</v>
      </c>
      <c r="AP164" t="str">
        <v>Darussalem</v>
      </c>
      <c r="AQ164" t="str">
        <v>Demokratiske rep. Congo</v>
      </c>
      <c r="AR164" t="str">
        <v>Djibouti</v>
      </c>
      <c r="AS164" t="str">
        <v>Dominica</v>
      </c>
      <c r="AT164" t="str">
        <v>Dominikanske Republik</v>
      </c>
      <c r="AU164" t="str">
        <v>Ecuador</v>
      </c>
      <c r="AV164" t="str">
        <v>Egypten</v>
      </c>
      <c r="AW164" t="str">
        <v>El Salvador</v>
      </c>
      <c r="AX164" t="str">
        <v>Elfenbens- kysten</v>
      </c>
      <c r="AY164" t="str">
        <v>Eritrea</v>
      </c>
      <c r="AZ164" t="str">
        <v>Estland</v>
      </c>
      <c r="BA164" t="str">
        <v>Etiopien</v>
      </c>
      <c r="BB164" t="str">
        <v>Fiji</v>
      </c>
      <c r="BC164" t="str">
        <v>Filippinerne</v>
      </c>
      <c r="BD164" t="str">
        <v>Finland</v>
      </c>
      <c r="BE164" t="str">
        <v>Forenede Arab. Emirater</v>
      </c>
      <c r="BF164" t="str">
        <v>Frankrig</v>
      </c>
      <c r="BG164" t="str">
        <v>Gabon</v>
      </c>
      <c r="BH164" t="str">
        <v>Gambia</v>
      </c>
      <c r="BI164" t="str">
        <v>Georgien</v>
      </c>
      <c r="BJ164" t="str">
        <v>Ghana</v>
      </c>
      <c r="BK164" t="str">
        <v>Grenada</v>
      </c>
      <c r="BL164" t="str">
        <v>Grenadinerne</v>
      </c>
      <c r="BM164" t="str">
        <v>Grækenland</v>
      </c>
      <c r="BN164" t="str">
        <v>Guatemala</v>
      </c>
      <c r="BO164" t="str">
        <v>Guinea</v>
      </c>
      <c r="BP164" t="str">
        <v>Guinea-Bissau</v>
      </c>
      <c r="BQ164" t="str">
        <v>Guyana</v>
      </c>
      <c r="BR164" t="str">
        <v>Haiti</v>
      </c>
      <c r="BS164" t="str">
        <v>Honduras</v>
      </c>
      <c r="BT164" t="str">
        <v>Hviderusland (Belarus)</v>
      </c>
      <c r="BU164" t="str">
        <v>Indien</v>
      </c>
      <c r="BV164" t="str">
        <v>Indonesien</v>
      </c>
      <c r="BW164" t="str">
        <v>Irak</v>
      </c>
      <c r="BX164" t="str">
        <v>Iran</v>
      </c>
      <c r="BY164" t="str">
        <v>Irland</v>
      </c>
      <c r="BZ164" t="str">
        <v>Island</v>
      </c>
      <c r="CA164" t="str">
        <v>Israel</v>
      </c>
      <c r="CB164" t="str">
        <v>Italien</v>
      </c>
      <c r="CC164" t="str">
        <v>Jamaica</v>
      </c>
      <c r="CD164" t="str">
        <v>Japan</v>
      </c>
      <c r="CE164" t="str">
        <v>Jordan</v>
      </c>
      <c r="CF164" t="str">
        <v>Kapverdiske Øer</v>
      </c>
      <c r="CG164" t="str">
        <v>Kasakhstan</v>
      </c>
      <c r="CH164" t="str">
        <v>Kenya</v>
      </c>
      <c r="CI164" t="str">
        <v>Kina</v>
      </c>
      <c r="CJ164" t="str">
        <v>Kirgisistan</v>
      </c>
      <c r="CK164" t="str">
        <v>Kiribati</v>
      </c>
      <c r="CL164" t="str">
        <v>Kroatien</v>
      </c>
      <c r="CM164" t="str">
        <v>Kuwait</v>
      </c>
      <c r="CN164" t="str">
        <v>Laos</v>
      </c>
      <c r="CO164" t="str">
        <v>Lesotho</v>
      </c>
      <c r="CP164" t="str">
        <v>Letland</v>
      </c>
      <c r="CQ164" t="str">
        <v>Libanon</v>
      </c>
      <c r="CR164" t="str">
        <v>Liberia</v>
      </c>
      <c r="CS164" t="str">
        <v>Libyen</v>
      </c>
      <c r="CT164" t="str">
        <v>Liechtenstein</v>
      </c>
      <c r="CU164" t="str">
        <v>Litauen</v>
      </c>
      <c r="CV164" t="str">
        <v>Luxembourg</v>
      </c>
      <c r="CW164" t="str">
        <v>Madagaskar</v>
      </c>
      <c r="CX164" t="str">
        <v>Makedonien (FYROM)</v>
      </c>
      <c r="CY164" t="str">
        <v>Malawi</v>
      </c>
      <c r="CZ164" t="str">
        <v>Malaysia</v>
      </c>
      <c r="DA164" t="str">
        <v>Maldiverne</v>
      </c>
      <c r="DB164" t="str">
        <v>Mali</v>
      </c>
      <c r="DC164" t="str">
        <v>Malta</v>
      </c>
      <c r="DD164" t="str">
        <v>Marokko</v>
      </c>
      <c r="DE164" t="str">
        <v>Marshall-øerne</v>
      </c>
      <c r="DF164" t="str">
        <v>Mauretanien</v>
      </c>
      <c r="DG164" t="str">
        <v>Mauritius</v>
      </c>
      <c r="DH164" t="str">
        <v>Mexico</v>
      </c>
      <c r="DI164" t="str">
        <v>Mikronesien</v>
      </c>
      <c r="DJ164" t="str">
        <v>Moldova</v>
      </c>
      <c r="DK164" t="str">
        <v>Monaco</v>
      </c>
      <c r="DL164" t="str">
        <v>Mongoliet</v>
      </c>
      <c r="DM164" t="str">
        <v>Mozambique</v>
      </c>
      <c r="DN164" t="str">
        <v>Namibia</v>
      </c>
      <c r="DO164" t="str">
        <v>Nauru</v>
      </c>
      <c r="DP164" t="str">
        <v>Nederlandene</v>
      </c>
      <c r="DQ164" t="str">
        <v>Nepal</v>
      </c>
      <c r="DR164" t="str">
        <v>New Zealand</v>
      </c>
      <c r="DS164" t="str">
        <v>Nicaragua</v>
      </c>
      <c r="DT164" t="str">
        <v>Niger</v>
      </c>
      <c r="DU164" t="str">
        <v>Nigeria</v>
      </c>
      <c r="DV164" t="str">
        <v>Nordkorea</v>
      </c>
      <c r="DW164" t="str">
        <v>Norge</v>
      </c>
      <c r="DX164" t="str">
        <v>Oman</v>
      </c>
      <c r="DY164" t="str">
        <v>Pakistan</v>
      </c>
      <c r="DZ164" t="str">
        <v>Palau</v>
      </c>
      <c r="EA164" t="str">
        <v>Palestina</v>
      </c>
      <c r="EB164" t="str">
        <v>Panama</v>
      </c>
      <c r="EC164" t="str">
        <v>Papua New Guinea</v>
      </c>
      <c r="ED164" t="str">
        <v>Paraguay</v>
      </c>
      <c r="EE164" t="str">
        <v>Peru</v>
      </c>
      <c r="EF164" t="str">
        <v>Polen</v>
      </c>
      <c r="EG164" t="str">
        <v>Portugal</v>
      </c>
      <c r="EH164" t="str">
        <v>Qatar</v>
      </c>
      <c r="EI164" t="str">
        <v>Rumænien</v>
      </c>
      <c r="EJ164" t="str">
        <v>Rusland</v>
      </c>
      <c r="EK164" t="str">
        <v>Rwanda</v>
      </c>
      <c r="EL164" t="str">
        <v>Salomonøerne</v>
      </c>
      <c r="EM164" t="str">
        <v>Samoa</v>
      </c>
      <c r="EN164" t="str">
        <v>San Marino</v>
      </c>
      <c r="EO164" t="str">
        <v>Sao Tomé &amp; Principe</v>
      </c>
      <c r="EP164" t="str">
        <v>Saudi Arabien</v>
      </c>
      <c r="EQ164" t="str">
        <v>Schweiz</v>
      </c>
      <c r="ER164" t="str">
        <v>Senegal</v>
      </c>
      <c r="ES164" t="str">
        <v>Serbien og Montenegro</v>
      </c>
      <c r="ET164" t="str">
        <v>Seychellerne</v>
      </c>
      <c r="EU164" t="str">
        <v>Sierra Leone</v>
      </c>
      <c r="EV164" t="str">
        <v>Singapore</v>
      </c>
      <c r="EW164" t="str">
        <v>Slovakiet</v>
      </c>
      <c r="EX164" t="str">
        <v>Slovenien</v>
      </c>
      <c r="EY164" t="str">
        <v>Somalia</v>
      </c>
      <c r="EZ164" t="str">
        <v>Spanien</v>
      </c>
      <c r="FA164" t="str">
        <v>Sri Lanka</v>
      </c>
      <c r="FB164" t="str">
        <v>St. Kitts-Nevis</v>
      </c>
      <c r="FC164" t="str">
        <v>St. Lucia</v>
      </c>
      <c r="FD164" t="str">
        <v>St. Vincent &amp;</v>
      </c>
      <c r="FE164" t="str">
        <v>Storbritannien (England)</v>
      </c>
      <c r="FF164" t="str">
        <v>Sudan</v>
      </c>
      <c r="FG164" t="str">
        <v>Surinam</v>
      </c>
      <c r="FH164" t="str">
        <v>Sverige</v>
      </c>
      <c r="FI164" t="str">
        <v>Swaziland</v>
      </c>
      <c r="FJ164" t="str">
        <v>Sydafrika</v>
      </c>
      <c r="FK164" t="str">
        <v>Sydkorea</v>
      </c>
      <c r="FL164" t="str">
        <v>Syrien</v>
      </c>
      <c r="FM164" t="str">
        <v>Tadjikistan</v>
      </c>
      <c r="FN164" t="str">
        <v>Taiwan</v>
      </c>
      <c r="FO164" t="str">
        <v>Tanzania</v>
      </c>
      <c r="FP164" t="str">
        <v>Thailand</v>
      </c>
      <c r="FQ164" t="str">
        <v>Tjekkiet</v>
      </c>
      <c r="FR164" t="str">
        <v>Togo</v>
      </c>
      <c r="FS164" t="str">
        <v>Tonga</v>
      </c>
      <c r="FT164" t="str">
        <v>Trinidad &amp; Tobago</v>
      </c>
      <c r="FU164" t="str">
        <v>Tunesien</v>
      </c>
      <c r="FV164" t="str">
        <v>Turkmenistan</v>
      </c>
      <c r="FW164" t="str">
        <v>Tuvalu</v>
      </c>
      <c r="FX164" t="str">
        <v>Tyrkiet</v>
      </c>
      <c r="FY164" t="str">
        <v>Tyskland</v>
      </c>
      <c r="FZ164" t="str">
        <v>Uganda</v>
      </c>
      <c r="GA164" t="str">
        <v>Ukraine</v>
      </c>
      <c r="GB164" t="str">
        <v>Ungarn</v>
      </c>
      <c r="GC164" t="str">
        <v>Uruguay</v>
      </c>
      <c r="GD164" t="str">
        <v>USA</v>
      </c>
      <c r="GE164" t="str">
        <v>Usbekistan</v>
      </c>
      <c r="GF164" t="str">
        <v>Vanuatu</v>
      </c>
      <c r="GG164" t="str">
        <v>Vatikanet</v>
      </c>
      <c r="GH164" t="str">
        <v>Venezuela</v>
      </c>
      <c r="GI164" t="str">
        <v>Vietnam</v>
      </c>
      <c r="GJ164" t="str">
        <v>Yemen</v>
      </c>
      <c r="GK164" t="str">
        <v>Zambia</v>
      </c>
      <c r="GL164" t="str">
        <v>Zimbabwe</v>
      </c>
      <c r="GM164" t="str">
        <v>Ækvatorial Guinea</v>
      </c>
      <c r="GN164" t="str">
        <v>Østrig</v>
      </c>
      <c r="GO164" t="str">
        <v>Østtimor</v>
      </c>
      <c r="GP164" t="str">
        <v>EU</v>
      </c>
      <c r="GQ164" t="str">
        <v>Ikke-EU</v>
      </c>
      <c r="GR164" t="str">
        <v>EU/ikke-EU</v>
      </c>
    </row>
    <row r="165" spans="2:200" x14ac:dyDescent="0.25">
      <c r="B165" t="str" cm="1">
        <f t="array" ref="B165:GR165">TRANSPOSE(_xlfn._xlws.FILTER(AlleLande[Lande (dansk)],ISNUMBER(SEARCH(Emballage!J16,AlleLande[Lande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6" spans="2:200" x14ac:dyDescent="0.25">
      <c r="B166" t="str" cm="1">
        <f t="array" ref="B166:GR166">TRANSPOSE(_xlfn._xlws.FILTER(AlleLande[Lande (dansk)],ISNUMBER(SEARCH(Emballage!J17,AlleLande[Lande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Rwanda</v>
      </c>
      <c r="EL166" t="str">
        <v>Salomonøerne</v>
      </c>
      <c r="EM166" t="str">
        <v>Samoa</v>
      </c>
      <c r="EN166" t="str">
        <v>San Marino</v>
      </c>
      <c r="EO166" t="str">
        <v>Sao Tomé &amp; Principe</v>
      </c>
      <c r="EP166" t="str">
        <v>Saudi Arabien</v>
      </c>
      <c r="EQ166" t="str">
        <v>Schweiz</v>
      </c>
      <c r="ER166" t="str">
        <v>Senegal</v>
      </c>
      <c r="ES166" t="str">
        <v>Serbien og Montenegro</v>
      </c>
      <c r="ET166" t="str">
        <v>Seychellerne</v>
      </c>
      <c r="EU166" t="str">
        <v>Sierra Leone</v>
      </c>
      <c r="EV166" t="str">
        <v>Singapore</v>
      </c>
      <c r="EW166" t="str">
        <v>Slovakiet</v>
      </c>
      <c r="EX166" t="str">
        <v>Slovenien</v>
      </c>
      <c r="EY166" t="str">
        <v>Somalia</v>
      </c>
      <c r="EZ166" t="str">
        <v>Spanien</v>
      </c>
      <c r="FA166" t="str">
        <v>Sri Lanka</v>
      </c>
      <c r="FB166" t="str">
        <v>St. Kitts-Nevis</v>
      </c>
      <c r="FC166" t="str">
        <v>St. Lucia</v>
      </c>
      <c r="FD166" t="str">
        <v>St. Vincent &amp;</v>
      </c>
      <c r="FE166" t="str">
        <v>Storbritannien (England)</v>
      </c>
      <c r="FF166" t="str">
        <v>Sudan</v>
      </c>
      <c r="FG166" t="str">
        <v>Surinam</v>
      </c>
      <c r="FH166" t="str">
        <v>Sverige</v>
      </c>
      <c r="FI166" t="str">
        <v>Swaziland</v>
      </c>
      <c r="FJ166" t="str">
        <v>Sydafrika</v>
      </c>
      <c r="FK166" t="str">
        <v>Sydkorea</v>
      </c>
      <c r="FL166" t="str">
        <v>Syrien</v>
      </c>
      <c r="FM166" t="str">
        <v>Tadjikistan</v>
      </c>
      <c r="FN166" t="str">
        <v>Taiwan</v>
      </c>
      <c r="FO166" t="str">
        <v>Tanzania</v>
      </c>
      <c r="FP166" t="str">
        <v>Thailand</v>
      </c>
      <c r="FQ166" t="str">
        <v>Tjekkiet</v>
      </c>
      <c r="FR166" t="str">
        <v>Togo</v>
      </c>
      <c r="FS166" t="str">
        <v>Tonga</v>
      </c>
      <c r="FT166" t="str">
        <v>Trinidad &amp; Tobago</v>
      </c>
      <c r="FU166" t="str">
        <v>Tunesien</v>
      </c>
      <c r="FV166" t="str">
        <v>Turkmenistan</v>
      </c>
      <c r="FW166" t="str">
        <v>Tuvalu</v>
      </c>
      <c r="FX166" t="str">
        <v>Tyrkiet</v>
      </c>
      <c r="FY166" t="str">
        <v>Tyskland</v>
      </c>
      <c r="FZ166" t="str">
        <v>Uganda</v>
      </c>
      <c r="GA166" t="str">
        <v>Ukraine</v>
      </c>
      <c r="GB166" t="str">
        <v>Ungarn</v>
      </c>
      <c r="GC166" t="str">
        <v>Uruguay</v>
      </c>
      <c r="GD166" t="str">
        <v>USA</v>
      </c>
      <c r="GE166" t="str">
        <v>Usbekistan</v>
      </c>
      <c r="GF166" t="str">
        <v>Vanuatu</v>
      </c>
      <c r="GG166" t="str">
        <v>Vatikanet</v>
      </c>
      <c r="GH166" t="str">
        <v>Venezuela</v>
      </c>
      <c r="GI166" t="str">
        <v>Vietnam</v>
      </c>
      <c r="GJ166" t="str">
        <v>Yemen</v>
      </c>
      <c r="GK166" t="str">
        <v>Zambia</v>
      </c>
      <c r="GL166" t="str">
        <v>Zimbabwe</v>
      </c>
      <c r="GM166" t="str">
        <v>Ækvatorial Guinea</v>
      </c>
      <c r="GN166" t="str">
        <v>Østrig</v>
      </c>
      <c r="GO166" t="str">
        <v>Østtimor</v>
      </c>
      <c r="GP166" t="str">
        <v>EU</v>
      </c>
      <c r="GQ166" t="str">
        <v>Ikke-EU</v>
      </c>
      <c r="GR166" t="str">
        <v>EU/ikke-EU</v>
      </c>
    </row>
    <row r="167" spans="2:200" x14ac:dyDescent="0.25">
      <c r="B167" t="str" cm="1">
        <f t="array" ref="B167:GR167">TRANSPOSE(_xlfn._xlws.FILTER(AlleLande[Lande (dansk)],ISNUMBER(SEARCH(Emballage!J18,AlleLande[Lande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Rwanda</v>
      </c>
      <c r="EL167" t="str">
        <v>Salomonøerne</v>
      </c>
      <c r="EM167" t="str">
        <v>Samoa</v>
      </c>
      <c r="EN167" t="str">
        <v>San Marino</v>
      </c>
      <c r="EO167" t="str">
        <v>Sao Tomé &amp; Principe</v>
      </c>
      <c r="EP167" t="str">
        <v>Saudi Arabien</v>
      </c>
      <c r="EQ167" t="str">
        <v>Schweiz</v>
      </c>
      <c r="ER167" t="str">
        <v>Senegal</v>
      </c>
      <c r="ES167" t="str">
        <v>Serbien og Montenegro</v>
      </c>
      <c r="ET167" t="str">
        <v>Seychellerne</v>
      </c>
      <c r="EU167" t="str">
        <v>Sierra Leone</v>
      </c>
      <c r="EV167" t="str">
        <v>Singapore</v>
      </c>
      <c r="EW167" t="str">
        <v>Slovakiet</v>
      </c>
      <c r="EX167" t="str">
        <v>Slovenien</v>
      </c>
      <c r="EY167" t="str">
        <v>Somalia</v>
      </c>
      <c r="EZ167" t="str">
        <v>Spanien</v>
      </c>
      <c r="FA167" t="str">
        <v>Sri Lanka</v>
      </c>
      <c r="FB167" t="str">
        <v>St. Kitts-Nevis</v>
      </c>
      <c r="FC167" t="str">
        <v>St. Lucia</v>
      </c>
      <c r="FD167" t="str">
        <v>St. Vincent &amp;</v>
      </c>
      <c r="FE167" t="str">
        <v>Storbritannien (England)</v>
      </c>
      <c r="FF167" t="str">
        <v>Sudan</v>
      </c>
      <c r="FG167" t="str">
        <v>Surinam</v>
      </c>
      <c r="FH167" t="str">
        <v>Sverige</v>
      </c>
      <c r="FI167" t="str">
        <v>Swaziland</v>
      </c>
      <c r="FJ167" t="str">
        <v>Sydafrika</v>
      </c>
      <c r="FK167" t="str">
        <v>Sydkorea</v>
      </c>
      <c r="FL167" t="str">
        <v>Syrien</v>
      </c>
      <c r="FM167" t="str">
        <v>Tadjikistan</v>
      </c>
      <c r="FN167" t="str">
        <v>Taiwan</v>
      </c>
      <c r="FO167" t="str">
        <v>Tanzania</v>
      </c>
      <c r="FP167" t="str">
        <v>Thailand</v>
      </c>
      <c r="FQ167" t="str">
        <v>Tjekkiet</v>
      </c>
      <c r="FR167" t="str">
        <v>Togo</v>
      </c>
      <c r="FS167" t="str">
        <v>Tonga</v>
      </c>
      <c r="FT167" t="str">
        <v>Trinidad &amp; Tobago</v>
      </c>
      <c r="FU167" t="str">
        <v>Tunesien</v>
      </c>
      <c r="FV167" t="str">
        <v>Turkmenistan</v>
      </c>
      <c r="FW167" t="str">
        <v>Tuvalu</v>
      </c>
      <c r="FX167" t="str">
        <v>Tyrkiet</v>
      </c>
      <c r="FY167" t="str">
        <v>Tyskland</v>
      </c>
      <c r="FZ167" t="str">
        <v>Uganda</v>
      </c>
      <c r="GA167" t="str">
        <v>Ukraine</v>
      </c>
      <c r="GB167" t="str">
        <v>Ungarn</v>
      </c>
      <c r="GC167" t="str">
        <v>Uruguay</v>
      </c>
      <c r="GD167" t="str">
        <v>USA</v>
      </c>
      <c r="GE167" t="str">
        <v>Usbekistan</v>
      </c>
      <c r="GF167" t="str">
        <v>Vanuatu</v>
      </c>
      <c r="GG167" t="str">
        <v>Vatikanet</v>
      </c>
      <c r="GH167" t="str">
        <v>Venezuela</v>
      </c>
      <c r="GI167" t="str">
        <v>Vietnam</v>
      </c>
      <c r="GJ167" t="str">
        <v>Yemen</v>
      </c>
      <c r="GK167" t="str">
        <v>Zambia</v>
      </c>
      <c r="GL167" t="str">
        <v>Zimbabwe</v>
      </c>
      <c r="GM167" t="str">
        <v>Ækvatorial Guinea</v>
      </c>
      <c r="GN167" t="str">
        <v>Østrig</v>
      </c>
      <c r="GO167" t="str">
        <v>Østtimor</v>
      </c>
      <c r="GP167" t="str">
        <v>EU</v>
      </c>
      <c r="GQ167" t="str">
        <v>Ikke-EU</v>
      </c>
      <c r="GR167" t="str">
        <v>EU/ikke-EU</v>
      </c>
    </row>
    <row r="168" spans="2:200" x14ac:dyDescent="0.25">
      <c r="B168" t="str" cm="1">
        <f t="array" ref="B168:GR168">TRANSPOSE(_xlfn._xlws.FILTER(AlleLande[Lande (dansk)],ISNUMBER(SEARCH(Emballage!J19,AlleLande[Lande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(dansk)],ISNUMBER(SEARCH(Emballage!J20,AlleLande[Lande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(dansk)],ISNUMBER(SEARCH(Emballage!J21,AlleLande[Lande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(dansk)],ISNUMBER(SEARCH(Emballage!J22,AlleLande[Lande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(dansk)],ISNUMBER(SEARCH(Emballage!J23,AlleLande[Lande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(dansk)],ISNUMBER(SEARCH(Emballage!J24,AlleLande[Lande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(dansk)],ISNUMBER(SEARCH(Emballage!J25,AlleLande[Lande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(dansk)],ISNUMBER(SEARCH(Emballage!J26,AlleLande[Lande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(dansk)],ISNUMBER(SEARCH(Emballage!J27,AlleLande[Lande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(dansk)],ISNUMBER(SEARCH(Emballage!J28,AlleLande[Lande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(dansk)],ISNUMBER(SEARCH(Emballage!J29,AlleLande[Lande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(dansk)],ISNUMBER(SEARCH(Emballage!J30,AlleLande[Lande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1" spans="2:200" ht="21" x14ac:dyDescent="0.35">
      <c r="B181" s="17" t="s">
        <v>430</v>
      </c>
    </row>
    <row r="182" spans="2:200" x14ac:dyDescent="0.25">
      <c r="B182" t="str" cm="1">
        <f t="array" ref="B182:GR182">TRANSPOSE(_xlfn._xlws.FILTER(AlleLande[Lande (dansk)],ISNUMBER(SEARCH(Emballage!K11,AlleLande[Lande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(dansk)],ISNUMBER(SEARCH(Emballage!K12,AlleLande[Lande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(dansk)],ISNUMBER(SEARCH(Emballage!K13,AlleLande[Lande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(dansk)],ISNUMBER(SEARCH(Emballage!K14,AlleLande[Lande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(dansk)],ISNUMBER(SEARCH(Emballage!K15,AlleLande[Lande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(dansk)],ISNUMBER(SEARCH(Emballage!K16,AlleLande[Lande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8" spans="2:200" x14ac:dyDescent="0.25">
      <c r="B188" t="str" cm="1">
        <f t="array" ref="B188:GR188">TRANSPOSE(_xlfn._xlws.FILTER(AlleLande[Lande (dansk)],ISNUMBER(SEARCH(Emballage!K17,AlleLande[Lande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Rwanda</v>
      </c>
      <c r="EL188" t="str">
        <v>Salomonøerne</v>
      </c>
      <c r="EM188" t="str">
        <v>Samoa</v>
      </c>
      <c r="EN188" t="str">
        <v>San Marino</v>
      </c>
      <c r="EO188" t="str">
        <v>Sao Tomé &amp; Principe</v>
      </c>
      <c r="EP188" t="str">
        <v>Saudi Arabien</v>
      </c>
      <c r="EQ188" t="str">
        <v>Schweiz</v>
      </c>
      <c r="ER188" t="str">
        <v>Senegal</v>
      </c>
      <c r="ES188" t="str">
        <v>Serbien og Montenegro</v>
      </c>
      <c r="ET188" t="str">
        <v>Seychellerne</v>
      </c>
      <c r="EU188" t="str">
        <v>Sierra Leone</v>
      </c>
      <c r="EV188" t="str">
        <v>Singapore</v>
      </c>
      <c r="EW188" t="str">
        <v>Slovakiet</v>
      </c>
      <c r="EX188" t="str">
        <v>Slovenien</v>
      </c>
      <c r="EY188" t="str">
        <v>Somalia</v>
      </c>
      <c r="EZ188" t="str">
        <v>Spanien</v>
      </c>
      <c r="FA188" t="str">
        <v>Sri Lanka</v>
      </c>
      <c r="FB188" t="str">
        <v>St. Kitts-Nevis</v>
      </c>
      <c r="FC188" t="str">
        <v>St. Lucia</v>
      </c>
      <c r="FD188" t="str">
        <v>St. Vincent &amp;</v>
      </c>
      <c r="FE188" t="str">
        <v>Storbritannien (England)</v>
      </c>
      <c r="FF188" t="str">
        <v>Sudan</v>
      </c>
      <c r="FG188" t="str">
        <v>Surinam</v>
      </c>
      <c r="FH188" t="str">
        <v>Sverige</v>
      </c>
      <c r="FI188" t="str">
        <v>Swaziland</v>
      </c>
      <c r="FJ188" t="str">
        <v>Sydafrika</v>
      </c>
      <c r="FK188" t="str">
        <v>Sydkorea</v>
      </c>
      <c r="FL188" t="str">
        <v>Syrien</v>
      </c>
      <c r="FM188" t="str">
        <v>Tadjikistan</v>
      </c>
      <c r="FN188" t="str">
        <v>Taiwan</v>
      </c>
      <c r="FO188" t="str">
        <v>Tanzania</v>
      </c>
      <c r="FP188" t="str">
        <v>Thailand</v>
      </c>
      <c r="FQ188" t="str">
        <v>Tjekkiet</v>
      </c>
      <c r="FR188" t="str">
        <v>Togo</v>
      </c>
      <c r="FS188" t="str">
        <v>Tonga</v>
      </c>
      <c r="FT188" t="str">
        <v>Trinidad &amp; Tobago</v>
      </c>
      <c r="FU188" t="str">
        <v>Tunesien</v>
      </c>
      <c r="FV188" t="str">
        <v>Turkmenistan</v>
      </c>
      <c r="FW188" t="str">
        <v>Tuvalu</v>
      </c>
      <c r="FX188" t="str">
        <v>Tyrkiet</v>
      </c>
      <c r="FY188" t="str">
        <v>Tyskland</v>
      </c>
      <c r="FZ188" t="str">
        <v>Uganda</v>
      </c>
      <c r="GA188" t="str">
        <v>Ukraine</v>
      </c>
      <c r="GB188" t="str">
        <v>Ungarn</v>
      </c>
      <c r="GC188" t="str">
        <v>Uruguay</v>
      </c>
      <c r="GD188" t="str">
        <v>USA</v>
      </c>
      <c r="GE188" t="str">
        <v>Usbekistan</v>
      </c>
      <c r="GF188" t="str">
        <v>Vanuatu</v>
      </c>
      <c r="GG188" t="str">
        <v>Vatikanet</v>
      </c>
      <c r="GH188" t="str">
        <v>Venezuela</v>
      </c>
      <c r="GI188" t="str">
        <v>Vietnam</v>
      </c>
      <c r="GJ188" t="str">
        <v>Yemen</v>
      </c>
      <c r="GK188" t="str">
        <v>Zambia</v>
      </c>
      <c r="GL188" t="str">
        <v>Zimbabwe</v>
      </c>
      <c r="GM188" t="str">
        <v>Ækvatorial Guinea</v>
      </c>
      <c r="GN188" t="str">
        <v>Østrig</v>
      </c>
      <c r="GO188" t="str">
        <v>Østtimor</v>
      </c>
      <c r="GP188" t="str">
        <v>EU</v>
      </c>
      <c r="GQ188" t="str">
        <v>Ikke-EU</v>
      </c>
      <c r="GR188" t="str">
        <v>EU/ikke-EU</v>
      </c>
    </row>
    <row r="189" spans="2:200" x14ac:dyDescent="0.25">
      <c r="B189" t="str" cm="1">
        <f t="array" ref="B189:GR189">TRANSPOSE(_xlfn._xlws.FILTER(AlleLande[Lande (dansk)],ISNUMBER(SEARCH(Emballage!K18,AlleLande[Lande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Rwanda</v>
      </c>
      <c r="EL189" t="str">
        <v>Salomonøerne</v>
      </c>
      <c r="EM189" t="str">
        <v>Samoa</v>
      </c>
      <c r="EN189" t="str">
        <v>San Marino</v>
      </c>
      <c r="EO189" t="str">
        <v>Sao Tomé &amp; Principe</v>
      </c>
      <c r="EP189" t="str">
        <v>Saudi Arabien</v>
      </c>
      <c r="EQ189" t="str">
        <v>Schweiz</v>
      </c>
      <c r="ER189" t="str">
        <v>Senegal</v>
      </c>
      <c r="ES189" t="str">
        <v>Serbien og Montenegro</v>
      </c>
      <c r="ET189" t="str">
        <v>Seychellerne</v>
      </c>
      <c r="EU189" t="str">
        <v>Sierra Leone</v>
      </c>
      <c r="EV189" t="str">
        <v>Singapore</v>
      </c>
      <c r="EW189" t="str">
        <v>Slovakiet</v>
      </c>
      <c r="EX189" t="str">
        <v>Slovenien</v>
      </c>
      <c r="EY189" t="str">
        <v>Somalia</v>
      </c>
      <c r="EZ189" t="str">
        <v>Spanien</v>
      </c>
      <c r="FA189" t="str">
        <v>Sri Lanka</v>
      </c>
      <c r="FB189" t="str">
        <v>St. Kitts-Nevis</v>
      </c>
      <c r="FC189" t="str">
        <v>St. Lucia</v>
      </c>
      <c r="FD189" t="str">
        <v>St. Vincent &amp;</v>
      </c>
      <c r="FE189" t="str">
        <v>Storbritannien (England)</v>
      </c>
      <c r="FF189" t="str">
        <v>Sudan</v>
      </c>
      <c r="FG189" t="str">
        <v>Surinam</v>
      </c>
      <c r="FH189" t="str">
        <v>Sverige</v>
      </c>
      <c r="FI189" t="str">
        <v>Swaziland</v>
      </c>
      <c r="FJ189" t="str">
        <v>Sydafrika</v>
      </c>
      <c r="FK189" t="str">
        <v>Sydkorea</v>
      </c>
      <c r="FL189" t="str">
        <v>Syrien</v>
      </c>
      <c r="FM189" t="str">
        <v>Tadjikistan</v>
      </c>
      <c r="FN189" t="str">
        <v>Taiwan</v>
      </c>
      <c r="FO189" t="str">
        <v>Tanzania</v>
      </c>
      <c r="FP189" t="str">
        <v>Thailand</v>
      </c>
      <c r="FQ189" t="str">
        <v>Tjekkiet</v>
      </c>
      <c r="FR189" t="str">
        <v>Togo</v>
      </c>
      <c r="FS189" t="str">
        <v>Tonga</v>
      </c>
      <c r="FT189" t="str">
        <v>Trinidad &amp; Tobago</v>
      </c>
      <c r="FU189" t="str">
        <v>Tunesien</v>
      </c>
      <c r="FV189" t="str">
        <v>Turkmenistan</v>
      </c>
      <c r="FW189" t="str">
        <v>Tuvalu</v>
      </c>
      <c r="FX189" t="str">
        <v>Tyrkiet</v>
      </c>
      <c r="FY189" t="str">
        <v>Tyskland</v>
      </c>
      <c r="FZ189" t="str">
        <v>Uganda</v>
      </c>
      <c r="GA189" t="str">
        <v>Ukraine</v>
      </c>
      <c r="GB189" t="str">
        <v>Ungarn</v>
      </c>
      <c r="GC189" t="str">
        <v>Uruguay</v>
      </c>
      <c r="GD189" t="str">
        <v>USA</v>
      </c>
      <c r="GE189" t="str">
        <v>Usbekistan</v>
      </c>
      <c r="GF189" t="str">
        <v>Vanuatu</v>
      </c>
      <c r="GG189" t="str">
        <v>Vatikanet</v>
      </c>
      <c r="GH189" t="str">
        <v>Venezuela</v>
      </c>
      <c r="GI189" t="str">
        <v>Vietnam</v>
      </c>
      <c r="GJ189" t="str">
        <v>Yemen</v>
      </c>
      <c r="GK189" t="str">
        <v>Zambia</v>
      </c>
      <c r="GL189" t="str">
        <v>Zimbabwe</v>
      </c>
      <c r="GM189" t="str">
        <v>Ækvatorial Guinea</v>
      </c>
      <c r="GN189" t="str">
        <v>Østrig</v>
      </c>
      <c r="GO189" t="str">
        <v>Østtimor</v>
      </c>
      <c r="GP189" t="str">
        <v>EU</v>
      </c>
      <c r="GQ189" t="str">
        <v>Ikke-EU</v>
      </c>
      <c r="GR189" t="str">
        <v>EU/ikke-EU</v>
      </c>
    </row>
    <row r="190" spans="2:200" x14ac:dyDescent="0.25">
      <c r="B190" t="str" cm="1">
        <f t="array" ref="B190:GR190">TRANSPOSE(_xlfn._xlws.FILTER(AlleLande[Lande (dansk)],ISNUMBER(SEARCH(Emballage!K19,AlleLande[Lande (dansk)])),"Kan ikke findes"))</f>
        <v>Afghanistan</v>
      </c>
      <c r="C190" t="str">
        <v>Albanien</v>
      </c>
      <c r="D190" t="str">
        <v>Algeriet</v>
      </c>
      <c r="E190" t="str">
        <v>Andorra</v>
      </c>
      <c r="F190" t="str">
        <v>Angola</v>
      </c>
      <c r="G190" t="str">
        <v>Antigua &amp;Barbuda</v>
      </c>
      <c r="H190" t="str">
        <v>Argentina</v>
      </c>
      <c r="I190" t="str">
        <v>Armenien</v>
      </c>
      <c r="J190" t="str">
        <v>Aserbajdsjan</v>
      </c>
      <c r="K190" t="str">
        <v>Australien</v>
      </c>
      <c r="L190" t="str">
        <v>Bahamas</v>
      </c>
      <c r="M190" t="str">
        <v>Bahrain</v>
      </c>
      <c r="N190" t="str">
        <v>Bangladesh</v>
      </c>
      <c r="O190" t="str">
        <v>Barbados</v>
      </c>
      <c r="P190" t="str">
        <v>Belgien</v>
      </c>
      <c r="Q190" t="str">
        <v>Belize</v>
      </c>
      <c r="R190" t="str">
        <v>Benin</v>
      </c>
      <c r="S190" t="str">
        <v>Bhutan</v>
      </c>
      <c r="T190" t="str">
        <v>Bolivia</v>
      </c>
      <c r="U190" t="str">
        <v>Bosnien-Herzegovina</v>
      </c>
      <c r="V190" t="str">
        <v>Botswana</v>
      </c>
      <c r="W190" t="str">
        <v>Brasilien</v>
      </c>
      <c r="X190" t="str">
        <v>Brunei</v>
      </c>
      <c r="Y190" t="str">
        <v>Bulgarien</v>
      </c>
      <c r="Z190" t="str">
        <v>Burkina Faso</v>
      </c>
      <c r="AA190" t="str">
        <v>Burma (Myanmar)</v>
      </c>
      <c r="AB190" t="str">
        <v>Burundi</v>
      </c>
      <c r="AC190" t="str">
        <v>Cambodja</v>
      </c>
      <c r="AD190" t="str">
        <v>Cameroun</v>
      </c>
      <c r="AE190" t="str">
        <v>Canada</v>
      </c>
      <c r="AF190" t="str">
        <v>Centralafrika</v>
      </c>
      <c r="AG190" t="str">
        <v>Chad</v>
      </c>
      <c r="AH190" t="str">
        <v>Chile</v>
      </c>
      <c r="AI190" t="str">
        <v>Colombia</v>
      </c>
      <c r="AJ190" t="str">
        <v>Comorerne</v>
      </c>
      <c r="AK190" t="str">
        <v>Congo</v>
      </c>
      <c r="AL190" t="str">
        <v>Costa Rica</v>
      </c>
      <c r="AM190" t="str">
        <v>Cuba</v>
      </c>
      <c r="AN190" t="str">
        <v>Cypern</v>
      </c>
      <c r="AO190" t="str">
        <v>Danmark</v>
      </c>
      <c r="AP190" t="str">
        <v>Darussalem</v>
      </c>
      <c r="AQ190" t="str">
        <v>Demokratiske rep. Congo</v>
      </c>
      <c r="AR190" t="str">
        <v>Djibouti</v>
      </c>
      <c r="AS190" t="str">
        <v>Dominica</v>
      </c>
      <c r="AT190" t="str">
        <v>Dominikanske Republik</v>
      </c>
      <c r="AU190" t="str">
        <v>Ecuador</v>
      </c>
      <c r="AV190" t="str">
        <v>Egypten</v>
      </c>
      <c r="AW190" t="str">
        <v>El Salvador</v>
      </c>
      <c r="AX190" t="str">
        <v>Elfenbens- kysten</v>
      </c>
      <c r="AY190" t="str">
        <v>Eritrea</v>
      </c>
      <c r="AZ190" t="str">
        <v>Estland</v>
      </c>
      <c r="BA190" t="str">
        <v>Etiopien</v>
      </c>
      <c r="BB190" t="str">
        <v>Fiji</v>
      </c>
      <c r="BC190" t="str">
        <v>Filippinerne</v>
      </c>
      <c r="BD190" t="str">
        <v>Finland</v>
      </c>
      <c r="BE190" t="str">
        <v>Forenede Arab. Emirater</v>
      </c>
      <c r="BF190" t="str">
        <v>Frankrig</v>
      </c>
      <c r="BG190" t="str">
        <v>Gabon</v>
      </c>
      <c r="BH190" t="str">
        <v>Gambia</v>
      </c>
      <c r="BI190" t="str">
        <v>Georgien</v>
      </c>
      <c r="BJ190" t="str">
        <v>Ghana</v>
      </c>
      <c r="BK190" t="str">
        <v>Grenada</v>
      </c>
      <c r="BL190" t="str">
        <v>Grenadinerne</v>
      </c>
      <c r="BM190" t="str">
        <v>Grækenland</v>
      </c>
      <c r="BN190" t="str">
        <v>Guatemala</v>
      </c>
      <c r="BO190" t="str">
        <v>Guinea</v>
      </c>
      <c r="BP190" t="str">
        <v>Guinea-Bissau</v>
      </c>
      <c r="BQ190" t="str">
        <v>Guyana</v>
      </c>
      <c r="BR190" t="str">
        <v>Haiti</v>
      </c>
      <c r="BS190" t="str">
        <v>Honduras</v>
      </c>
      <c r="BT190" t="str">
        <v>Hviderusland (Belarus)</v>
      </c>
      <c r="BU190" t="str">
        <v>Indien</v>
      </c>
      <c r="BV190" t="str">
        <v>Indonesien</v>
      </c>
      <c r="BW190" t="str">
        <v>Irak</v>
      </c>
      <c r="BX190" t="str">
        <v>Iran</v>
      </c>
      <c r="BY190" t="str">
        <v>Irland</v>
      </c>
      <c r="BZ190" t="str">
        <v>Island</v>
      </c>
      <c r="CA190" t="str">
        <v>Israel</v>
      </c>
      <c r="CB190" t="str">
        <v>Italien</v>
      </c>
      <c r="CC190" t="str">
        <v>Jamaica</v>
      </c>
      <c r="CD190" t="str">
        <v>Japan</v>
      </c>
      <c r="CE190" t="str">
        <v>Jordan</v>
      </c>
      <c r="CF190" t="str">
        <v>Kapverdiske Øer</v>
      </c>
      <c r="CG190" t="str">
        <v>Kasakhstan</v>
      </c>
      <c r="CH190" t="str">
        <v>Kenya</v>
      </c>
      <c r="CI190" t="str">
        <v>Kina</v>
      </c>
      <c r="CJ190" t="str">
        <v>Kirgisistan</v>
      </c>
      <c r="CK190" t="str">
        <v>Kiribati</v>
      </c>
      <c r="CL190" t="str">
        <v>Kroatien</v>
      </c>
      <c r="CM190" t="str">
        <v>Kuwait</v>
      </c>
      <c r="CN190" t="str">
        <v>Laos</v>
      </c>
      <c r="CO190" t="str">
        <v>Lesotho</v>
      </c>
      <c r="CP190" t="str">
        <v>Letland</v>
      </c>
      <c r="CQ190" t="str">
        <v>Libanon</v>
      </c>
      <c r="CR190" t="str">
        <v>Liberia</v>
      </c>
      <c r="CS190" t="str">
        <v>Libyen</v>
      </c>
      <c r="CT190" t="str">
        <v>Liechtenstein</v>
      </c>
      <c r="CU190" t="str">
        <v>Litauen</v>
      </c>
      <c r="CV190" t="str">
        <v>Luxembourg</v>
      </c>
      <c r="CW190" t="str">
        <v>Madagaskar</v>
      </c>
      <c r="CX190" t="str">
        <v>Makedonien (FYROM)</v>
      </c>
      <c r="CY190" t="str">
        <v>Malawi</v>
      </c>
      <c r="CZ190" t="str">
        <v>Malaysia</v>
      </c>
      <c r="DA190" t="str">
        <v>Maldiverne</v>
      </c>
      <c r="DB190" t="str">
        <v>Mali</v>
      </c>
      <c r="DC190" t="str">
        <v>Malta</v>
      </c>
      <c r="DD190" t="str">
        <v>Marokko</v>
      </c>
      <c r="DE190" t="str">
        <v>Marshall-øerne</v>
      </c>
      <c r="DF190" t="str">
        <v>Mauretanien</v>
      </c>
      <c r="DG190" t="str">
        <v>Mauritius</v>
      </c>
      <c r="DH190" t="str">
        <v>Mexico</v>
      </c>
      <c r="DI190" t="str">
        <v>Mikronesien</v>
      </c>
      <c r="DJ190" t="str">
        <v>Moldova</v>
      </c>
      <c r="DK190" t="str">
        <v>Monaco</v>
      </c>
      <c r="DL190" t="str">
        <v>Mongoliet</v>
      </c>
      <c r="DM190" t="str">
        <v>Mozambique</v>
      </c>
      <c r="DN190" t="str">
        <v>Namibia</v>
      </c>
      <c r="DO190" t="str">
        <v>Nauru</v>
      </c>
      <c r="DP190" t="str">
        <v>Nederlandene</v>
      </c>
      <c r="DQ190" t="str">
        <v>Nepal</v>
      </c>
      <c r="DR190" t="str">
        <v>New Zealand</v>
      </c>
      <c r="DS190" t="str">
        <v>Nicaragua</v>
      </c>
      <c r="DT190" t="str">
        <v>Niger</v>
      </c>
      <c r="DU190" t="str">
        <v>Nigeria</v>
      </c>
      <c r="DV190" t="str">
        <v>Nordkorea</v>
      </c>
      <c r="DW190" t="str">
        <v>Norge</v>
      </c>
      <c r="DX190" t="str">
        <v>Oman</v>
      </c>
      <c r="DY190" t="str">
        <v>Pakistan</v>
      </c>
      <c r="DZ190" t="str">
        <v>Palau</v>
      </c>
      <c r="EA190" t="str">
        <v>Palestina</v>
      </c>
      <c r="EB190" t="str">
        <v>Panama</v>
      </c>
      <c r="EC190" t="str">
        <v>Papua New Guinea</v>
      </c>
      <c r="ED190" t="str">
        <v>Paraguay</v>
      </c>
      <c r="EE190" t="str">
        <v>Peru</v>
      </c>
      <c r="EF190" t="str">
        <v>Polen</v>
      </c>
      <c r="EG190" t="str">
        <v>Portugal</v>
      </c>
      <c r="EH190" t="str">
        <v>Qatar</v>
      </c>
      <c r="EI190" t="str">
        <v>Rumænien</v>
      </c>
      <c r="EJ190" t="str">
        <v>Rusland</v>
      </c>
      <c r="EK190" t="str">
        <v>Rwanda</v>
      </c>
      <c r="EL190" t="str">
        <v>Salomonøerne</v>
      </c>
      <c r="EM190" t="str">
        <v>Samoa</v>
      </c>
      <c r="EN190" t="str">
        <v>San Marino</v>
      </c>
      <c r="EO190" t="str">
        <v>Sao Tomé &amp; Principe</v>
      </c>
      <c r="EP190" t="str">
        <v>Saudi Arabien</v>
      </c>
      <c r="EQ190" t="str">
        <v>Schweiz</v>
      </c>
      <c r="ER190" t="str">
        <v>Senegal</v>
      </c>
      <c r="ES190" t="str">
        <v>Serbien og Montenegro</v>
      </c>
      <c r="ET190" t="str">
        <v>Seychellerne</v>
      </c>
      <c r="EU190" t="str">
        <v>Sierra Leone</v>
      </c>
      <c r="EV190" t="str">
        <v>Singapore</v>
      </c>
      <c r="EW190" t="str">
        <v>Slovakiet</v>
      </c>
      <c r="EX190" t="str">
        <v>Slovenien</v>
      </c>
      <c r="EY190" t="str">
        <v>Somalia</v>
      </c>
      <c r="EZ190" t="str">
        <v>Spanien</v>
      </c>
      <c r="FA190" t="str">
        <v>Sri Lanka</v>
      </c>
      <c r="FB190" t="str">
        <v>St. Kitts-Nevis</v>
      </c>
      <c r="FC190" t="str">
        <v>St. Lucia</v>
      </c>
      <c r="FD190" t="str">
        <v>St. Vincent &amp;</v>
      </c>
      <c r="FE190" t="str">
        <v>Storbritannien (England)</v>
      </c>
      <c r="FF190" t="str">
        <v>Sudan</v>
      </c>
      <c r="FG190" t="str">
        <v>Surinam</v>
      </c>
      <c r="FH190" t="str">
        <v>Sverige</v>
      </c>
      <c r="FI190" t="str">
        <v>Swaziland</v>
      </c>
      <c r="FJ190" t="str">
        <v>Sydafrika</v>
      </c>
      <c r="FK190" t="str">
        <v>Sydkorea</v>
      </c>
      <c r="FL190" t="str">
        <v>Syrien</v>
      </c>
      <c r="FM190" t="str">
        <v>Tadjikistan</v>
      </c>
      <c r="FN190" t="str">
        <v>Taiwan</v>
      </c>
      <c r="FO190" t="str">
        <v>Tanzania</v>
      </c>
      <c r="FP190" t="str">
        <v>Thailand</v>
      </c>
      <c r="FQ190" t="str">
        <v>Tjekkiet</v>
      </c>
      <c r="FR190" t="str">
        <v>Togo</v>
      </c>
      <c r="FS190" t="str">
        <v>Tonga</v>
      </c>
      <c r="FT190" t="str">
        <v>Trinidad &amp; Tobago</v>
      </c>
      <c r="FU190" t="str">
        <v>Tunesien</v>
      </c>
      <c r="FV190" t="str">
        <v>Turkmenistan</v>
      </c>
      <c r="FW190" t="str">
        <v>Tuvalu</v>
      </c>
      <c r="FX190" t="str">
        <v>Tyrkiet</v>
      </c>
      <c r="FY190" t="str">
        <v>Tyskland</v>
      </c>
      <c r="FZ190" t="str">
        <v>Uganda</v>
      </c>
      <c r="GA190" t="str">
        <v>Ukraine</v>
      </c>
      <c r="GB190" t="str">
        <v>Ungarn</v>
      </c>
      <c r="GC190" t="str">
        <v>Uruguay</v>
      </c>
      <c r="GD190" t="str">
        <v>USA</v>
      </c>
      <c r="GE190" t="str">
        <v>Usbekistan</v>
      </c>
      <c r="GF190" t="str">
        <v>Vanuatu</v>
      </c>
      <c r="GG190" t="str">
        <v>Vatikanet</v>
      </c>
      <c r="GH190" t="str">
        <v>Venezuela</v>
      </c>
      <c r="GI190" t="str">
        <v>Vietnam</v>
      </c>
      <c r="GJ190" t="str">
        <v>Yemen</v>
      </c>
      <c r="GK190" t="str">
        <v>Zambia</v>
      </c>
      <c r="GL190" t="str">
        <v>Zimbabwe</v>
      </c>
      <c r="GM190" t="str">
        <v>Ækvatorial Guinea</v>
      </c>
      <c r="GN190" t="str">
        <v>Østrig</v>
      </c>
      <c r="GO190" t="str">
        <v>Østtimor</v>
      </c>
      <c r="GP190" t="str">
        <v>EU</v>
      </c>
      <c r="GQ190" t="str">
        <v>Ikke-EU</v>
      </c>
      <c r="GR190" t="str">
        <v>EU/ikke-EU</v>
      </c>
    </row>
    <row r="191" spans="2:200" x14ac:dyDescent="0.25">
      <c r="B191" t="str" cm="1">
        <f t="array" ref="B191:GR191">TRANSPOSE(_xlfn._xlws.FILTER(AlleLande[Lande (dansk)],ISNUMBER(SEARCH(Emballage!K20,AlleLande[Lande (dansk)])),"Kan ikke findes"))</f>
        <v>Afghanistan</v>
      </c>
      <c r="C191" t="str">
        <v>Albanien</v>
      </c>
      <c r="D191" t="str">
        <v>Algeriet</v>
      </c>
      <c r="E191" t="str">
        <v>Andorra</v>
      </c>
      <c r="F191" t="str">
        <v>Angola</v>
      </c>
      <c r="G191" t="str">
        <v>Antigua &amp;Barbuda</v>
      </c>
      <c r="H191" t="str">
        <v>Argentina</v>
      </c>
      <c r="I191" t="str">
        <v>Armenien</v>
      </c>
      <c r="J191" t="str">
        <v>Aserbajdsjan</v>
      </c>
      <c r="K191" t="str">
        <v>Australien</v>
      </c>
      <c r="L191" t="str">
        <v>Bahamas</v>
      </c>
      <c r="M191" t="str">
        <v>Bahrain</v>
      </c>
      <c r="N191" t="str">
        <v>Bangladesh</v>
      </c>
      <c r="O191" t="str">
        <v>Barbados</v>
      </c>
      <c r="P191" t="str">
        <v>Belgien</v>
      </c>
      <c r="Q191" t="str">
        <v>Belize</v>
      </c>
      <c r="R191" t="str">
        <v>Benin</v>
      </c>
      <c r="S191" t="str">
        <v>Bhutan</v>
      </c>
      <c r="T191" t="str">
        <v>Bolivia</v>
      </c>
      <c r="U191" t="str">
        <v>Bosnien-Herzegovina</v>
      </c>
      <c r="V191" t="str">
        <v>Botswana</v>
      </c>
      <c r="W191" t="str">
        <v>Brasilien</v>
      </c>
      <c r="X191" t="str">
        <v>Brunei</v>
      </c>
      <c r="Y191" t="str">
        <v>Bulgarien</v>
      </c>
      <c r="Z191" t="str">
        <v>Burkina Faso</v>
      </c>
      <c r="AA191" t="str">
        <v>Burma (Myanmar)</v>
      </c>
      <c r="AB191" t="str">
        <v>Burundi</v>
      </c>
      <c r="AC191" t="str">
        <v>Cambodja</v>
      </c>
      <c r="AD191" t="str">
        <v>Cameroun</v>
      </c>
      <c r="AE191" t="str">
        <v>Canada</v>
      </c>
      <c r="AF191" t="str">
        <v>Centralafrika</v>
      </c>
      <c r="AG191" t="str">
        <v>Chad</v>
      </c>
      <c r="AH191" t="str">
        <v>Chile</v>
      </c>
      <c r="AI191" t="str">
        <v>Colombia</v>
      </c>
      <c r="AJ191" t="str">
        <v>Comorerne</v>
      </c>
      <c r="AK191" t="str">
        <v>Congo</v>
      </c>
      <c r="AL191" t="str">
        <v>Costa Rica</v>
      </c>
      <c r="AM191" t="str">
        <v>Cuba</v>
      </c>
      <c r="AN191" t="str">
        <v>Cypern</v>
      </c>
      <c r="AO191" t="str">
        <v>Danmark</v>
      </c>
      <c r="AP191" t="str">
        <v>Darussalem</v>
      </c>
      <c r="AQ191" t="str">
        <v>Demokratiske rep. Congo</v>
      </c>
      <c r="AR191" t="str">
        <v>Djibouti</v>
      </c>
      <c r="AS191" t="str">
        <v>Dominica</v>
      </c>
      <c r="AT191" t="str">
        <v>Dominikanske Republik</v>
      </c>
      <c r="AU191" t="str">
        <v>Ecuador</v>
      </c>
      <c r="AV191" t="str">
        <v>Egypten</v>
      </c>
      <c r="AW191" t="str">
        <v>El Salvador</v>
      </c>
      <c r="AX191" t="str">
        <v>Elfenbens- kysten</v>
      </c>
      <c r="AY191" t="str">
        <v>Eritrea</v>
      </c>
      <c r="AZ191" t="str">
        <v>Estland</v>
      </c>
      <c r="BA191" t="str">
        <v>Etiopien</v>
      </c>
      <c r="BB191" t="str">
        <v>Fiji</v>
      </c>
      <c r="BC191" t="str">
        <v>Filippinerne</v>
      </c>
      <c r="BD191" t="str">
        <v>Finland</v>
      </c>
      <c r="BE191" t="str">
        <v>Forenede Arab. Emirater</v>
      </c>
      <c r="BF191" t="str">
        <v>Frankrig</v>
      </c>
      <c r="BG191" t="str">
        <v>Gabon</v>
      </c>
      <c r="BH191" t="str">
        <v>Gambia</v>
      </c>
      <c r="BI191" t="str">
        <v>Georgien</v>
      </c>
      <c r="BJ191" t="str">
        <v>Ghana</v>
      </c>
      <c r="BK191" t="str">
        <v>Grenada</v>
      </c>
      <c r="BL191" t="str">
        <v>Grenadinerne</v>
      </c>
      <c r="BM191" t="str">
        <v>Grækenland</v>
      </c>
      <c r="BN191" t="str">
        <v>Guatemala</v>
      </c>
      <c r="BO191" t="str">
        <v>Guinea</v>
      </c>
      <c r="BP191" t="str">
        <v>Guinea-Bissau</v>
      </c>
      <c r="BQ191" t="str">
        <v>Guyana</v>
      </c>
      <c r="BR191" t="str">
        <v>Haiti</v>
      </c>
      <c r="BS191" t="str">
        <v>Honduras</v>
      </c>
      <c r="BT191" t="str">
        <v>Hviderusland (Belarus)</v>
      </c>
      <c r="BU191" t="str">
        <v>Indien</v>
      </c>
      <c r="BV191" t="str">
        <v>Indonesien</v>
      </c>
      <c r="BW191" t="str">
        <v>Irak</v>
      </c>
      <c r="BX191" t="str">
        <v>Iran</v>
      </c>
      <c r="BY191" t="str">
        <v>Irland</v>
      </c>
      <c r="BZ191" t="str">
        <v>Island</v>
      </c>
      <c r="CA191" t="str">
        <v>Israel</v>
      </c>
      <c r="CB191" t="str">
        <v>Italien</v>
      </c>
      <c r="CC191" t="str">
        <v>Jamaica</v>
      </c>
      <c r="CD191" t="str">
        <v>Japan</v>
      </c>
      <c r="CE191" t="str">
        <v>Jordan</v>
      </c>
      <c r="CF191" t="str">
        <v>Kapverdiske Øer</v>
      </c>
      <c r="CG191" t="str">
        <v>Kasakhstan</v>
      </c>
      <c r="CH191" t="str">
        <v>Kenya</v>
      </c>
      <c r="CI191" t="str">
        <v>Kina</v>
      </c>
      <c r="CJ191" t="str">
        <v>Kirgisistan</v>
      </c>
      <c r="CK191" t="str">
        <v>Kiribati</v>
      </c>
      <c r="CL191" t="str">
        <v>Kroatien</v>
      </c>
      <c r="CM191" t="str">
        <v>Kuwait</v>
      </c>
      <c r="CN191" t="str">
        <v>Laos</v>
      </c>
      <c r="CO191" t="str">
        <v>Lesotho</v>
      </c>
      <c r="CP191" t="str">
        <v>Letland</v>
      </c>
      <c r="CQ191" t="str">
        <v>Libanon</v>
      </c>
      <c r="CR191" t="str">
        <v>Liberia</v>
      </c>
      <c r="CS191" t="str">
        <v>Libyen</v>
      </c>
      <c r="CT191" t="str">
        <v>Liechtenstein</v>
      </c>
      <c r="CU191" t="str">
        <v>Litauen</v>
      </c>
      <c r="CV191" t="str">
        <v>Luxembourg</v>
      </c>
      <c r="CW191" t="str">
        <v>Madagaskar</v>
      </c>
      <c r="CX191" t="str">
        <v>Makedonien (FYROM)</v>
      </c>
      <c r="CY191" t="str">
        <v>Malawi</v>
      </c>
      <c r="CZ191" t="str">
        <v>Malaysia</v>
      </c>
      <c r="DA191" t="str">
        <v>Maldiverne</v>
      </c>
      <c r="DB191" t="str">
        <v>Mali</v>
      </c>
      <c r="DC191" t="str">
        <v>Malta</v>
      </c>
      <c r="DD191" t="str">
        <v>Marokko</v>
      </c>
      <c r="DE191" t="str">
        <v>Marshall-øerne</v>
      </c>
      <c r="DF191" t="str">
        <v>Mauretanien</v>
      </c>
      <c r="DG191" t="str">
        <v>Mauritius</v>
      </c>
      <c r="DH191" t="str">
        <v>Mexico</v>
      </c>
      <c r="DI191" t="str">
        <v>Mikronesien</v>
      </c>
      <c r="DJ191" t="str">
        <v>Moldova</v>
      </c>
      <c r="DK191" t="str">
        <v>Monaco</v>
      </c>
      <c r="DL191" t="str">
        <v>Mongoliet</v>
      </c>
      <c r="DM191" t="str">
        <v>Mozambique</v>
      </c>
      <c r="DN191" t="str">
        <v>Namibia</v>
      </c>
      <c r="DO191" t="str">
        <v>Nauru</v>
      </c>
      <c r="DP191" t="str">
        <v>Nederlandene</v>
      </c>
      <c r="DQ191" t="str">
        <v>Nepal</v>
      </c>
      <c r="DR191" t="str">
        <v>New Zealand</v>
      </c>
      <c r="DS191" t="str">
        <v>Nicaragua</v>
      </c>
      <c r="DT191" t="str">
        <v>Niger</v>
      </c>
      <c r="DU191" t="str">
        <v>Nigeria</v>
      </c>
      <c r="DV191" t="str">
        <v>Nordkorea</v>
      </c>
      <c r="DW191" t="str">
        <v>Norge</v>
      </c>
      <c r="DX191" t="str">
        <v>Oman</v>
      </c>
      <c r="DY191" t="str">
        <v>Pakistan</v>
      </c>
      <c r="DZ191" t="str">
        <v>Palau</v>
      </c>
      <c r="EA191" t="str">
        <v>Palestina</v>
      </c>
      <c r="EB191" t="str">
        <v>Panama</v>
      </c>
      <c r="EC191" t="str">
        <v>Papua New Guinea</v>
      </c>
      <c r="ED191" t="str">
        <v>Paraguay</v>
      </c>
      <c r="EE191" t="str">
        <v>Peru</v>
      </c>
      <c r="EF191" t="str">
        <v>Polen</v>
      </c>
      <c r="EG191" t="str">
        <v>Portugal</v>
      </c>
      <c r="EH191" t="str">
        <v>Qatar</v>
      </c>
      <c r="EI191" t="str">
        <v>Rumænien</v>
      </c>
      <c r="EJ191" t="str">
        <v>Rusland</v>
      </c>
      <c r="EK191" t="str">
        <v>Rwanda</v>
      </c>
      <c r="EL191" t="str">
        <v>Salomonøerne</v>
      </c>
      <c r="EM191" t="str">
        <v>Samoa</v>
      </c>
      <c r="EN191" t="str">
        <v>San Marino</v>
      </c>
      <c r="EO191" t="str">
        <v>Sao Tomé &amp; Principe</v>
      </c>
      <c r="EP191" t="str">
        <v>Saudi Arabien</v>
      </c>
      <c r="EQ191" t="str">
        <v>Schweiz</v>
      </c>
      <c r="ER191" t="str">
        <v>Senegal</v>
      </c>
      <c r="ES191" t="str">
        <v>Serbien og Montenegro</v>
      </c>
      <c r="ET191" t="str">
        <v>Seychellerne</v>
      </c>
      <c r="EU191" t="str">
        <v>Sierra Leone</v>
      </c>
      <c r="EV191" t="str">
        <v>Singapore</v>
      </c>
      <c r="EW191" t="str">
        <v>Slovakiet</v>
      </c>
      <c r="EX191" t="str">
        <v>Slovenien</v>
      </c>
      <c r="EY191" t="str">
        <v>Somalia</v>
      </c>
      <c r="EZ191" t="str">
        <v>Spanien</v>
      </c>
      <c r="FA191" t="str">
        <v>Sri Lanka</v>
      </c>
      <c r="FB191" t="str">
        <v>St. Kitts-Nevis</v>
      </c>
      <c r="FC191" t="str">
        <v>St. Lucia</v>
      </c>
      <c r="FD191" t="str">
        <v>St. Vincent &amp;</v>
      </c>
      <c r="FE191" t="str">
        <v>Storbritannien (England)</v>
      </c>
      <c r="FF191" t="str">
        <v>Sudan</v>
      </c>
      <c r="FG191" t="str">
        <v>Surinam</v>
      </c>
      <c r="FH191" t="str">
        <v>Sverige</v>
      </c>
      <c r="FI191" t="str">
        <v>Swaziland</v>
      </c>
      <c r="FJ191" t="str">
        <v>Sydafrika</v>
      </c>
      <c r="FK191" t="str">
        <v>Sydkorea</v>
      </c>
      <c r="FL191" t="str">
        <v>Syrien</v>
      </c>
      <c r="FM191" t="str">
        <v>Tadjikistan</v>
      </c>
      <c r="FN191" t="str">
        <v>Taiwan</v>
      </c>
      <c r="FO191" t="str">
        <v>Tanzania</v>
      </c>
      <c r="FP191" t="str">
        <v>Thailand</v>
      </c>
      <c r="FQ191" t="str">
        <v>Tjekkiet</v>
      </c>
      <c r="FR191" t="str">
        <v>Togo</v>
      </c>
      <c r="FS191" t="str">
        <v>Tonga</v>
      </c>
      <c r="FT191" t="str">
        <v>Trinidad &amp; Tobago</v>
      </c>
      <c r="FU191" t="str">
        <v>Tunesien</v>
      </c>
      <c r="FV191" t="str">
        <v>Turkmenistan</v>
      </c>
      <c r="FW191" t="str">
        <v>Tuvalu</v>
      </c>
      <c r="FX191" t="str">
        <v>Tyrkiet</v>
      </c>
      <c r="FY191" t="str">
        <v>Tyskland</v>
      </c>
      <c r="FZ191" t="str">
        <v>Uganda</v>
      </c>
      <c r="GA191" t="str">
        <v>Ukraine</v>
      </c>
      <c r="GB191" t="str">
        <v>Ungarn</v>
      </c>
      <c r="GC191" t="str">
        <v>Uruguay</v>
      </c>
      <c r="GD191" t="str">
        <v>USA</v>
      </c>
      <c r="GE191" t="str">
        <v>Usbekistan</v>
      </c>
      <c r="GF191" t="str">
        <v>Vanuatu</v>
      </c>
      <c r="GG191" t="str">
        <v>Vatikanet</v>
      </c>
      <c r="GH191" t="str">
        <v>Venezuela</v>
      </c>
      <c r="GI191" t="str">
        <v>Vietnam</v>
      </c>
      <c r="GJ191" t="str">
        <v>Yemen</v>
      </c>
      <c r="GK191" t="str">
        <v>Zambia</v>
      </c>
      <c r="GL191" t="str">
        <v>Zimbabwe</v>
      </c>
      <c r="GM191" t="str">
        <v>Ækvatorial Guinea</v>
      </c>
      <c r="GN191" t="str">
        <v>Østrig</v>
      </c>
      <c r="GO191" t="str">
        <v>Østtimor</v>
      </c>
      <c r="GP191" t="str">
        <v>EU</v>
      </c>
      <c r="GQ191" t="str">
        <v>Ikke-EU</v>
      </c>
      <c r="GR191" t="str">
        <v>EU/ikke-EU</v>
      </c>
    </row>
    <row r="192" spans="2:200" x14ac:dyDescent="0.25">
      <c r="B192" t="str" cm="1">
        <f t="array" ref="B192:GR192">TRANSPOSE(_xlfn._xlws.FILTER(AlleLande[Lande (dansk)],ISNUMBER(SEARCH(Emballage!K21,AlleLande[Lande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3" spans="2:200" x14ac:dyDescent="0.25">
      <c r="B193" t="str" cm="1">
        <f t="array" ref="B193:GR193">TRANSPOSE(_xlfn._xlws.FILTER(AlleLande[Lande (dansk)],ISNUMBER(SEARCH(Emballage!K22,AlleLande[Lande (dansk)])),"Kan ikke findes"))</f>
        <v>Afghanistan</v>
      </c>
      <c r="C193" t="str">
        <v>Albanien</v>
      </c>
      <c r="D193" t="str">
        <v>Algeriet</v>
      </c>
      <c r="E193" t="str">
        <v>Andorra</v>
      </c>
      <c r="F193" t="str">
        <v>Angola</v>
      </c>
      <c r="G193" t="str">
        <v>Antigua &amp;Barbuda</v>
      </c>
      <c r="H193" t="str">
        <v>Argentina</v>
      </c>
      <c r="I193" t="str">
        <v>Armenien</v>
      </c>
      <c r="J193" t="str">
        <v>Aserbajdsjan</v>
      </c>
      <c r="K193" t="str">
        <v>Australien</v>
      </c>
      <c r="L193" t="str">
        <v>Bahamas</v>
      </c>
      <c r="M193" t="str">
        <v>Bahrain</v>
      </c>
      <c r="N193" t="str">
        <v>Bangladesh</v>
      </c>
      <c r="O193" t="str">
        <v>Barbados</v>
      </c>
      <c r="P193" t="str">
        <v>Belgien</v>
      </c>
      <c r="Q193" t="str">
        <v>Belize</v>
      </c>
      <c r="R193" t="str">
        <v>Benin</v>
      </c>
      <c r="S193" t="str">
        <v>Bhutan</v>
      </c>
      <c r="T193" t="str">
        <v>Bolivia</v>
      </c>
      <c r="U193" t="str">
        <v>Bosnien-Herzegovina</v>
      </c>
      <c r="V193" t="str">
        <v>Botswana</v>
      </c>
      <c r="W193" t="str">
        <v>Brasilien</v>
      </c>
      <c r="X193" t="str">
        <v>Brunei</v>
      </c>
      <c r="Y193" t="str">
        <v>Bulgarien</v>
      </c>
      <c r="Z193" t="str">
        <v>Burkina Faso</v>
      </c>
      <c r="AA193" t="str">
        <v>Burma (Myanmar)</v>
      </c>
      <c r="AB193" t="str">
        <v>Burundi</v>
      </c>
      <c r="AC193" t="str">
        <v>Cambodja</v>
      </c>
      <c r="AD193" t="str">
        <v>Cameroun</v>
      </c>
      <c r="AE193" t="str">
        <v>Canada</v>
      </c>
      <c r="AF193" t="str">
        <v>Centralafrika</v>
      </c>
      <c r="AG193" t="str">
        <v>Chad</v>
      </c>
      <c r="AH193" t="str">
        <v>Chile</v>
      </c>
      <c r="AI193" t="str">
        <v>Colombia</v>
      </c>
      <c r="AJ193" t="str">
        <v>Comorerne</v>
      </c>
      <c r="AK193" t="str">
        <v>Congo</v>
      </c>
      <c r="AL193" t="str">
        <v>Costa Rica</v>
      </c>
      <c r="AM193" t="str">
        <v>Cuba</v>
      </c>
      <c r="AN193" t="str">
        <v>Cypern</v>
      </c>
      <c r="AO193" t="str">
        <v>Danmark</v>
      </c>
      <c r="AP193" t="str">
        <v>Darussalem</v>
      </c>
      <c r="AQ193" t="str">
        <v>Demokratiske rep. Congo</v>
      </c>
      <c r="AR193" t="str">
        <v>Djibouti</v>
      </c>
      <c r="AS193" t="str">
        <v>Dominica</v>
      </c>
      <c r="AT193" t="str">
        <v>Dominikanske Republik</v>
      </c>
      <c r="AU193" t="str">
        <v>Ecuador</v>
      </c>
      <c r="AV193" t="str">
        <v>Egypten</v>
      </c>
      <c r="AW193" t="str">
        <v>El Salvador</v>
      </c>
      <c r="AX193" t="str">
        <v>Elfenbens- kysten</v>
      </c>
      <c r="AY193" t="str">
        <v>Eritrea</v>
      </c>
      <c r="AZ193" t="str">
        <v>Estland</v>
      </c>
      <c r="BA193" t="str">
        <v>Etiopien</v>
      </c>
      <c r="BB193" t="str">
        <v>Fiji</v>
      </c>
      <c r="BC193" t="str">
        <v>Filippinerne</v>
      </c>
      <c r="BD193" t="str">
        <v>Finland</v>
      </c>
      <c r="BE193" t="str">
        <v>Forenede Arab. Emirater</v>
      </c>
      <c r="BF193" t="str">
        <v>Frankrig</v>
      </c>
      <c r="BG193" t="str">
        <v>Gabon</v>
      </c>
      <c r="BH193" t="str">
        <v>Gambia</v>
      </c>
      <c r="BI193" t="str">
        <v>Georgien</v>
      </c>
      <c r="BJ193" t="str">
        <v>Ghana</v>
      </c>
      <c r="BK193" t="str">
        <v>Grenada</v>
      </c>
      <c r="BL193" t="str">
        <v>Grenadinerne</v>
      </c>
      <c r="BM193" t="str">
        <v>Grækenland</v>
      </c>
      <c r="BN193" t="str">
        <v>Guatemala</v>
      </c>
      <c r="BO193" t="str">
        <v>Guinea</v>
      </c>
      <c r="BP193" t="str">
        <v>Guinea-Bissau</v>
      </c>
      <c r="BQ193" t="str">
        <v>Guyana</v>
      </c>
      <c r="BR193" t="str">
        <v>Haiti</v>
      </c>
      <c r="BS193" t="str">
        <v>Honduras</v>
      </c>
      <c r="BT193" t="str">
        <v>Hviderusland (Belarus)</v>
      </c>
      <c r="BU193" t="str">
        <v>Indien</v>
      </c>
      <c r="BV193" t="str">
        <v>Indonesien</v>
      </c>
      <c r="BW193" t="str">
        <v>Irak</v>
      </c>
      <c r="BX193" t="str">
        <v>Iran</v>
      </c>
      <c r="BY193" t="str">
        <v>Irland</v>
      </c>
      <c r="BZ193" t="str">
        <v>Island</v>
      </c>
      <c r="CA193" t="str">
        <v>Israel</v>
      </c>
      <c r="CB193" t="str">
        <v>Italien</v>
      </c>
      <c r="CC193" t="str">
        <v>Jamaica</v>
      </c>
      <c r="CD193" t="str">
        <v>Japan</v>
      </c>
      <c r="CE193" t="str">
        <v>Jordan</v>
      </c>
      <c r="CF193" t="str">
        <v>Kapverdiske Øer</v>
      </c>
      <c r="CG193" t="str">
        <v>Kasakhstan</v>
      </c>
      <c r="CH193" t="str">
        <v>Kenya</v>
      </c>
      <c r="CI193" t="str">
        <v>Kina</v>
      </c>
      <c r="CJ193" t="str">
        <v>Kirgisistan</v>
      </c>
      <c r="CK193" t="str">
        <v>Kiribati</v>
      </c>
      <c r="CL193" t="str">
        <v>Kroatien</v>
      </c>
      <c r="CM193" t="str">
        <v>Kuwait</v>
      </c>
      <c r="CN193" t="str">
        <v>Laos</v>
      </c>
      <c r="CO193" t="str">
        <v>Lesotho</v>
      </c>
      <c r="CP193" t="str">
        <v>Letland</v>
      </c>
      <c r="CQ193" t="str">
        <v>Libanon</v>
      </c>
      <c r="CR193" t="str">
        <v>Liberia</v>
      </c>
      <c r="CS193" t="str">
        <v>Libyen</v>
      </c>
      <c r="CT193" t="str">
        <v>Liechtenstein</v>
      </c>
      <c r="CU193" t="str">
        <v>Litauen</v>
      </c>
      <c r="CV193" t="str">
        <v>Luxembourg</v>
      </c>
      <c r="CW193" t="str">
        <v>Madagaskar</v>
      </c>
      <c r="CX193" t="str">
        <v>Makedonien (FYROM)</v>
      </c>
      <c r="CY193" t="str">
        <v>Malawi</v>
      </c>
      <c r="CZ193" t="str">
        <v>Malaysia</v>
      </c>
      <c r="DA193" t="str">
        <v>Maldiverne</v>
      </c>
      <c r="DB193" t="str">
        <v>Mali</v>
      </c>
      <c r="DC193" t="str">
        <v>Malta</v>
      </c>
      <c r="DD193" t="str">
        <v>Marokko</v>
      </c>
      <c r="DE193" t="str">
        <v>Marshall-øerne</v>
      </c>
      <c r="DF193" t="str">
        <v>Mauretanien</v>
      </c>
      <c r="DG193" t="str">
        <v>Mauritius</v>
      </c>
      <c r="DH193" t="str">
        <v>Mexico</v>
      </c>
      <c r="DI193" t="str">
        <v>Mikronesien</v>
      </c>
      <c r="DJ193" t="str">
        <v>Moldova</v>
      </c>
      <c r="DK193" t="str">
        <v>Monaco</v>
      </c>
      <c r="DL193" t="str">
        <v>Mongoliet</v>
      </c>
      <c r="DM193" t="str">
        <v>Mozambique</v>
      </c>
      <c r="DN193" t="str">
        <v>Namibia</v>
      </c>
      <c r="DO193" t="str">
        <v>Nauru</v>
      </c>
      <c r="DP193" t="str">
        <v>Nederlandene</v>
      </c>
      <c r="DQ193" t="str">
        <v>Nepal</v>
      </c>
      <c r="DR193" t="str">
        <v>New Zealand</v>
      </c>
      <c r="DS193" t="str">
        <v>Nicaragua</v>
      </c>
      <c r="DT193" t="str">
        <v>Niger</v>
      </c>
      <c r="DU193" t="str">
        <v>Nigeria</v>
      </c>
      <c r="DV193" t="str">
        <v>Nordkorea</v>
      </c>
      <c r="DW193" t="str">
        <v>Norge</v>
      </c>
      <c r="DX193" t="str">
        <v>Oman</v>
      </c>
      <c r="DY193" t="str">
        <v>Pakistan</v>
      </c>
      <c r="DZ193" t="str">
        <v>Palau</v>
      </c>
      <c r="EA193" t="str">
        <v>Palestina</v>
      </c>
      <c r="EB193" t="str">
        <v>Panama</v>
      </c>
      <c r="EC193" t="str">
        <v>Papua New Guinea</v>
      </c>
      <c r="ED193" t="str">
        <v>Paraguay</v>
      </c>
      <c r="EE193" t="str">
        <v>Peru</v>
      </c>
      <c r="EF193" t="str">
        <v>Polen</v>
      </c>
      <c r="EG193" t="str">
        <v>Portugal</v>
      </c>
      <c r="EH193" t="str">
        <v>Qatar</v>
      </c>
      <c r="EI193" t="str">
        <v>Rumænien</v>
      </c>
      <c r="EJ193" t="str">
        <v>Rusland</v>
      </c>
      <c r="EK193" t="str">
        <v>Rwanda</v>
      </c>
      <c r="EL193" t="str">
        <v>Salomonøerne</v>
      </c>
      <c r="EM193" t="str">
        <v>Samoa</v>
      </c>
      <c r="EN193" t="str">
        <v>San Marino</v>
      </c>
      <c r="EO193" t="str">
        <v>Sao Tomé &amp; Principe</v>
      </c>
      <c r="EP193" t="str">
        <v>Saudi Arabien</v>
      </c>
      <c r="EQ193" t="str">
        <v>Schweiz</v>
      </c>
      <c r="ER193" t="str">
        <v>Senegal</v>
      </c>
      <c r="ES193" t="str">
        <v>Serbien og Montenegro</v>
      </c>
      <c r="ET193" t="str">
        <v>Seychellerne</v>
      </c>
      <c r="EU193" t="str">
        <v>Sierra Leone</v>
      </c>
      <c r="EV193" t="str">
        <v>Singapore</v>
      </c>
      <c r="EW193" t="str">
        <v>Slovakiet</v>
      </c>
      <c r="EX193" t="str">
        <v>Slovenien</v>
      </c>
      <c r="EY193" t="str">
        <v>Somalia</v>
      </c>
      <c r="EZ193" t="str">
        <v>Spanien</v>
      </c>
      <c r="FA193" t="str">
        <v>Sri Lanka</v>
      </c>
      <c r="FB193" t="str">
        <v>St. Kitts-Nevis</v>
      </c>
      <c r="FC193" t="str">
        <v>St. Lucia</v>
      </c>
      <c r="FD193" t="str">
        <v>St. Vincent &amp;</v>
      </c>
      <c r="FE193" t="str">
        <v>Storbritannien (England)</v>
      </c>
      <c r="FF193" t="str">
        <v>Sudan</v>
      </c>
      <c r="FG193" t="str">
        <v>Surinam</v>
      </c>
      <c r="FH193" t="str">
        <v>Sverige</v>
      </c>
      <c r="FI193" t="str">
        <v>Swaziland</v>
      </c>
      <c r="FJ193" t="str">
        <v>Sydafrika</v>
      </c>
      <c r="FK193" t="str">
        <v>Sydkorea</v>
      </c>
      <c r="FL193" t="str">
        <v>Syrien</v>
      </c>
      <c r="FM193" t="str">
        <v>Tadjikistan</v>
      </c>
      <c r="FN193" t="str">
        <v>Taiwan</v>
      </c>
      <c r="FO193" t="str">
        <v>Tanzania</v>
      </c>
      <c r="FP193" t="str">
        <v>Thailand</v>
      </c>
      <c r="FQ193" t="str">
        <v>Tjekkiet</v>
      </c>
      <c r="FR193" t="str">
        <v>Togo</v>
      </c>
      <c r="FS193" t="str">
        <v>Tonga</v>
      </c>
      <c r="FT193" t="str">
        <v>Trinidad &amp; Tobago</v>
      </c>
      <c r="FU193" t="str">
        <v>Tunesien</v>
      </c>
      <c r="FV193" t="str">
        <v>Turkmenistan</v>
      </c>
      <c r="FW193" t="str">
        <v>Tuvalu</v>
      </c>
      <c r="FX193" t="str">
        <v>Tyrkiet</v>
      </c>
      <c r="FY193" t="str">
        <v>Tyskland</v>
      </c>
      <c r="FZ193" t="str">
        <v>Uganda</v>
      </c>
      <c r="GA193" t="str">
        <v>Ukraine</v>
      </c>
      <c r="GB193" t="str">
        <v>Ungarn</v>
      </c>
      <c r="GC193" t="str">
        <v>Uruguay</v>
      </c>
      <c r="GD193" t="str">
        <v>USA</v>
      </c>
      <c r="GE193" t="str">
        <v>Usbekistan</v>
      </c>
      <c r="GF193" t="str">
        <v>Vanuatu</v>
      </c>
      <c r="GG193" t="str">
        <v>Vatikanet</v>
      </c>
      <c r="GH193" t="str">
        <v>Venezuela</v>
      </c>
      <c r="GI193" t="str">
        <v>Vietnam</v>
      </c>
      <c r="GJ193" t="str">
        <v>Yemen</v>
      </c>
      <c r="GK193" t="str">
        <v>Zambia</v>
      </c>
      <c r="GL193" t="str">
        <v>Zimbabwe</v>
      </c>
      <c r="GM193" t="str">
        <v>Ækvatorial Guinea</v>
      </c>
      <c r="GN193" t="str">
        <v>Østrig</v>
      </c>
      <c r="GO193" t="str">
        <v>Østtimor</v>
      </c>
      <c r="GP193" t="str">
        <v>EU</v>
      </c>
      <c r="GQ193" t="str">
        <v>Ikke-EU</v>
      </c>
      <c r="GR193" t="str">
        <v>EU/ikke-EU</v>
      </c>
    </row>
    <row r="194" spans="2:200" x14ac:dyDescent="0.25">
      <c r="B194" t="str" cm="1">
        <f t="array" ref="B194:GR194">TRANSPOSE(_xlfn._xlws.FILTER(AlleLande[Lande (dansk)],ISNUMBER(SEARCH(Emballage!K23,AlleLande[Lande (dansk)])),"Kan ikke findes"))</f>
        <v>Afghanistan</v>
      </c>
      <c r="C194" t="str">
        <v>Albanien</v>
      </c>
      <c r="D194" t="str">
        <v>Algeriet</v>
      </c>
      <c r="E194" t="str">
        <v>Andorra</v>
      </c>
      <c r="F194" t="str">
        <v>Angola</v>
      </c>
      <c r="G194" t="str">
        <v>Antigua &amp;Barbuda</v>
      </c>
      <c r="H194" t="str">
        <v>Argentina</v>
      </c>
      <c r="I194" t="str">
        <v>Armenien</v>
      </c>
      <c r="J194" t="str">
        <v>Aserbajdsjan</v>
      </c>
      <c r="K194" t="str">
        <v>Australien</v>
      </c>
      <c r="L194" t="str">
        <v>Bahamas</v>
      </c>
      <c r="M194" t="str">
        <v>Bahrain</v>
      </c>
      <c r="N194" t="str">
        <v>Bangladesh</v>
      </c>
      <c r="O194" t="str">
        <v>Barbados</v>
      </c>
      <c r="P194" t="str">
        <v>Belgien</v>
      </c>
      <c r="Q194" t="str">
        <v>Belize</v>
      </c>
      <c r="R194" t="str">
        <v>Benin</v>
      </c>
      <c r="S194" t="str">
        <v>Bhutan</v>
      </c>
      <c r="T194" t="str">
        <v>Bolivia</v>
      </c>
      <c r="U194" t="str">
        <v>Bosnien-Herzegovina</v>
      </c>
      <c r="V194" t="str">
        <v>Botswana</v>
      </c>
      <c r="W194" t="str">
        <v>Brasilien</v>
      </c>
      <c r="X194" t="str">
        <v>Brunei</v>
      </c>
      <c r="Y194" t="str">
        <v>Bulgarien</v>
      </c>
      <c r="Z194" t="str">
        <v>Burkina Faso</v>
      </c>
      <c r="AA194" t="str">
        <v>Burma (Myanmar)</v>
      </c>
      <c r="AB194" t="str">
        <v>Burundi</v>
      </c>
      <c r="AC194" t="str">
        <v>Cambodja</v>
      </c>
      <c r="AD194" t="str">
        <v>Cameroun</v>
      </c>
      <c r="AE194" t="str">
        <v>Canada</v>
      </c>
      <c r="AF194" t="str">
        <v>Centralafrika</v>
      </c>
      <c r="AG194" t="str">
        <v>Chad</v>
      </c>
      <c r="AH194" t="str">
        <v>Chile</v>
      </c>
      <c r="AI194" t="str">
        <v>Colombia</v>
      </c>
      <c r="AJ194" t="str">
        <v>Comorerne</v>
      </c>
      <c r="AK194" t="str">
        <v>Congo</v>
      </c>
      <c r="AL194" t="str">
        <v>Costa Rica</v>
      </c>
      <c r="AM194" t="str">
        <v>Cuba</v>
      </c>
      <c r="AN194" t="str">
        <v>Cypern</v>
      </c>
      <c r="AO194" t="str">
        <v>Danmark</v>
      </c>
      <c r="AP194" t="str">
        <v>Darussalem</v>
      </c>
      <c r="AQ194" t="str">
        <v>Demokratiske rep. Congo</v>
      </c>
      <c r="AR194" t="str">
        <v>Djibouti</v>
      </c>
      <c r="AS194" t="str">
        <v>Dominica</v>
      </c>
      <c r="AT194" t="str">
        <v>Dominikanske Republik</v>
      </c>
      <c r="AU194" t="str">
        <v>Ecuador</v>
      </c>
      <c r="AV194" t="str">
        <v>Egypten</v>
      </c>
      <c r="AW194" t="str">
        <v>El Salvador</v>
      </c>
      <c r="AX194" t="str">
        <v>Elfenbens- kysten</v>
      </c>
      <c r="AY194" t="str">
        <v>Eritrea</v>
      </c>
      <c r="AZ194" t="str">
        <v>Estland</v>
      </c>
      <c r="BA194" t="str">
        <v>Etiopien</v>
      </c>
      <c r="BB194" t="str">
        <v>Fiji</v>
      </c>
      <c r="BC194" t="str">
        <v>Filippinerne</v>
      </c>
      <c r="BD194" t="str">
        <v>Finland</v>
      </c>
      <c r="BE194" t="str">
        <v>Forenede Arab. Emirater</v>
      </c>
      <c r="BF194" t="str">
        <v>Frankrig</v>
      </c>
      <c r="BG194" t="str">
        <v>Gabon</v>
      </c>
      <c r="BH194" t="str">
        <v>Gambia</v>
      </c>
      <c r="BI194" t="str">
        <v>Georgien</v>
      </c>
      <c r="BJ194" t="str">
        <v>Ghana</v>
      </c>
      <c r="BK194" t="str">
        <v>Grenada</v>
      </c>
      <c r="BL194" t="str">
        <v>Grenadinerne</v>
      </c>
      <c r="BM194" t="str">
        <v>Grækenland</v>
      </c>
      <c r="BN194" t="str">
        <v>Guatemala</v>
      </c>
      <c r="BO194" t="str">
        <v>Guinea</v>
      </c>
      <c r="BP194" t="str">
        <v>Guinea-Bissau</v>
      </c>
      <c r="BQ194" t="str">
        <v>Guyana</v>
      </c>
      <c r="BR194" t="str">
        <v>Haiti</v>
      </c>
      <c r="BS194" t="str">
        <v>Honduras</v>
      </c>
      <c r="BT194" t="str">
        <v>Hviderusland (Belarus)</v>
      </c>
      <c r="BU194" t="str">
        <v>Indien</v>
      </c>
      <c r="BV194" t="str">
        <v>Indonesien</v>
      </c>
      <c r="BW194" t="str">
        <v>Irak</v>
      </c>
      <c r="BX194" t="str">
        <v>Iran</v>
      </c>
      <c r="BY194" t="str">
        <v>Irland</v>
      </c>
      <c r="BZ194" t="str">
        <v>Island</v>
      </c>
      <c r="CA194" t="str">
        <v>Israel</v>
      </c>
      <c r="CB194" t="str">
        <v>Italien</v>
      </c>
      <c r="CC194" t="str">
        <v>Jamaica</v>
      </c>
      <c r="CD194" t="str">
        <v>Japan</v>
      </c>
      <c r="CE194" t="str">
        <v>Jordan</v>
      </c>
      <c r="CF194" t="str">
        <v>Kapverdiske Øer</v>
      </c>
      <c r="CG194" t="str">
        <v>Kasakhstan</v>
      </c>
      <c r="CH194" t="str">
        <v>Kenya</v>
      </c>
      <c r="CI194" t="str">
        <v>Kina</v>
      </c>
      <c r="CJ194" t="str">
        <v>Kirgisistan</v>
      </c>
      <c r="CK194" t="str">
        <v>Kiribati</v>
      </c>
      <c r="CL194" t="str">
        <v>Kroatien</v>
      </c>
      <c r="CM194" t="str">
        <v>Kuwait</v>
      </c>
      <c r="CN194" t="str">
        <v>Laos</v>
      </c>
      <c r="CO194" t="str">
        <v>Lesotho</v>
      </c>
      <c r="CP194" t="str">
        <v>Letland</v>
      </c>
      <c r="CQ194" t="str">
        <v>Libanon</v>
      </c>
      <c r="CR194" t="str">
        <v>Liberia</v>
      </c>
      <c r="CS194" t="str">
        <v>Libyen</v>
      </c>
      <c r="CT194" t="str">
        <v>Liechtenstein</v>
      </c>
      <c r="CU194" t="str">
        <v>Litauen</v>
      </c>
      <c r="CV194" t="str">
        <v>Luxembourg</v>
      </c>
      <c r="CW194" t="str">
        <v>Madagaskar</v>
      </c>
      <c r="CX194" t="str">
        <v>Makedonien (FYROM)</v>
      </c>
      <c r="CY194" t="str">
        <v>Malawi</v>
      </c>
      <c r="CZ194" t="str">
        <v>Malaysia</v>
      </c>
      <c r="DA194" t="str">
        <v>Maldiverne</v>
      </c>
      <c r="DB194" t="str">
        <v>Mali</v>
      </c>
      <c r="DC194" t="str">
        <v>Malta</v>
      </c>
      <c r="DD194" t="str">
        <v>Marokko</v>
      </c>
      <c r="DE194" t="str">
        <v>Marshall-øerne</v>
      </c>
      <c r="DF194" t="str">
        <v>Mauretanien</v>
      </c>
      <c r="DG194" t="str">
        <v>Mauritius</v>
      </c>
      <c r="DH194" t="str">
        <v>Mexico</v>
      </c>
      <c r="DI194" t="str">
        <v>Mikronesien</v>
      </c>
      <c r="DJ194" t="str">
        <v>Moldova</v>
      </c>
      <c r="DK194" t="str">
        <v>Monaco</v>
      </c>
      <c r="DL194" t="str">
        <v>Mongoliet</v>
      </c>
      <c r="DM194" t="str">
        <v>Mozambique</v>
      </c>
      <c r="DN194" t="str">
        <v>Namibia</v>
      </c>
      <c r="DO194" t="str">
        <v>Nauru</v>
      </c>
      <c r="DP194" t="str">
        <v>Nederlandene</v>
      </c>
      <c r="DQ194" t="str">
        <v>Nepal</v>
      </c>
      <c r="DR194" t="str">
        <v>New Zealand</v>
      </c>
      <c r="DS194" t="str">
        <v>Nicaragua</v>
      </c>
      <c r="DT194" t="str">
        <v>Niger</v>
      </c>
      <c r="DU194" t="str">
        <v>Nigeria</v>
      </c>
      <c r="DV194" t="str">
        <v>Nordkorea</v>
      </c>
      <c r="DW194" t="str">
        <v>Norge</v>
      </c>
      <c r="DX194" t="str">
        <v>Oman</v>
      </c>
      <c r="DY194" t="str">
        <v>Pakistan</v>
      </c>
      <c r="DZ194" t="str">
        <v>Palau</v>
      </c>
      <c r="EA194" t="str">
        <v>Palestina</v>
      </c>
      <c r="EB194" t="str">
        <v>Panama</v>
      </c>
      <c r="EC194" t="str">
        <v>Papua New Guinea</v>
      </c>
      <c r="ED194" t="str">
        <v>Paraguay</v>
      </c>
      <c r="EE194" t="str">
        <v>Peru</v>
      </c>
      <c r="EF194" t="str">
        <v>Polen</v>
      </c>
      <c r="EG194" t="str">
        <v>Portugal</v>
      </c>
      <c r="EH194" t="str">
        <v>Qatar</v>
      </c>
      <c r="EI194" t="str">
        <v>Rumænien</v>
      </c>
      <c r="EJ194" t="str">
        <v>Rusland</v>
      </c>
      <c r="EK194" t="str">
        <v>Rwanda</v>
      </c>
      <c r="EL194" t="str">
        <v>Salomonøerne</v>
      </c>
      <c r="EM194" t="str">
        <v>Samoa</v>
      </c>
      <c r="EN194" t="str">
        <v>San Marino</v>
      </c>
      <c r="EO194" t="str">
        <v>Sao Tomé &amp; Principe</v>
      </c>
      <c r="EP194" t="str">
        <v>Saudi Arabien</v>
      </c>
      <c r="EQ194" t="str">
        <v>Schweiz</v>
      </c>
      <c r="ER194" t="str">
        <v>Senegal</v>
      </c>
      <c r="ES194" t="str">
        <v>Serbien og Montenegro</v>
      </c>
      <c r="ET194" t="str">
        <v>Seychellerne</v>
      </c>
      <c r="EU194" t="str">
        <v>Sierra Leone</v>
      </c>
      <c r="EV194" t="str">
        <v>Singapore</v>
      </c>
      <c r="EW194" t="str">
        <v>Slovakiet</v>
      </c>
      <c r="EX194" t="str">
        <v>Slovenien</v>
      </c>
      <c r="EY194" t="str">
        <v>Somalia</v>
      </c>
      <c r="EZ194" t="str">
        <v>Spanien</v>
      </c>
      <c r="FA194" t="str">
        <v>Sri Lanka</v>
      </c>
      <c r="FB194" t="str">
        <v>St. Kitts-Nevis</v>
      </c>
      <c r="FC194" t="str">
        <v>St. Lucia</v>
      </c>
      <c r="FD194" t="str">
        <v>St. Vincent &amp;</v>
      </c>
      <c r="FE194" t="str">
        <v>Storbritannien (England)</v>
      </c>
      <c r="FF194" t="str">
        <v>Sudan</v>
      </c>
      <c r="FG194" t="str">
        <v>Surinam</v>
      </c>
      <c r="FH194" t="str">
        <v>Sverige</v>
      </c>
      <c r="FI194" t="str">
        <v>Swaziland</v>
      </c>
      <c r="FJ194" t="str">
        <v>Sydafrika</v>
      </c>
      <c r="FK194" t="str">
        <v>Sydkorea</v>
      </c>
      <c r="FL194" t="str">
        <v>Syrien</v>
      </c>
      <c r="FM194" t="str">
        <v>Tadjikistan</v>
      </c>
      <c r="FN194" t="str">
        <v>Taiwan</v>
      </c>
      <c r="FO194" t="str">
        <v>Tanzania</v>
      </c>
      <c r="FP194" t="str">
        <v>Thailand</v>
      </c>
      <c r="FQ194" t="str">
        <v>Tjekkiet</v>
      </c>
      <c r="FR194" t="str">
        <v>Togo</v>
      </c>
      <c r="FS194" t="str">
        <v>Tonga</v>
      </c>
      <c r="FT194" t="str">
        <v>Trinidad &amp; Tobago</v>
      </c>
      <c r="FU194" t="str">
        <v>Tunesien</v>
      </c>
      <c r="FV194" t="str">
        <v>Turkmenistan</v>
      </c>
      <c r="FW194" t="str">
        <v>Tuvalu</v>
      </c>
      <c r="FX194" t="str">
        <v>Tyrkiet</v>
      </c>
      <c r="FY194" t="str">
        <v>Tyskland</v>
      </c>
      <c r="FZ194" t="str">
        <v>Uganda</v>
      </c>
      <c r="GA194" t="str">
        <v>Ukraine</v>
      </c>
      <c r="GB194" t="str">
        <v>Ungarn</v>
      </c>
      <c r="GC194" t="str">
        <v>Uruguay</v>
      </c>
      <c r="GD194" t="str">
        <v>USA</v>
      </c>
      <c r="GE194" t="str">
        <v>Usbekistan</v>
      </c>
      <c r="GF194" t="str">
        <v>Vanuatu</v>
      </c>
      <c r="GG194" t="str">
        <v>Vatikanet</v>
      </c>
      <c r="GH194" t="str">
        <v>Venezuela</v>
      </c>
      <c r="GI194" t="str">
        <v>Vietnam</v>
      </c>
      <c r="GJ194" t="str">
        <v>Yemen</v>
      </c>
      <c r="GK194" t="str">
        <v>Zambia</v>
      </c>
      <c r="GL194" t="str">
        <v>Zimbabwe</v>
      </c>
      <c r="GM194" t="str">
        <v>Ækvatorial Guinea</v>
      </c>
      <c r="GN194" t="str">
        <v>Østrig</v>
      </c>
      <c r="GO194" t="str">
        <v>Østtimor</v>
      </c>
      <c r="GP194" t="str">
        <v>EU</v>
      </c>
      <c r="GQ194" t="str">
        <v>Ikke-EU</v>
      </c>
      <c r="GR194" t="str">
        <v>EU/ikke-EU</v>
      </c>
    </row>
    <row r="195" spans="2:200" x14ac:dyDescent="0.25">
      <c r="B195" t="str" cm="1">
        <f t="array" ref="B195:GR195">TRANSPOSE(_xlfn._xlws.FILTER(AlleLande[Lande (dansk)],ISNUMBER(SEARCH(Emballage!K24,AlleLande[Lande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(dansk)],ISNUMBER(SEARCH(Emballage!K25,AlleLande[Lande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(dansk)],ISNUMBER(SEARCH(Emballage!K26,AlleLande[Lande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(dansk)],ISNUMBER(SEARCH(Emballage!K27,AlleLande[Lande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(dansk)],ISNUMBER(SEARCH(Emballage!K28,AlleLande[Lande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(dansk)],ISNUMBER(SEARCH(Emballage!K29,AlleLande[Lande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(dansk)],ISNUMBER(SEARCH(Emballage!K30,AlleLande[Lande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3" spans="2:200" ht="21" x14ac:dyDescent="0.35">
      <c r="B203" s="17" t="s">
        <v>861</v>
      </c>
    </row>
    <row r="204" spans="2:200" x14ac:dyDescent="0.25">
      <c r="B204" t="str" cm="1">
        <f t="array" ref="B204:GR204">TRANSPOSE(_xlfn._xlws.FILTER(AlleLande[Lande (dansk)],ISNUMBER(SEARCH(Vareoplysninger!F62,AlleLande[Lande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(dansk)],ISNUMBER(SEARCH(Vareoplysninger!F63,AlleLande[Lande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7" spans="2:200" ht="21" x14ac:dyDescent="0.35">
      <c r="B207" s="17" t="s">
        <v>862</v>
      </c>
    </row>
    <row r="208" spans="2:200" x14ac:dyDescent="0.25">
      <c r="B208" t="str" cm="1">
        <f t="array" ref="B208:GR208">TRANSPOSE(_xlfn._xlws.FILTER(AlleLande[Lande (dansk)],ISNUMBER(SEARCH(Vareoplysninger!G62,AlleLande[Lande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(dansk)],ISNUMBER(SEARCH(Vareoplysninger!G63,AlleLande[Lande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1" spans="2:200" ht="21" x14ac:dyDescent="0.35">
      <c r="B211" s="17" t="s">
        <v>863</v>
      </c>
    </row>
    <row r="212" spans="2:200" x14ac:dyDescent="0.25">
      <c r="B212" t="str" cm="1">
        <f t="array" ref="B212:GR212">TRANSPOSE(_xlfn._xlws.FILTER(AlleLande[Lande (dansk)],ISNUMBER(SEARCH(Vareoplysninger!H62,AlleLande[Lande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(dansk)],ISNUMBER(SEARCH(Vareoplysninger!H63,AlleLande[Lande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5" spans="2:200" ht="21" x14ac:dyDescent="0.35">
      <c r="B215" s="17" t="s">
        <v>864</v>
      </c>
    </row>
    <row r="216" spans="2:200" x14ac:dyDescent="0.25">
      <c r="B216" t="str" cm="1">
        <f t="array" ref="B216:GR216">TRANSPOSE(_xlfn._xlws.FILTER(AlleLande[Lande (dansk)],ISNUMBER(SEARCH(Vareoplysninger!I62,AlleLande[Lande (dansk)])),"Kan ikke findes"))</f>
        <v>Afghanistan</v>
      </c>
      <c r="C216" t="str">
        <v>Albanien</v>
      </c>
      <c r="D216" t="str">
        <v>Algeriet</v>
      </c>
      <c r="E216" t="str">
        <v>Andorra</v>
      </c>
      <c r="F216" t="str">
        <v>Angola</v>
      </c>
      <c r="G216" t="str">
        <v>Antigua &amp;Barbuda</v>
      </c>
      <c r="H216" t="str">
        <v>Argentina</v>
      </c>
      <c r="I216" t="str">
        <v>Armenien</v>
      </c>
      <c r="J216" t="str">
        <v>Aserbajdsjan</v>
      </c>
      <c r="K216" t="str">
        <v>Australien</v>
      </c>
      <c r="L216" t="str">
        <v>Bahamas</v>
      </c>
      <c r="M216" t="str">
        <v>Bahrain</v>
      </c>
      <c r="N216" t="str">
        <v>Bangladesh</v>
      </c>
      <c r="O216" t="str">
        <v>Barbados</v>
      </c>
      <c r="P216" t="str">
        <v>Belgien</v>
      </c>
      <c r="Q216" t="str">
        <v>Belize</v>
      </c>
      <c r="R216" t="str">
        <v>Benin</v>
      </c>
      <c r="S216" t="str">
        <v>Bhutan</v>
      </c>
      <c r="T216" t="str">
        <v>Bolivia</v>
      </c>
      <c r="U216" t="str">
        <v>Bosnien-Herzegovina</v>
      </c>
      <c r="V216" t="str">
        <v>Botswana</v>
      </c>
      <c r="W216" t="str">
        <v>Brasilien</v>
      </c>
      <c r="X216" t="str">
        <v>Brunei</v>
      </c>
      <c r="Y216" t="str">
        <v>Bulgarien</v>
      </c>
      <c r="Z216" t="str">
        <v>Burkina Faso</v>
      </c>
      <c r="AA216" t="str">
        <v>Burma (Myanmar)</v>
      </c>
      <c r="AB216" t="str">
        <v>Burundi</v>
      </c>
      <c r="AC216" t="str">
        <v>Cambodja</v>
      </c>
      <c r="AD216" t="str">
        <v>Cameroun</v>
      </c>
      <c r="AE216" t="str">
        <v>Canada</v>
      </c>
      <c r="AF216" t="str">
        <v>Centralafrika</v>
      </c>
      <c r="AG216" t="str">
        <v>Chad</v>
      </c>
      <c r="AH216" t="str">
        <v>Chile</v>
      </c>
      <c r="AI216" t="str">
        <v>Colombia</v>
      </c>
      <c r="AJ216" t="str">
        <v>Comorerne</v>
      </c>
      <c r="AK216" t="str">
        <v>Congo</v>
      </c>
      <c r="AL216" t="str">
        <v>Costa Rica</v>
      </c>
      <c r="AM216" t="str">
        <v>Cuba</v>
      </c>
      <c r="AN216" t="str">
        <v>Cypern</v>
      </c>
      <c r="AO216" t="str">
        <v>Danmark</v>
      </c>
      <c r="AP216" t="str">
        <v>Darussalem</v>
      </c>
      <c r="AQ216" t="str">
        <v>Demokratiske rep. Congo</v>
      </c>
      <c r="AR216" t="str">
        <v>Djibouti</v>
      </c>
      <c r="AS216" t="str">
        <v>Dominica</v>
      </c>
      <c r="AT216" t="str">
        <v>Dominikanske Republik</v>
      </c>
      <c r="AU216" t="str">
        <v>Ecuador</v>
      </c>
      <c r="AV216" t="str">
        <v>Egypten</v>
      </c>
      <c r="AW216" t="str">
        <v>El Salvador</v>
      </c>
      <c r="AX216" t="str">
        <v>Elfenbens- kysten</v>
      </c>
      <c r="AY216" t="str">
        <v>Eritrea</v>
      </c>
      <c r="AZ216" t="str">
        <v>Estland</v>
      </c>
      <c r="BA216" t="str">
        <v>Etiopien</v>
      </c>
      <c r="BB216" t="str">
        <v>Fiji</v>
      </c>
      <c r="BC216" t="str">
        <v>Filippinerne</v>
      </c>
      <c r="BD216" t="str">
        <v>Finland</v>
      </c>
      <c r="BE216" t="str">
        <v>Forenede Arab. Emirater</v>
      </c>
      <c r="BF216" t="str">
        <v>Frankrig</v>
      </c>
      <c r="BG216" t="str">
        <v>Gabon</v>
      </c>
      <c r="BH216" t="str">
        <v>Gambia</v>
      </c>
      <c r="BI216" t="str">
        <v>Georgien</v>
      </c>
      <c r="BJ216" t="str">
        <v>Ghana</v>
      </c>
      <c r="BK216" t="str">
        <v>Grenada</v>
      </c>
      <c r="BL216" t="str">
        <v>Grenadinerne</v>
      </c>
      <c r="BM216" t="str">
        <v>Grækenland</v>
      </c>
      <c r="BN216" t="str">
        <v>Guatemala</v>
      </c>
      <c r="BO216" t="str">
        <v>Guinea</v>
      </c>
      <c r="BP216" t="str">
        <v>Guinea-Bissau</v>
      </c>
      <c r="BQ216" t="str">
        <v>Guyana</v>
      </c>
      <c r="BR216" t="str">
        <v>Haiti</v>
      </c>
      <c r="BS216" t="str">
        <v>Honduras</v>
      </c>
      <c r="BT216" t="str">
        <v>Hviderusland (Belarus)</v>
      </c>
      <c r="BU216" t="str">
        <v>Indien</v>
      </c>
      <c r="BV216" t="str">
        <v>Indonesien</v>
      </c>
      <c r="BW216" t="str">
        <v>Irak</v>
      </c>
      <c r="BX216" t="str">
        <v>Iran</v>
      </c>
      <c r="BY216" t="str">
        <v>Irland</v>
      </c>
      <c r="BZ216" t="str">
        <v>Island</v>
      </c>
      <c r="CA216" t="str">
        <v>Israel</v>
      </c>
      <c r="CB216" t="str">
        <v>Italien</v>
      </c>
      <c r="CC216" t="str">
        <v>Jamaica</v>
      </c>
      <c r="CD216" t="str">
        <v>Japan</v>
      </c>
      <c r="CE216" t="str">
        <v>Jordan</v>
      </c>
      <c r="CF216" t="str">
        <v>Kapverdiske Øer</v>
      </c>
      <c r="CG216" t="str">
        <v>Kasakhstan</v>
      </c>
      <c r="CH216" t="str">
        <v>Kenya</v>
      </c>
      <c r="CI216" t="str">
        <v>Kina</v>
      </c>
      <c r="CJ216" t="str">
        <v>Kirgisistan</v>
      </c>
      <c r="CK216" t="str">
        <v>Kiribati</v>
      </c>
      <c r="CL216" t="str">
        <v>Kroatien</v>
      </c>
      <c r="CM216" t="str">
        <v>Kuwait</v>
      </c>
      <c r="CN216" t="str">
        <v>Laos</v>
      </c>
      <c r="CO216" t="str">
        <v>Lesotho</v>
      </c>
      <c r="CP216" t="str">
        <v>Letland</v>
      </c>
      <c r="CQ216" t="str">
        <v>Libanon</v>
      </c>
      <c r="CR216" t="str">
        <v>Liberia</v>
      </c>
      <c r="CS216" t="str">
        <v>Libyen</v>
      </c>
      <c r="CT216" t="str">
        <v>Liechtenstein</v>
      </c>
      <c r="CU216" t="str">
        <v>Litauen</v>
      </c>
      <c r="CV216" t="str">
        <v>Luxembourg</v>
      </c>
      <c r="CW216" t="str">
        <v>Madagaskar</v>
      </c>
      <c r="CX216" t="str">
        <v>Makedonien (FYROM)</v>
      </c>
      <c r="CY216" t="str">
        <v>Malawi</v>
      </c>
      <c r="CZ216" t="str">
        <v>Malaysia</v>
      </c>
      <c r="DA216" t="str">
        <v>Maldiverne</v>
      </c>
      <c r="DB216" t="str">
        <v>Mali</v>
      </c>
      <c r="DC216" t="str">
        <v>Malta</v>
      </c>
      <c r="DD216" t="str">
        <v>Marokko</v>
      </c>
      <c r="DE216" t="str">
        <v>Marshall-øerne</v>
      </c>
      <c r="DF216" t="str">
        <v>Mauretanien</v>
      </c>
      <c r="DG216" t="str">
        <v>Mauritius</v>
      </c>
      <c r="DH216" t="str">
        <v>Mexico</v>
      </c>
      <c r="DI216" t="str">
        <v>Mikronesien</v>
      </c>
      <c r="DJ216" t="str">
        <v>Moldova</v>
      </c>
      <c r="DK216" t="str">
        <v>Monaco</v>
      </c>
      <c r="DL216" t="str">
        <v>Mongoliet</v>
      </c>
      <c r="DM216" t="str">
        <v>Mozambique</v>
      </c>
      <c r="DN216" t="str">
        <v>Namibia</v>
      </c>
      <c r="DO216" t="str">
        <v>Nauru</v>
      </c>
      <c r="DP216" t="str">
        <v>Nederlandene</v>
      </c>
      <c r="DQ216" t="str">
        <v>Nepal</v>
      </c>
      <c r="DR216" t="str">
        <v>New Zealand</v>
      </c>
      <c r="DS216" t="str">
        <v>Nicaragua</v>
      </c>
      <c r="DT216" t="str">
        <v>Niger</v>
      </c>
      <c r="DU216" t="str">
        <v>Nigeria</v>
      </c>
      <c r="DV216" t="str">
        <v>Nordkorea</v>
      </c>
      <c r="DW216" t="str">
        <v>Norge</v>
      </c>
      <c r="DX216" t="str">
        <v>Oman</v>
      </c>
      <c r="DY216" t="str">
        <v>Pakistan</v>
      </c>
      <c r="DZ216" t="str">
        <v>Palau</v>
      </c>
      <c r="EA216" t="str">
        <v>Palestina</v>
      </c>
      <c r="EB216" t="str">
        <v>Panama</v>
      </c>
      <c r="EC216" t="str">
        <v>Papua New Guinea</v>
      </c>
      <c r="ED216" t="str">
        <v>Paraguay</v>
      </c>
      <c r="EE216" t="str">
        <v>Peru</v>
      </c>
      <c r="EF216" t="str">
        <v>Polen</v>
      </c>
      <c r="EG216" t="str">
        <v>Portugal</v>
      </c>
      <c r="EH216" t="str">
        <v>Qatar</v>
      </c>
      <c r="EI216" t="str">
        <v>Rumænien</v>
      </c>
      <c r="EJ216" t="str">
        <v>Rusland</v>
      </c>
      <c r="EK216" t="str">
        <v>Rwanda</v>
      </c>
      <c r="EL216" t="str">
        <v>Salomonøerne</v>
      </c>
      <c r="EM216" t="str">
        <v>Samoa</v>
      </c>
      <c r="EN216" t="str">
        <v>San Marino</v>
      </c>
      <c r="EO216" t="str">
        <v>Sao Tomé &amp; Principe</v>
      </c>
      <c r="EP216" t="str">
        <v>Saudi Arabien</v>
      </c>
      <c r="EQ216" t="str">
        <v>Schweiz</v>
      </c>
      <c r="ER216" t="str">
        <v>Senegal</v>
      </c>
      <c r="ES216" t="str">
        <v>Serbien og Montenegro</v>
      </c>
      <c r="ET216" t="str">
        <v>Seychellerne</v>
      </c>
      <c r="EU216" t="str">
        <v>Sierra Leone</v>
      </c>
      <c r="EV216" t="str">
        <v>Singapore</v>
      </c>
      <c r="EW216" t="str">
        <v>Slovakiet</v>
      </c>
      <c r="EX216" t="str">
        <v>Slovenien</v>
      </c>
      <c r="EY216" t="str">
        <v>Somalia</v>
      </c>
      <c r="EZ216" t="str">
        <v>Spanien</v>
      </c>
      <c r="FA216" t="str">
        <v>Sri Lanka</v>
      </c>
      <c r="FB216" t="str">
        <v>St. Kitts-Nevis</v>
      </c>
      <c r="FC216" t="str">
        <v>St. Lucia</v>
      </c>
      <c r="FD216" t="str">
        <v>St. Vincent &amp;</v>
      </c>
      <c r="FE216" t="str">
        <v>Storbritannien (England)</v>
      </c>
      <c r="FF216" t="str">
        <v>Sudan</v>
      </c>
      <c r="FG216" t="str">
        <v>Surinam</v>
      </c>
      <c r="FH216" t="str">
        <v>Sverige</v>
      </c>
      <c r="FI216" t="str">
        <v>Swaziland</v>
      </c>
      <c r="FJ216" t="str">
        <v>Sydafrika</v>
      </c>
      <c r="FK216" t="str">
        <v>Sydkorea</v>
      </c>
      <c r="FL216" t="str">
        <v>Syrien</v>
      </c>
      <c r="FM216" t="str">
        <v>Tadjikistan</v>
      </c>
      <c r="FN216" t="str">
        <v>Taiwan</v>
      </c>
      <c r="FO216" t="str">
        <v>Tanzania</v>
      </c>
      <c r="FP216" t="str">
        <v>Thailand</v>
      </c>
      <c r="FQ216" t="str">
        <v>Tjekkiet</v>
      </c>
      <c r="FR216" t="str">
        <v>Togo</v>
      </c>
      <c r="FS216" t="str">
        <v>Tonga</v>
      </c>
      <c r="FT216" t="str">
        <v>Trinidad &amp; Tobago</v>
      </c>
      <c r="FU216" t="str">
        <v>Tunesien</v>
      </c>
      <c r="FV216" t="str">
        <v>Turkmenistan</v>
      </c>
      <c r="FW216" t="str">
        <v>Tuvalu</v>
      </c>
      <c r="FX216" t="str">
        <v>Tyrkiet</v>
      </c>
      <c r="FY216" t="str">
        <v>Tyskland</v>
      </c>
      <c r="FZ216" t="str">
        <v>Uganda</v>
      </c>
      <c r="GA216" t="str">
        <v>Ukraine</v>
      </c>
      <c r="GB216" t="str">
        <v>Ungarn</v>
      </c>
      <c r="GC216" t="str">
        <v>Uruguay</v>
      </c>
      <c r="GD216" t="str">
        <v>USA</v>
      </c>
      <c r="GE216" t="str">
        <v>Usbekistan</v>
      </c>
      <c r="GF216" t="str">
        <v>Vanuatu</v>
      </c>
      <c r="GG216" t="str">
        <v>Vatikanet</v>
      </c>
      <c r="GH216" t="str">
        <v>Venezuela</v>
      </c>
      <c r="GI216" t="str">
        <v>Vietnam</v>
      </c>
      <c r="GJ216" t="str">
        <v>Yemen</v>
      </c>
      <c r="GK216" t="str">
        <v>Zambia</v>
      </c>
      <c r="GL216" t="str">
        <v>Zimbabwe</v>
      </c>
      <c r="GM216" t="str">
        <v>Ækvatorial Guinea</v>
      </c>
      <c r="GN216" t="str">
        <v>Østrig</v>
      </c>
      <c r="GO216" t="str">
        <v>Østtimor</v>
      </c>
      <c r="GP216" t="str">
        <v>EU</v>
      </c>
      <c r="GQ216" t="str">
        <v>Ikke-EU</v>
      </c>
      <c r="GR216" t="str">
        <v>EU/ikke-EU</v>
      </c>
    </row>
    <row r="217" spans="2:200" x14ac:dyDescent="0.25">
      <c r="B217" t="str" cm="1">
        <f t="array" ref="B217:GR217">TRANSPOSE(_xlfn._xlws.FILTER(AlleLande[Lande (dansk)],ISNUMBER(SEARCH(Vareoplysninger!I63,AlleLande[Lande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9" spans="2:200" ht="21" x14ac:dyDescent="0.35">
      <c r="B219" s="17" t="s">
        <v>865</v>
      </c>
    </row>
    <row r="220" spans="2:200" x14ac:dyDescent="0.25">
      <c r="B220" t="str" cm="1">
        <f t="array" ref="B220:GR220">TRANSPOSE(_xlfn._xlws.FILTER(AlleLande[Lande (dansk)],ISNUMBER(SEARCH(Vareoplysninger!J62,AlleLande[Lande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(dansk)],ISNUMBER(SEARCH(Vareoplysninger!J63,AlleLande[Lande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sheetData>
  <sheetProtection algorithmName="SHA-512" hashValue="PxJTBx8WxGBCnFVmGDRFP9stgb0QpXqy0PPcrN4gTKIMQDLaSyi2KMLO2wimLX0RFoithYqizL9p5ZZCM5PQ8w==" saltValue="r27IlJg1uEpWJtmlhG9GMg==" spinCount="100000" sheet="1" scenarios="1" formatRows="0" pivotTables="0"/>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topLeftCell="A184" workbookViewId="0">
      <selection activeCell="B203" sqref="B203"/>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370</v>
      </c>
      <c r="C1" s="17"/>
      <c r="D1" s="17" t="s">
        <v>13</v>
      </c>
      <c r="E1" s="17"/>
      <c r="F1" s="17"/>
    </row>
    <row r="2" spans="1:7" x14ac:dyDescent="0.25">
      <c r="A2" t="s">
        <v>12</v>
      </c>
      <c r="B2" t="s">
        <v>367</v>
      </c>
      <c r="D2" s="16" t="s">
        <v>208</v>
      </c>
      <c r="E2" s="16" t="s">
        <v>219</v>
      </c>
      <c r="F2" s="16" t="s">
        <v>220</v>
      </c>
      <c r="G2" s="16" t="s">
        <v>569</v>
      </c>
    </row>
    <row r="3" spans="1:7" x14ac:dyDescent="0.25">
      <c r="A3" t="s">
        <v>9</v>
      </c>
      <c r="B3" t="s">
        <v>368</v>
      </c>
      <c r="D3" s="18" t="s">
        <v>14</v>
      </c>
      <c r="E3" s="18" t="s">
        <v>14</v>
      </c>
      <c r="F3" s="18" t="s">
        <v>14</v>
      </c>
      <c r="G3" s="18" t="s">
        <v>570</v>
      </c>
    </row>
    <row r="4" spans="1:7" x14ac:dyDescent="0.25">
      <c r="A4" t="s">
        <v>10</v>
      </c>
      <c r="B4" t="s">
        <v>369</v>
      </c>
      <c r="D4" s="18" t="s">
        <v>15</v>
      </c>
      <c r="E4" s="18" t="s">
        <v>221</v>
      </c>
      <c r="F4" s="18" t="s">
        <v>221</v>
      </c>
      <c r="G4" s="18" t="s">
        <v>571</v>
      </c>
    </row>
    <row r="5" spans="1:7" x14ac:dyDescent="0.25">
      <c r="D5" s="18" t="s">
        <v>16</v>
      </c>
      <c r="E5" s="18" t="s">
        <v>222</v>
      </c>
      <c r="F5" s="18" t="s">
        <v>292</v>
      </c>
      <c r="G5" s="18" t="s">
        <v>572</v>
      </c>
    </row>
    <row r="6" spans="1:7" ht="21" x14ac:dyDescent="0.35">
      <c r="A6" s="17" t="s">
        <v>387</v>
      </c>
      <c r="D6" s="18" t="s">
        <v>17</v>
      </c>
      <c r="E6" s="18" t="s">
        <v>17</v>
      </c>
      <c r="F6" s="18" t="s">
        <v>17</v>
      </c>
      <c r="G6" s="18" t="s">
        <v>573</v>
      </c>
    </row>
    <row r="7" spans="1:7" x14ac:dyDescent="0.25">
      <c r="A7" t="s">
        <v>12</v>
      </c>
      <c r="B7" t="s">
        <v>367</v>
      </c>
      <c r="D7" s="18" t="s">
        <v>18</v>
      </c>
      <c r="E7" s="18" t="s">
        <v>18</v>
      </c>
      <c r="F7" s="18" t="s">
        <v>18</v>
      </c>
      <c r="G7" s="18" t="s">
        <v>574</v>
      </c>
    </row>
    <row r="8" spans="1:7" x14ac:dyDescent="0.25">
      <c r="A8" t="s">
        <v>388</v>
      </c>
      <c r="B8" t="s">
        <v>395</v>
      </c>
      <c r="D8" s="18" t="s">
        <v>19</v>
      </c>
      <c r="E8" s="18" t="s">
        <v>223</v>
      </c>
      <c r="F8" s="18" t="s">
        <v>293</v>
      </c>
      <c r="G8" s="18" t="s">
        <v>575</v>
      </c>
    </row>
    <row r="9" spans="1:7" x14ac:dyDescent="0.25">
      <c r="A9" t="s">
        <v>389</v>
      </c>
      <c r="B9" t="s">
        <v>396</v>
      </c>
      <c r="D9" s="18" t="s">
        <v>20</v>
      </c>
      <c r="E9" s="18" t="s">
        <v>20</v>
      </c>
      <c r="F9" s="18" t="s">
        <v>20</v>
      </c>
      <c r="G9" s="18" t="s">
        <v>576</v>
      </c>
    </row>
    <row r="10" spans="1:7" x14ac:dyDescent="0.25">
      <c r="A10" t="s">
        <v>390</v>
      </c>
      <c r="B10" t="s">
        <v>397</v>
      </c>
      <c r="D10" s="18" t="s">
        <v>21</v>
      </c>
      <c r="E10" s="18" t="s">
        <v>224</v>
      </c>
      <c r="F10" s="18" t="s">
        <v>224</v>
      </c>
      <c r="G10" s="18" t="s">
        <v>577</v>
      </c>
    </row>
    <row r="11" spans="1:7" x14ac:dyDescent="0.25">
      <c r="A11" t="s">
        <v>391</v>
      </c>
      <c r="B11" t="s">
        <v>398</v>
      </c>
      <c r="D11" s="18" t="s">
        <v>22</v>
      </c>
      <c r="E11" s="18" t="s">
        <v>22</v>
      </c>
      <c r="F11" s="18" t="s">
        <v>294</v>
      </c>
      <c r="G11" s="18" t="s">
        <v>578</v>
      </c>
    </row>
    <row r="12" spans="1:7" x14ac:dyDescent="0.25">
      <c r="A12" t="s">
        <v>392</v>
      </c>
      <c r="B12" t="s">
        <v>399</v>
      </c>
      <c r="D12" s="18" t="s">
        <v>23</v>
      </c>
      <c r="E12" s="18" t="s">
        <v>225</v>
      </c>
      <c r="F12" s="18" t="s">
        <v>225</v>
      </c>
      <c r="G12" s="18" t="s">
        <v>579</v>
      </c>
    </row>
    <row r="13" spans="1:7" x14ac:dyDescent="0.25">
      <c r="A13" t="s">
        <v>393</v>
      </c>
      <c r="B13" t="s">
        <v>400</v>
      </c>
      <c r="D13" s="18" t="s">
        <v>24</v>
      </c>
      <c r="E13" s="18" t="s">
        <v>24</v>
      </c>
      <c r="F13" s="18" t="s">
        <v>24</v>
      </c>
      <c r="G13" s="18" t="s">
        <v>580</v>
      </c>
    </row>
    <row r="14" spans="1:7" x14ac:dyDescent="0.25">
      <c r="A14" t="s">
        <v>394</v>
      </c>
      <c r="B14" t="s">
        <v>401</v>
      </c>
      <c r="D14" s="18" t="s">
        <v>25</v>
      </c>
      <c r="E14" s="18" t="s">
        <v>25</v>
      </c>
      <c r="F14" s="18" t="s">
        <v>25</v>
      </c>
      <c r="G14" s="18" t="s">
        <v>581</v>
      </c>
    </row>
    <row r="15" spans="1:7" x14ac:dyDescent="0.25">
      <c r="A15" t="s">
        <v>820</v>
      </c>
      <c r="B15" t="s">
        <v>821</v>
      </c>
      <c r="D15" s="18" t="s">
        <v>26</v>
      </c>
      <c r="E15" s="18" t="s">
        <v>26</v>
      </c>
      <c r="F15" s="18" t="s">
        <v>26</v>
      </c>
      <c r="G15" s="18" t="s">
        <v>582</v>
      </c>
    </row>
    <row r="16" spans="1:7" x14ac:dyDescent="0.25">
      <c r="D16" s="18" t="s">
        <v>27</v>
      </c>
      <c r="E16" s="18" t="s">
        <v>27</v>
      </c>
      <c r="F16" s="18" t="s">
        <v>27</v>
      </c>
      <c r="G16" s="18" t="s">
        <v>583</v>
      </c>
    </row>
    <row r="17" spans="1:7" ht="21" x14ac:dyDescent="0.35">
      <c r="A17" s="17" t="s">
        <v>464</v>
      </c>
      <c r="D17" s="18" t="s">
        <v>28</v>
      </c>
      <c r="E17" s="18" t="s">
        <v>226</v>
      </c>
      <c r="F17" s="18" t="s">
        <v>295</v>
      </c>
      <c r="G17" s="18" t="s">
        <v>584</v>
      </c>
    </row>
    <row r="18" spans="1:7" x14ac:dyDescent="0.25">
      <c r="A18" t="s">
        <v>12</v>
      </c>
      <c r="B18" t="s">
        <v>367</v>
      </c>
      <c r="D18" s="18" t="s">
        <v>29</v>
      </c>
      <c r="E18" s="18" t="s">
        <v>29</v>
      </c>
      <c r="F18" s="18" t="s">
        <v>29</v>
      </c>
      <c r="G18" s="18" t="s">
        <v>585</v>
      </c>
    </row>
    <row r="19" spans="1:7" x14ac:dyDescent="0.25">
      <c r="A19" t="s">
        <v>481</v>
      </c>
      <c r="B19" t="s">
        <v>481</v>
      </c>
      <c r="D19" s="18" t="s">
        <v>30</v>
      </c>
      <c r="E19" s="18" t="s">
        <v>30</v>
      </c>
      <c r="F19" s="18" t="s">
        <v>30</v>
      </c>
      <c r="G19" s="18" t="s">
        <v>586</v>
      </c>
    </row>
    <row r="20" spans="1:7" x14ac:dyDescent="0.25">
      <c r="A20" t="s">
        <v>482</v>
      </c>
      <c r="B20" t="s">
        <v>482</v>
      </c>
      <c r="D20" s="18" t="s">
        <v>31</v>
      </c>
      <c r="E20" s="18" t="s">
        <v>31</v>
      </c>
      <c r="F20" s="18" t="s">
        <v>31</v>
      </c>
      <c r="G20" s="18" t="s">
        <v>587</v>
      </c>
    </row>
    <row r="21" spans="1:7" x14ac:dyDescent="0.25">
      <c r="A21" t="s">
        <v>483</v>
      </c>
      <c r="B21" t="s">
        <v>483</v>
      </c>
      <c r="D21" s="18" t="s">
        <v>32</v>
      </c>
      <c r="E21" s="18" t="s">
        <v>32</v>
      </c>
      <c r="F21" s="18" t="s">
        <v>32</v>
      </c>
      <c r="G21" s="18" t="s">
        <v>588</v>
      </c>
    </row>
    <row r="22" spans="1:7" x14ac:dyDescent="0.25">
      <c r="D22" s="18" t="s">
        <v>33</v>
      </c>
      <c r="E22" s="18" t="s">
        <v>227</v>
      </c>
      <c r="F22" s="18" t="s">
        <v>296</v>
      </c>
      <c r="G22" s="18" t="s">
        <v>589</v>
      </c>
    </row>
    <row r="23" spans="1:7" x14ac:dyDescent="0.25">
      <c r="D23" s="18" t="s">
        <v>34</v>
      </c>
      <c r="E23" s="18" t="s">
        <v>34</v>
      </c>
      <c r="F23" s="18" t="s">
        <v>34</v>
      </c>
      <c r="G23" s="18" t="s">
        <v>590</v>
      </c>
    </row>
    <row r="24" spans="1:7" x14ac:dyDescent="0.25">
      <c r="D24" s="18" t="s">
        <v>35</v>
      </c>
      <c r="E24" s="18" t="s">
        <v>228</v>
      </c>
      <c r="F24" s="18" t="s">
        <v>297</v>
      </c>
      <c r="G24" s="18" t="s">
        <v>591</v>
      </c>
    </row>
    <row r="25" spans="1:7" x14ac:dyDescent="0.25">
      <c r="D25" s="18" t="s">
        <v>36</v>
      </c>
      <c r="E25" s="18" t="s">
        <v>36</v>
      </c>
      <c r="F25" s="18" t="s">
        <v>36</v>
      </c>
      <c r="G25" s="18" t="s">
        <v>592</v>
      </c>
    </row>
    <row r="26" spans="1:7" x14ac:dyDescent="0.25">
      <c r="D26" s="18" t="s">
        <v>37</v>
      </c>
      <c r="E26" s="18" t="s">
        <v>229</v>
      </c>
      <c r="F26" s="18" t="s">
        <v>229</v>
      </c>
      <c r="G26" s="18" t="s">
        <v>593</v>
      </c>
    </row>
    <row r="27" spans="1:7" x14ac:dyDescent="0.25">
      <c r="D27" s="18" t="s">
        <v>38</v>
      </c>
      <c r="E27" s="18" t="s">
        <v>38</v>
      </c>
      <c r="F27" s="18" t="s">
        <v>38</v>
      </c>
      <c r="G27" s="18" t="s">
        <v>594</v>
      </c>
    </row>
    <row r="28" spans="1:7" x14ac:dyDescent="0.25">
      <c r="D28" s="18" t="s">
        <v>39</v>
      </c>
      <c r="E28" s="18" t="s">
        <v>39</v>
      </c>
      <c r="F28" s="18" t="s">
        <v>39</v>
      </c>
      <c r="G28" s="18" t="s">
        <v>595</v>
      </c>
    </row>
    <row r="29" spans="1:7" x14ac:dyDescent="0.25">
      <c r="D29" s="18" t="s">
        <v>40</v>
      </c>
      <c r="E29" s="18" t="s">
        <v>40</v>
      </c>
      <c r="F29" s="18" t="s">
        <v>40</v>
      </c>
      <c r="G29" s="18" t="s">
        <v>596</v>
      </c>
    </row>
    <row r="30" spans="1:7" x14ac:dyDescent="0.25">
      <c r="D30" s="18" t="s">
        <v>41</v>
      </c>
      <c r="E30" s="18" t="s">
        <v>230</v>
      </c>
      <c r="F30" s="18" t="s">
        <v>298</v>
      </c>
      <c r="G30" s="18" t="s">
        <v>597</v>
      </c>
    </row>
    <row r="31" spans="1:7" x14ac:dyDescent="0.25">
      <c r="D31" s="18" t="s">
        <v>42</v>
      </c>
      <c r="E31" s="18" t="s">
        <v>231</v>
      </c>
      <c r="F31" s="18" t="s">
        <v>299</v>
      </c>
      <c r="G31" s="18" t="s">
        <v>598</v>
      </c>
    </row>
    <row r="32" spans="1:7" x14ac:dyDescent="0.25">
      <c r="D32" s="18" t="s">
        <v>43</v>
      </c>
      <c r="E32" s="18" t="s">
        <v>43</v>
      </c>
      <c r="F32" s="18" t="s">
        <v>43</v>
      </c>
      <c r="G32" s="18" t="s">
        <v>599</v>
      </c>
    </row>
    <row r="33" spans="4:7" x14ac:dyDescent="0.25">
      <c r="D33" s="18" t="s">
        <v>44</v>
      </c>
      <c r="E33" s="18" t="s">
        <v>232</v>
      </c>
      <c r="F33" s="18" t="s">
        <v>300</v>
      </c>
      <c r="G33" s="18" t="s">
        <v>600</v>
      </c>
    </row>
    <row r="34" spans="4:7" x14ac:dyDescent="0.25">
      <c r="D34" s="18" t="s">
        <v>45</v>
      </c>
      <c r="E34" s="18" t="s">
        <v>233</v>
      </c>
      <c r="F34" s="18" t="s">
        <v>45</v>
      </c>
      <c r="G34" s="18" t="s">
        <v>601</v>
      </c>
    </row>
    <row r="35" spans="4:7" x14ac:dyDescent="0.25">
      <c r="D35" s="18" t="s">
        <v>46</v>
      </c>
      <c r="E35" s="18" t="s">
        <v>46</v>
      </c>
      <c r="F35" s="18" t="s">
        <v>46</v>
      </c>
      <c r="G35" s="18" t="s">
        <v>602</v>
      </c>
    </row>
    <row r="36" spans="4:7" x14ac:dyDescent="0.25">
      <c r="D36" s="18" t="s">
        <v>47</v>
      </c>
      <c r="E36" s="18" t="s">
        <v>47</v>
      </c>
      <c r="F36" s="18" t="s">
        <v>47</v>
      </c>
      <c r="G36" s="18" t="s">
        <v>603</v>
      </c>
    </row>
    <row r="37" spans="4:7" x14ac:dyDescent="0.25">
      <c r="D37" s="18" t="s">
        <v>48</v>
      </c>
      <c r="E37" s="18" t="s">
        <v>234</v>
      </c>
      <c r="F37" s="18" t="s">
        <v>301</v>
      </c>
      <c r="G37" s="18" t="s">
        <v>604</v>
      </c>
    </row>
    <row r="38" spans="4:7" x14ac:dyDescent="0.25">
      <c r="D38" s="18" t="s">
        <v>49</v>
      </c>
      <c r="E38" s="18" t="s">
        <v>235</v>
      </c>
      <c r="F38" s="18" t="s">
        <v>49</v>
      </c>
      <c r="G38" s="18" t="s">
        <v>605</v>
      </c>
    </row>
    <row r="39" spans="4:7" x14ac:dyDescent="0.25">
      <c r="D39" s="18" t="s">
        <v>50</v>
      </c>
      <c r="E39" s="18" t="s">
        <v>50</v>
      </c>
      <c r="F39" s="18" t="s">
        <v>50</v>
      </c>
      <c r="G39" s="18" t="s">
        <v>606</v>
      </c>
    </row>
    <row r="40" spans="4:7" x14ac:dyDescent="0.25">
      <c r="D40" s="18" t="s">
        <v>51</v>
      </c>
      <c r="E40" s="18" t="s">
        <v>51</v>
      </c>
      <c r="F40" s="18" t="s">
        <v>51</v>
      </c>
      <c r="G40" s="18" t="s">
        <v>607</v>
      </c>
    </row>
    <row r="41" spans="4:7" x14ac:dyDescent="0.25">
      <c r="D41" s="18" t="s">
        <v>52</v>
      </c>
      <c r="E41" s="18" t="s">
        <v>236</v>
      </c>
      <c r="F41" s="18" t="s">
        <v>302</v>
      </c>
      <c r="G41" s="18" t="s">
        <v>608</v>
      </c>
    </row>
    <row r="42" spans="4:7" x14ac:dyDescent="0.25">
      <c r="D42" s="18" t="s">
        <v>210</v>
      </c>
      <c r="E42" s="18" t="s">
        <v>210</v>
      </c>
      <c r="F42" s="18" t="s">
        <v>303</v>
      </c>
      <c r="G42" s="18" t="s">
        <v>609</v>
      </c>
    </row>
    <row r="43" spans="4:7" x14ac:dyDescent="0.25">
      <c r="D43" s="18" t="s">
        <v>53</v>
      </c>
      <c r="E43" s="18" t="s">
        <v>53</v>
      </c>
      <c r="F43" s="18" t="s">
        <v>53</v>
      </c>
      <c r="G43" s="18" t="s">
        <v>592</v>
      </c>
    </row>
    <row r="44" spans="4:7" x14ac:dyDescent="0.25">
      <c r="D44" s="18" t="s">
        <v>54</v>
      </c>
      <c r="E44" s="18" t="s">
        <v>237</v>
      </c>
      <c r="F44" s="18" t="s">
        <v>304</v>
      </c>
      <c r="G44" s="18" t="s">
        <v>610</v>
      </c>
    </row>
    <row r="45" spans="4:7" x14ac:dyDescent="0.25">
      <c r="D45" s="18" t="s">
        <v>55</v>
      </c>
      <c r="E45" s="18" t="s">
        <v>55</v>
      </c>
      <c r="F45" s="18" t="s">
        <v>55</v>
      </c>
      <c r="G45" s="18" t="s">
        <v>611</v>
      </c>
    </row>
    <row r="46" spans="4:7" x14ac:dyDescent="0.25">
      <c r="D46" s="18" t="s">
        <v>56</v>
      </c>
      <c r="E46" s="18" t="s">
        <v>56</v>
      </c>
      <c r="F46" s="18" t="s">
        <v>56</v>
      </c>
      <c r="G46" s="18" t="s">
        <v>612</v>
      </c>
    </row>
    <row r="47" spans="4:7" x14ac:dyDescent="0.25">
      <c r="D47" s="18" t="s">
        <v>57</v>
      </c>
      <c r="E47" s="18" t="s">
        <v>238</v>
      </c>
      <c r="F47" s="18" t="s">
        <v>305</v>
      </c>
      <c r="G47" s="18" t="s">
        <v>613</v>
      </c>
    </row>
    <row r="48" spans="4:7" x14ac:dyDescent="0.25">
      <c r="D48" s="18" t="s">
        <v>58</v>
      </c>
      <c r="E48" s="18" t="s">
        <v>58</v>
      </c>
      <c r="F48" s="18" t="s">
        <v>58</v>
      </c>
      <c r="G48" s="18" t="s">
        <v>614</v>
      </c>
    </row>
    <row r="49" spans="4:7" x14ac:dyDescent="0.25">
      <c r="D49" s="18" t="s">
        <v>59</v>
      </c>
      <c r="E49" s="18" t="s">
        <v>239</v>
      </c>
      <c r="F49" s="18" t="s">
        <v>239</v>
      </c>
      <c r="G49" s="18" t="s">
        <v>615</v>
      </c>
    </row>
    <row r="50" spans="4:7" x14ac:dyDescent="0.25">
      <c r="D50" s="18" t="s">
        <v>60</v>
      </c>
      <c r="E50" s="18" t="s">
        <v>60</v>
      </c>
      <c r="F50" s="18" t="s">
        <v>60</v>
      </c>
      <c r="G50" s="18" t="s">
        <v>616</v>
      </c>
    </row>
    <row r="51" spans="4:7" x14ac:dyDescent="0.25">
      <c r="D51" s="18" t="s">
        <v>61</v>
      </c>
      <c r="E51" s="18" t="s">
        <v>240</v>
      </c>
      <c r="F51" s="18" t="s">
        <v>306</v>
      </c>
      <c r="G51" s="18" t="s">
        <v>617</v>
      </c>
    </row>
    <row r="52" spans="4:7" x14ac:dyDescent="0.25">
      <c r="D52" s="18" t="s">
        <v>62</v>
      </c>
      <c r="E52" s="18" t="s">
        <v>62</v>
      </c>
      <c r="F52" s="18" t="s">
        <v>62</v>
      </c>
      <c r="G52" s="18" t="s">
        <v>618</v>
      </c>
    </row>
    <row r="53" spans="4:7" x14ac:dyDescent="0.25">
      <c r="D53" s="18" t="s">
        <v>63</v>
      </c>
      <c r="E53" s="18" t="s">
        <v>63</v>
      </c>
      <c r="F53" s="18" t="s">
        <v>307</v>
      </c>
      <c r="G53" s="18" t="s">
        <v>619</v>
      </c>
    </row>
    <row r="54" spans="4:7" x14ac:dyDescent="0.25">
      <c r="D54" s="18" t="s">
        <v>64</v>
      </c>
      <c r="E54" s="18" t="s">
        <v>241</v>
      </c>
      <c r="F54" s="18" t="s">
        <v>308</v>
      </c>
      <c r="G54" s="18" t="s">
        <v>620</v>
      </c>
    </row>
    <row r="55" spans="4:7" x14ac:dyDescent="0.25">
      <c r="D55" s="18" t="s">
        <v>65</v>
      </c>
      <c r="E55" s="18" t="s">
        <v>65</v>
      </c>
      <c r="F55" s="18" t="s">
        <v>65</v>
      </c>
      <c r="G55" s="18" t="s">
        <v>621</v>
      </c>
    </row>
    <row r="56" spans="4:7" x14ac:dyDescent="0.25">
      <c r="D56" s="18" t="s">
        <v>66</v>
      </c>
      <c r="E56" s="18" t="s">
        <v>242</v>
      </c>
      <c r="F56" s="18" t="s">
        <v>309</v>
      </c>
      <c r="G56" s="18" t="s">
        <v>622</v>
      </c>
    </row>
    <row r="57" spans="4:7" x14ac:dyDescent="0.25">
      <c r="D57" s="18" t="s">
        <v>67</v>
      </c>
      <c r="E57" s="18" t="s">
        <v>67</v>
      </c>
      <c r="F57" s="18" t="s">
        <v>67</v>
      </c>
      <c r="G57" s="18" t="s">
        <v>623</v>
      </c>
    </row>
    <row r="58" spans="4:7" x14ac:dyDescent="0.25">
      <c r="D58" s="18" t="s">
        <v>68</v>
      </c>
      <c r="E58" s="18" t="s">
        <v>243</v>
      </c>
      <c r="F58" s="18" t="s">
        <v>310</v>
      </c>
      <c r="G58" s="18" t="s">
        <v>624</v>
      </c>
    </row>
    <row r="59" spans="4:7" x14ac:dyDescent="0.25">
      <c r="D59" s="18" t="s">
        <v>69</v>
      </c>
      <c r="E59" s="18" t="s">
        <v>244</v>
      </c>
      <c r="F59" s="18" t="s">
        <v>311</v>
      </c>
      <c r="G59" s="18" t="s">
        <v>625</v>
      </c>
    </row>
    <row r="60" spans="4:7" x14ac:dyDescent="0.25">
      <c r="D60" s="18" t="s">
        <v>70</v>
      </c>
      <c r="E60" s="18" t="s">
        <v>70</v>
      </c>
      <c r="F60" s="18" t="s">
        <v>70</v>
      </c>
      <c r="G60" s="18" t="s">
        <v>626</v>
      </c>
    </row>
    <row r="61" spans="4:7" x14ac:dyDescent="0.25">
      <c r="D61" s="18" t="s">
        <v>71</v>
      </c>
      <c r="E61" s="18" t="s">
        <v>71</v>
      </c>
      <c r="F61" s="18" t="s">
        <v>71</v>
      </c>
      <c r="G61" s="18" t="s">
        <v>627</v>
      </c>
    </row>
    <row r="62" spans="4:7" x14ac:dyDescent="0.25">
      <c r="D62" s="18" t="s">
        <v>72</v>
      </c>
      <c r="E62" s="18" t="s">
        <v>245</v>
      </c>
      <c r="F62" s="18" t="s">
        <v>245</v>
      </c>
      <c r="G62" s="18" t="s">
        <v>628</v>
      </c>
    </row>
    <row r="63" spans="4:7" x14ac:dyDescent="0.25">
      <c r="D63" s="18" t="s">
        <v>73</v>
      </c>
      <c r="E63" s="18" t="s">
        <v>73</v>
      </c>
      <c r="F63" s="18" t="s">
        <v>73</v>
      </c>
      <c r="G63" s="18" t="s">
        <v>629</v>
      </c>
    </row>
    <row r="64" spans="4:7" x14ac:dyDescent="0.25">
      <c r="D64" s="18" t="s">
        <v>74</v>
      </c>
      <c r="E64" s="18" t="s">
        <v>74</v>
      </c>
      <c r="F64" s="18" t="s">
        <v>74</v>
      </c>
      <c r="G64" s="18" t="s">
        <v>630</v>
      </c>
    </row>
    <row r="65" spans="4:7" x14ac:dyDescent="0.25">
      <c r="D65" s="18" t="s">
        <v>75</v>
      </c>
      <c r="E65" s="18" t="s">
        <v>246</v>
      </c>
      <c r="F65" s="18" t="s">
        <v>312</v>
      </c>
      <c r="G65" s="18" t="s">
        <v>631</v>
      </c>
    </row>
    <row r="66" spans="4:7" x14ac:dyDescent="0.25">
      <c r="D66" s="18" t="s">
        <v>76</v>
      </c>
      <c r="E66" s="18" t="s">
        <v>247</v>
      </c>
      <c r="F66" s="18" t="s">
        <v>313</v>
      </c>
      <c r="G66" s="18" t="s">
        <v>632</v>
      </c>
    </row>
    <row r="67" spans="4:7" x14ac:dyDescent="0.25">
      <c r="D67" s="18" t="s">
        <v>77</v>
      </c>
      <c r="E67" s="18" t="s">
        <v>77</v>
      </c>
      <c r="F67" s="18" t="s">
        <v>77</v>
      </c>
      <c r="G67" s="18" t="s">
        <v>633</v>
      </c>
    </row>
    <row r="68" spans="4:7" x14ac:dyDescent="0.25">
      <c r="D68" s="18" t="s">
        <v>78</v>
      </c>
      <c r="E68" s="18" t="s">
        <v>78</v>
      </c>
      <c r="F68" s="18" t="s">
        <v>78</v>
      </c>
      <c r="G68" s="18" t="s">
        <v>634</v>
      </c>
    </row>
    <row r="69" spans="4:7" x14ac:dyDescent="0.25">
      <c r="D69" s="18" t="s">
        <v>79</v>
      </c>
      <c r="E69" s="18" t="s">
        <v>79</v>
      </c>
      <c r="F69" s="18" t="s">
        <v>79</v>
      </c>
      <c r="G69" s="18" t="s">
        <v>635</v>
      </c>
    </row>
    <row r="70" spans="4:7" x14ac:dyDescent="0.25">
      <c r="D70" s="18" t="s">
        <v>80</v>
      </c>
      <c r="E70" s="18" t="s">
        <v>80</v>
      </c>
      <c r="F70" s="18" t="s">
        <v>80</v>
      </c>
      <c r="G70" s="18" t="s">
        <v>636</v>
      </c>
    </row>
    <row r="71" spans="4:7" x14ac:dyDescent="0.25">
      <c r="D71" s="18" t="s">
        <v>81</v>
      </c>
      <c r="E71" s="18" t="s">
        <v>81</v>
      </c>
      <c r="F71" s="18" t="s">
        <v>81</v>
      </c>
      <c r="G71" s="18" t="s">
        <v>637</v>
      </c>
    </row>
    <row r="72" spans="4:7" x14ac:dyDescent="0.25">
      <c r="D72" s="18" t="s">
        <v>82</v>
      </c>
      <c r="E72" s="18" t="s">
        <v>82</v>
      </c>
      <c r="F72" s="18" t="s">
        <v>82</v>
      </c>
      <c r="G72" s="18" t="s">
        <v>638</v>
      </c>
    </row>
    <row r="73" spans="4:7" x14ac:dyDescent="0.25">
      <c r="D73" s="18" t="s">
        <v>83</v>
      </c>
      <c r="E73" s="18" t="s">
        <v>248</v>
      </c>
      <c r="F73" s="18" t="s">
        <v>314</v>
      </c>
      <c r="G73" s="18" t="s">
        <v>639</v>
      </c>
    </row>
    <row r="74" spans="4:7" x14ac:dyDescent="0.25">
      <c r="D74" s="18" t="s">
        <v>84</v>
      </c>
      <c r="E74" s="18" t="s">
        <v>249</v>
      </c>
      <c r="F74" s="18" t="s">
        <v>249</v>
      </c>
      <c r="G74" s="18" t="s">
        <v>640</v>
      </c>
    </row>
    <row r="75" spans="4:7" x14ac:dyDescent="0.25">
      <c r="D75" s="18" t="s">
        <v>85</v>
      </c>
      <c r="E75" s="18" t="s">
        <v>250</v>
      </c>
      <c r="F75" s="18" t="s">
        <v>250</v>
      </c>
      <c r="G75" s="18" t="s">
        <v>641</v>
      </c>
    </row>
    <row r="76" spans="4:7" x14ac:dyDescent="0.25">
      <c r="D76" s="18" t="s">
        <v>86</v>
      </c>
      <c r="E76" s="18" t="s">
        <v>86</v>
      </c>
      <c r="F76" s="18" t="s">
        <v>315</v>
      </c>
      <c r="G76" s="18" t="s">
        <v>642</v>
      </c>
    </row>
    <row r="77" spans="4:7" x14ac:dyDescent="0.25">
      <c r="D77" s="18" t="s">
        <v>87</v>
      </c>
      <c r="E77" s="18" t="s">
        <v>87</v>
      </c>
      <c r="F77" s="18" t="s">
        <v>87</v>
      </c>
      <c r="G77" s="18" t="s">
        <v>643</v>
      </c>
    </row>
    <row r="78" spans="4:7" x14ac:dyDescent="0.25">
      <c r="D78" s="18" t="s">
        <v>88</v>
      </c>
      <c r="E78" s="18" t="s">
        <v>88</v>
      </c>
      <c r="F78" s="18" t="s">
        <v>316</v>
      </c>
      <c r="G78" s="18" t="s">
        <v>644</v>
      </c>
    </row>
    <row r="79" spans="4:7" x14ac:dyDescent="0.25">
      <c r="D79" s="18" t="s">
        <v>89</v>
      </c>
      <c r="E79" s="18" t="s">
        <v>89</v>
      </c>
      <c r="F79" s="18" t="s">
        <v>317</v>
      </c>
      <c r="G79" s="18" t="s">
        <v>645</v>
      </c>
    </row>
    <row r="80" spans="4:7" x14ac:dyDescent="0.25">
      <c r="D80" s="18" t="s">
        <v>90</v>
      </c>
      <c r="E80" s="18" t="s">
        <v>90</v>
      </c>
      <c r="F80" s="18" t="s">
        <v>90</v>
      </c>
      <c r="G80" s="18" t="s">
        <v>646</v>
      </c>
    </row>
    <row r="81" spans="4:7" x14ac:dyDescent="0.25">
      <c r="D81" s="18" t="s">
        <v>91</v>
      </c>
      <c r="E81" s="18" t="s">
        <v>251</v>
      </c>
      <c r="F81" s="18" t="s">
        <v>318</v>
      </c>
      <c r="G81" s="18" t="s">
        <v>647</v>
      </c>
    </row>
    <row r="82" spans="4:7" x14ac:dyDescent="0.25">
      <c r="D82" s="18" t="s">
        <v>92</v>
      </c>
      <c r="E82" s="18" t="s">
        <v>92</v>
      </c>
      <c r="F82" s="18" t="s">
        <v>92</v>
      </c>
      <c r="G82" s="18" t="s">
        <v>648</v>
      </c>
    </row>
    <row r="83" spans="4:7" x14ac:dyDescent="0.25">
      <c r="D83" s="18" t="s">
        <v>93</v>
      </c>
      <c r="E83" s="18" t="s">
        <v>93</v>
      </c>
      <c r="F83" s="18" t="s">
        <v>93</v>
      </c>
      <c r="G83" s="18" t="s">
        <v>649</v>
      </c>
    </row>
    <row r="84" spans="4:7" x14ac:dyDescent="0.25">
      <c r="D84" s="18" t="s">
        <v>94</v>
      </c>
      <c r="E84" s="18" t="s">
        <v>94</v>
      </c>
      <c r="F84" s="18" t="s">
        <v>94</v>
      </c>
      <c r="G84" s="18" t="s">
        <v>650</v>
      </c>
    </row>
    <row r="85" spans="4:7" x14ac:dyDescent="0.25">
      <c r="D85" s="18" t="s">
        <v>95</v>
      </c>
      <c r="E85" s="18" t="s">
        <v>252</v>
      </c>
      <c r="F85" s="18" t="s">
        <v>319</v>
      </c>
      <c r="G85" s="18" t="s">
        <v>651</v>
      </c>
    </row>
    <row r="86" spans="4:7" x14ac:dyDescent="0.25">
      <c r="D86" s="18" t="s">
        <v>96</v>
      </c>
      <c r="E86" s="18" t="s">
        <v>96</v>
      </c>
      <c r="F86" s="18" t="s">
        <v>320</v>
      </c>
      <c r="G86" s="18" t="s">
        <v>652</v>
      </c>
    </row>
    <row r="87" spans="4:7" x14ac:dyDescent="0.25">
      <c r="D87" s="18" t="s">
        <v>97</v>
      </c>
      <c r="E87" s="18" t="s">
        <v>97</v>
      </c>
      <c r="F87" s="18" t="s">
        <v>97</v>
      </c>
      <c r="G87" s="18" t="s">
        <v>653</v>
      </c>
    </row>
    <row r="88" spans="4:7" x14ac:dyDescent="0.25">
      <c r="D88" s="18" t="s">
        <v>98</v>
      </c>
      <c r="E88" s="18" t="s">
        <v>98</v>
      </c>
      <c r="F88" s="18" t="s">
        <v>321</v>
      </c>
      <c r="G88" s="18" t="s">
        <v>654</v>
      </c>
    </row>
    <row r="89" spans="4:7" x14ac:dyDescent="0.25">
      <c r="D89" s="18" t="s">
        <v>99</v>
      </c>
      <c r="E89" s="18" t="s">
        <v>99</v>
      </c>
      <c r="F89" s="18" t="s">
        <v>322</v>
      </c>
      <c r="G89" s="18" t="s">
        <v>655</v>
      </c>
    </row>
    <row r="90" spans="4:7" x14ac:dyDescent="0.25">
      <c r="D90" s="18" t="s">
        <v>100</v>
      </c>
      <c r="E90" s="18" t="s">
        <v>100</v>
      </c>
      <c r="F90" s="18" t="s">
        <v>100</v>
      </c>
      <c r="G90" s="18" t="s">
        <v>656</v>
      </c>
    </row>
    <row r="91" spans="4:7" x14ac:dyDescent="0.25">
      <c r="D91" s="18" t="s">
        <v>101</v>
      </c>
      <c r="E91" s="18" t="s">
        <v>253</v>
      </c>
      <c r="F91" s="18" t="s">
        <v>323</v>
      </c>
      <c r="G91" s="18" t="s">
        <v>657</v>
      </c>
    </row>
    <row r="92" spans="4:7" x14ac:dyDescent="0.25">
      <c r="D92" s="18" t="s">
        <v>102</v>
      </c>
      <c r="E92" s="18" t="s">
        <v>102</v>
      </c>
      <c r="F92" s="18" t="s">
        <v>102</v>
      </c>
      <c r="G92" s="18" t="s">
        <v>658</v>
      </c>
    </row>
    <row r="93" spans="4:7" x14ac:dyDescent="0.25">
      <c r="D93" s="18" t="s">
        <v>103</v>
      </c>
      <c r="E93" s="18" t="s">
        <v>103</v>
      </c>
      <c r="F93" s="18" t="s">
        <v>103</v>
      </c>
      <c r="G93" s="18" t="s">
        <v>659</v>
      </c>
    </row>
    <row r="94" spans="4:7" x14ac:dyDescent="0.25">
      <c r="D94" s="18" t="s">
        <v>104</v>
      </c>
      <c r="E94" s="18" t="s">
        <v>104</v>
      </c>
      <c r="F94" s="18" t="s">
        <v>104</v>
      </c>
      <c r="G94" s="18" t="s">
        <v>660</v>
      </c>
    </row>
    <row r="95" spans="4:7" x14ac:dyDescent="0.25">
      <c r="D95" s="18" t="s">
        <v>105</v>
      </c>
      <c r="E95" s="18" t="s">
        <v>254</v>
      </c>
      <c r="F95" s="18" t="s">
        <v>254</v>
      </c>
      <c r="G95" s="18" t="s">
        <v>661</v>
      </c>
    </row>
    <row r="96" spans="4:7" x14ac:dyDescent="0.25">
      <c r="D96" s="18" t="s">
        <v>106</v>
      </c>
      <c r="E96" s="18" t="s">
        <v>106</v>
      </c>
      <c r="F96" s="18" t="s">
        <v>324</v>
      </c>
      <c r="G96" s="18" t="s">
        <v>662</v>
      </c>
    </row>
    <row r="97" spans="4:7" x14ac:dyDescent="0.25">
      <c r="D97" s="18" t="s">
        <v>107</v>
      </c>
      <c r="E97" s="18" t="s">
        <v>107</v>
      </c>
      <c r="F97" s="18" t="s">
        <v>107</v>
      </c>
      <c r="G97" s="18" t="s">
        <v>663</v>
      </c>
    </row>
    <row r="98" spans="4:7" x14ac:dyDescent="0.25">
      <c r="D98" s="18" t="s">
        <v>108</v>
      </c>
      <c r="E98" s="18" t="s">
        <v>255</v>
      </c>
      <c r="F98" s="18" t="s">
        <v>255</v>
      </c>
      <c r="G98" s="18" t="s">
        <v>664</v>
      </c>
    </row>
    <row r="99" spans="4:7" x14ac:dyDescent="0.25">
      <c r="D99" s="18" t="s">
        <v>109</v>
      </c>
      <c r="E99" s="18" t="s">
        <v>109</v>
      </c>
      <c r="F99" s="18" t="s">
        <v>109</v>
      </c>
      <c r="G99" s="18" t="s">
        <v>665</v>
      </c>
    </row>
    <row r="100" spans="4:7" x14ac:dyDescent="0.25">
      <c r="D100" s="18" t="s">
        <v>110</v>
      </c>
      <c r="E100" s="18" t="s">
        <v>110</v>
      </c>
      <c r="F100" s="18" t="s">
        <v>325</v>
      </c>
      <c r="G100" s="18" t="s">
        <v>666</v>
      </c>
    </row>
    <row r="101" spans="4:7" x14ac:dyDescent="0.25">
      <c r="D101" s="18" t="s">
        <v>111</v>
      </c>
      <c r="E101" s="18" t="s">
        <v>111</v>
      </c>
      <c r="F101" s="18" t="s">
        <v>111</v>
      </c>
      <c r="G101" s="18" t="s">
        <v>667</v>
      </c>
    </row>
    <row r="102" spans="4:7" x14ac:dyDescent="0.25">
      <c r="D102" s="18" t="s">
        <v>112</v>
      </c>
      <c r="E102" s="18" t="s">
        <v>112</v>
      </c>
      <c r="F102" s="18" t="s">
        <v>326</v>
      </c>
      <c r="G102" s="18" t="s">
        <v>668</v>
      </c>
    </row>
    <row r="103" spans="4:7" x14ac:dyDescent="0.25">
      <c r="D103" s="18" t="s">
        <v>113</v>
      </c>
      <c r="E103" s="18" t="s">
        <v>256</v>
      </c>
      <c r="F103" s="18" t="s">
        <v>327</v>
      </c>
      <c r="G103" s="18" t="s">
        <v>669</v>
      </c>
    </row>
    <row r="104" spans="4:7" x14ac:dyDescent="0.25">
      <c r="D104" s="18" t="s">
        <v>114</v>
      </c>
      <c r="E104" s="18" t="s">
        <v>114</v>
      </c>
      <c r="F104" s="18" t="s">
        <v>114</v>
      </c>
      <c r="G104" s="18" t="s">
        <v>670</v>
      </c>
    </row>
    <row r="105" spans="4:7" x14ac:dyDescent="0.25">
      <c r="D105" s="18" t="s">
        <v>115</v>
      </c>
      <c r="E105" s="18" t="s">
        <v>115</v>
      </c>
      <c r="F105" s="18" t="s">
        <v>115</v>
      </c>
      <c r="G105" s="18" t="s">
        <v>671</v>
      </c>
    </row>
    <row r="106" spans="4:7" x14ac:dyDescent="0.25">
      <c r="D106" s="18" t="s">
        <v>116</v>
      </c>
      <c r="E106" s="18" t="s">
        <v>257</v>
      </c>
      <c r="F106" s="18" t="s">
        <v>328</v>
      </c>
      <c r="G106" s="18" t="s">
        <v>672</v>
      </c>
    </row>
    <row r="107" spans="4:7" x14ac:dyDescent="0.25">
      <c r="D107" s="18" t="s">
        <v>117</v>
      </c>
      <c r="E107" s="18" t="s">
        <v>117</v>
      </c>
      <c r="F107" s="18" t="s">
        <v>117</v>
      </c>
      <c r="G107" s="18" t="s">
        <v>673</v>
      </c>
    </row>
    <row r="108" spans="4:7" x14ac:dyDescent="0.25">
      <c r="D108" s="18" t="s">
        <v>118</v>
      </c>
      <c r="E108" s="18" t="s">
        <v>118</v>
      </c>
      <c r="F108" s="18" t="s">
        <v>118</v>
      </c>
      <c r="G108" s="18" t="s">
        <v>674</v>
      </c>
    </row>
    <row r="109" spans="4:7" x14ac:dyDescent="0.25">
      <c r="D109" s="18" t="s">
        <v>119</v>
      </c>
      <c r="E109" s="18" t="s">
        <v>119</v>
      </c>
      <c r="F109" s="18" t="s">
        <v>329</v>
      </c>
      <c r="G109" s="18" t="s">
        <v>675</v>
      </c>
    </row>
    <row r="110" spans="4:7" x14ac:dyDescent="0.25">
      <c r="D110" s="18" t="s">
        <v>120</v>
      </c>
      <c r="E110" s="18" t="s">
        <v>258</v>
      </c>
      <c r="F110" s="18" t="s">
        <v>330</v>
      </c>
      <c r="G110" s="18" t="s">
        <v>676</v>
      </c>
    </row>
    <row r="111" spans="4:7" x14ac:dyDescent="0.25">
      <c r="D111" s="18" t="s">
        <v>121</v>
      </c>
      <c r="E111" s="18" t="s">
        <v>259</v>
      </c>
      <c r="F111" s="18" t="s">
        <v>259</v>
      </c>
      <c r="G111" s="18" t="s">
        <v>677</v>
      </c>
    </row>
    <row r="112" spans="4:7" x14ac:dyDescent="0.25">
      <c r="D112" s="18" t="s">
        <v>122</v>
      </c>
      <c r="E112" s="18" t="s">
        <v>122</v>
      </c>
      <c r="F112" s="18" t="s">
        <v>122</v>
      </c>
      <c r="G112" s="18" t="s">
        <v>678</v>
      </c>
    </row>
    <row r="113" spans="4:7" x14ac:dyDescent="0.25">
      <c r="D113" s="18" t="s">
        <v>123</v>
      </c>
      <c r="E113" s="18" t="s">
        <v>123</v>
      </c>
      <c r="F113" s="18" t="s">
        <v>123</v>
      </c>
      <c r="G113" s="18" t="s">
        <v>679</v>
      </c>
    </row>
    <row r="114" spans="4:7" x14ac:dyDescent="0.25">
      <c r="D114" s="18" t="s">
        <v>124</v>
      </c>
      <c r="E114" s="18" t="s">
        <v>260</v>
      </c>
      <c r="F114" s="18" t="s">
        <v>331</v>
      </c>
      <c r="G114" s="18" t="s">
        <v>680</v>
      </c>
    </row>
    <row r="115" spans="4:7" x14ac:dyDescent="0.25">
      <c r="D115" s="18" t="s">
        <v>125</v>
      </c>
      <c r="E115" s="18" t="s">
        <v>125</v>
      </c>
      <c r="F115" s="18" t="s">
        <v>125</v>
      </c>
      <c r="G115" s="18" t="s">
        <v>681</v>
      </c>
    </row>
    <row r="116" spans="4:7" x14ac:dyDescent="0.25">
      <c r="D116" s="18" t="s">
        <v>126</v>
      </c>
      <c r="E116" s="18" t="s">
        <v>126</v>
      </c>
      <c r="F116" s="18" t="s">
        <v>126</v>
      </c>
      <c r="G116" s="18" t="s">
        <v>682</v>
      </c>
    </row>
    <row r="117" spans="4:7" x14ac:dyDescent="0.25">
      <c r="D117" s="18" t="s">
        <v>127</v>
      </c>
      <c r="E117" s="18" t="s">
        <v>261</v>
      </c>
      <c r="F117" s="18" t="s">
        <v>261</v>
      </c>
      <c r="G117" s="18" t="s">
        <v>683</v>
      </c>
    </row>
    <row r="118" spans="4:7" x14ac:dyDescent="0.25">
      <c r="D118" s="18" t="s">
        <v>128</v>
      </c>
      <c r="E118" s="18" t="s">
        <v>262</v>
      </c>
      <c r="F118" s="18" t="s">
        <v>128</v>
      </c>
      <c r="G118" s="18" t="s">
        <v>684</v>
      </c>
    </row>
    <row r="119" spans="4:7" x14ac:dyDescent="0.25">
      <c r="D119" s="18" t="s">
        <v>129</v>
      </c>
      <c r="E119" s="18" t="s">
        <v>129</v>
      </c>
      <c r="F119" s="18" t="s">
        <v>129</v>
      </c>
      <c r="G119" s="18" t="s">
        <v>685</v>
      </c>
    </row>
    <row r="120" spans="4:7" x14ac:dyDescent="0.25">
      <c r="D120" s="18" t="s">
        <v>130</v>
      </c>
      <c r="E120" s="18" t="s">
        <v>130</v>
      </c>
      <c r="F120" s="18" t="s">
        <v>130</v>
      </c>
      <c r="G120" s="18" t="s">
        <v>686</v>
      </c>
    </row>
    <row r="121" spans="4:7" x14ac:dyDescent="0.25">
      <c r="D121" s="18" t="s">
        <v>131</v>
      </c>
      <c r="E121" s="18" t="s">
        <v>263</v>
      </c>
      <c r="F121" s="18" t="s">
        <v>332</v>
      </c>
      <c r="G121" s="18" t="s">
        <v>687</v>
      </c>
    </row>
    <row r="122" spans="4:7" x14ac:dyDescent="0.25">
      <c r="D122" s="18" t="s">
        <v>132</v>
      </c>
      <c r="E122" s="18" t="s">
        <v>132</v>
      </c>
      <c r="F122" s="18" t="s">
        <v>132</v>
      </c>
      <c r="G122" s="18" t="s">
        <v>688</v>
      </c>
    </row>
    <row r="123" spans="4:7" x14ac:dyDescent="0.25">
      <c r="D123" s="18" t="s">
        <v>133</v>
      </c>
      <c r="E123" s="18" t="s">
        <v>133</v>
      </c>
      <c r="F123" s="18" t="s">
        <v>133</v>
      </c>
      <c r="G123" s="18" t="s">
        <v>689</v>
      </c>
    </row>
    <row r="124" spans="4:7" x14ac:dyDescent="0.25">
      <c r="D124" s="18" t="s">
        <v>134</v>
      </c>
      <c r="E124" s="18" t="s">
        <v>134</v>
      </c>
      <c r="F124" s="18" t="s">
        <v>134</v>
      </c>
      <c r="G124" s="18" t="s">
        <v>690</v>
      </c>
    </row>
    <row r="125" spans="4:7" x14ac:dyDescent="0.25">
      <c r="D125" s="18" t="s">
        <v>135</v>
      </c>
      <c r="E125" s="18" t="s">
        <v>135</v>
      </c>
      <c r="F125" s="18" t="s">
        <v>135</v>
      </c>
      <c r="G125" s="18" t="s">
        <v>691</v>
      </c>
    </row>
    <row r="126" spans="4:7" x14ac:dyDescent="0.25">
      <c r="D126" s="18" t="s">
        <v>136</v>
      </c>
      <c r="E126" s="18" t="s">
        <v>136</v>
      </c>
      <c r="F126" s="18" t="s">
        <v>136</v>
      </c>
      <c r="G126" s="18" t="s">
        <v>692</v>
      </c>
    </row>
    <row r="127" spans="4:7" x14ac:dyDescent="0.25">
      <c r="D127" s="18" t="s">
        <v>137</v>
      </c>
      <c r="E127" s="18" t="s">
        <v>264</v>
      </c>
      <c r="F127" s="18" t="s">
        <v>333</v>
      </c>
      <c r="G127" s="18" t="s">
        <v>693</v>
      </c>
    </row>
    <row r="128" spans="4:7" x14ac:dyDescent="0.25">
      <c r="D128" s="18" t="s">
        <v>138</v>
      </c>
      <c r="E128" s="18" t="s">
        <v>138</v>
      </c>
      <c r="F128" s="18" t="s">
        <v>334</v>
      </c>
      <c r="G128" s="18" t="s">
        <v>694</v>
      </c>
    </row>
    <row r="129" spans="4:7" x14ac:dyDescent="0.25">
      <c r="D129" s="18" t="s">
        <v>139</v>
      </c>
      <c r="E129" s="18" t="s">
        <v>139</v>
      </c>
      <c r="F129" s="18" t="s">
        <v>139</v>
      </c>
      <c r="G129" s="18" t="s">
        <v>695</v>
      </c>
    </row>
    <row r="130" spans="4:7" x14ac:dyDescent="0.25">
      <c r="D130" s="18" t="s">
        <v>140</v>
      </c>
      <c r="E130" s="18" t="s">
        <v>140</v>
      </c>
      <c r="F130" s="18" t="s">
        <v>140</v>
      </c>
      <c r="G130" s="18" t="s">
        <v>696</v>
      </c>
    </row>
    <row r="131" spans="4:7" x14ac:dyDescent="0.25">
      <c r="D131" s="18" t="s">
        <v>141</v>
      </c>
      <c r="E131" s="18" t="s">
        <v>141</v>
      </c>
      <c r="F131" s="18" t="s">
        <v>141</v>
      </c>
      <c r="G131" s="18" t="s">
        <v>697</v>
      </c>
    </row>
    <row r="132" spans="4:7" x14ac:dyDescent="0.25">
      <c r="D132" s="18" t="s">
        <v>142</v>
      </c>
      <c r="E132" s="18" t="s">
        <v>142</v>
      </c>
      <c r="F132" s="18" t="s">
        <v>335</v>
      </c>
      <c r="G132" s="18" t="s">
        <v>698</v>
      </c>
    </row>
    <row r="133" spans="4:7" x14ac:dyDescent="0.25">
      <c r="D133" s="18" t="s">
        <v>143</v>
      </c>
      <c r="E133" s="18" t="s">
        <v>143</v>
      </c>
      <c r="F133" s="18" t="s">
        <v>143</v>
      </c>
      <c r="G133" s="18" t="s">
        <v>699</v>
      </c>
    </row>
    <row r="134" spans="4:7" x14ac:dyDescent="0.25">
      <c r="D134" s="18" t="s">
        <v>144</v>
      </c>
      <c r="E134" s="18" t="s">
        <v>265</v>
      </c>
      <c r="F134" s="18" t="s">
        <v>144</v>
      </c>
      <c r="G134" s="18" t="s">
        <v>700</v>
      </c>
    </row>
    <row r="135" spans="4:7" x14ac:dyDescent="0.25">
      <c r="D135" s="18" t="s">
        <v>145</v>
      </c>
      <c r="E135" s="18" t="s">
        <v>145</v>
      </c>
      <c r="F135" s="18" t="s">
        <v>145</v>
      </c>
      <c r="G135" s="18" t="s">
        <v>701</v>
      </c>
    </row>
    <row r="136" spans="4:7" x14ac:dyDescent="0.25">
      <c r="D136" s="18" t="s">
        <v>146</v>
      </c>
      <c r="E136" s="18" t="s">
        <v>146</v>
      </c>
      <c r="F136" s="18" t="s">
        <v>146</v>
      </c>
      <c r="G136" s="18" t="s">
        <v>702</v>
      </c>
    </row>
    <row r="137" spans="4:7" x14ac:dyDescent="0.25">
      <c r="D137" s="18" t="s">
        <v>147</v>
      </c>
      <c r="E137" s="18" t="s">
        <v>147</v>
      </c>
      <c r="F137" s="18" t="s">
        <v>336</v>
      </c>
      <c r="G137" s="18" t="s">
        <v>703</v>
      </c>
    </row>
    <row r="138" spans="4:7" x14ac:dyDescent="0.25">
      <c r="D138" s="18" t="s">
        <v>148</v>
      </c>
      <c r="E138" s="18" t="s">
        <v>148</v>
      </c>
      <c r="F138" s="18" t="s">
        <v>148</v>
      </c>
      <c r="G138" s="18" t="s">
        <v>704</v>
      </c>
    </row>
    <row r="139" spans="4:7" x14ac:dyDescent="0.25">
      <c r="D139" s="18" t="s">
        <v>149</v>
      </c>
      <c r="E139" s="18" t="s">
        <v>149</v>
      </c>
      <c r="F139" s="18" t="s">
        <v>149</v>
      </c>
      <c r="G139" s="18" t="s">
        <v>705</v>
      </c>
    </row>
    <row r="140" spans="4:7" x14ac:dyDescent="0.25">
      <c r="D140" s="18" t="s">
        <v>150</v>
      </c>
      <c r="E140" s="18" t="s">
        <v>266</v>
      </c>
      <c r="F140" s="18" t="s">
        <v>266</v>
      </c>
      <c r="G140" s="18" t="s">
        <v>706</v>
      </c>
    </row>
    <row r="141" spans="4:7" x14ac:dyDescent="0.25">
      <c r="D141" s="18" t="s">
        <v>151</v>
      </c>
      <c r="E141" s="18" t="s">
        <v>267</v>
      </c>
      <c r="F141" s="18" t="s">
        <v>337</v>
      </c>
      <c r="G141" s="18" t="s">
        <v>707</v>
      </c>
    </row>
    <row r="142" spans="4:7" x14ac:dyDescent="0.25">
      <c r="D142" s="18" t="s">
        <v>152</v>
      </c>
      <c r="E142" s="18" t="s">
        <v>152</v>
      </c>
      <c r="F142" s="18" t="s">
        <v>152</v>
      </c>
      <c r="G142" s="18" t="s">
        <v>708</v>
      </c>
    </row>
    <row r="143" spans="4:7" x14ac:dyDescent="0.25">
      <c r="D143" s="18" t="s">
        <v>153</v>
      </c>
      <c r="E143" s="18" t="s">
        <v>268</v>
      </c>
      <c r="F143" s="18" t="s">
        <v>338</v>
      </c>
      <c r="G143" s="18" t="s">
        <v>709</v>
      </c>
    </row>
    <row r="144" spans="4:7" x14ac:dyDescent="0.25">
      <c r="D144" s="18" t="s">
        <v>154</v>
      </c>
      <c r="E144" s="18" t="s">
        <v>154</v>
      </c>
      <c r="F144" s="18" t="s">
        <v>154</v>
      </c>
      <c r="G144" s="18" t="s">
        <v>710</v>
      </c>
    </row>
    <row r="145" spans="4:7" x14ac:dyDescent="0.25">
      <c r="D145" s="18" t="s">
        <v>155</v>
      </c>
      <c r="E145" s="18" t="s">
        <v>155</v>
      </c>
      <c r="F145" s="18" t="s">
        <v>155</v>
      </c>
      <c r="G145" s="18" t="s">
        <v>711</v>
      </c>
    </row>
    <row r="146" spans="4:7" x14ac:dyDescent="0.25">
      <c r="D146" s="18" t="s">
        <v>156</v>
      </c>
      <c r="E146" s="18" t="s">
        <v>269</v>
      </c>
      <c r="F146" s="18" t="s">
        <v>339</v>
      </c>
      <c r="G146" s="18" t="s">
        <v>712</v>
      </c>
    </row>
    <row r="147" spans="4:7" x14ac:dyDescent="0.25">
      <c r="D147" s="18" t="s">
        <v>157</v>
      </c>
      <c r="E147" s="18" t="s">
        <v>270</v>
      </c>
      <c r="F147" s="18" t="s">
        <v>340</v>
      </c>
      <c r="G147" s="18" t="s">
        <v>713</v>
      </c>
    </row>
    <row r="148" spans="4:7" x14ac:dyDescent="0.25">
      <c r="D148" s="18" t="s">
        <v>158</v>
      </c>
      <c r="E148" s="18" t="s">
        <v>271</v>
      </c>
      <c r="F148" s="18" t="s">
        <v>341</v>
      </c>
      <c r="G148" s="18" t="s">
        <v>714</v>
      </c>
    </row>
    <row r="149" spans="4:7" x14ac:dyDescent="0.25">
      <c r="D149" s="18" t="s">
        <v>159</v>
      </c>
      <c r="E149" s="18" t="s">
        <v>159</v>
      </c>
      <c r="F149" s="18" t="s">
        <v>159</v>
      </c>
      <c r="G149" s="18" t="s">
        <v>715</v>
      </c>
    </row>
    <row r="150" spans="4:7" x14ac:dyDescent="0.25">
      <c r="D150" s="18" t="s">
        <v>160</v>
      </c>
      <c r="E150" s="18" t="s">
        <v>272</v>
      </c>
      <c r="F150" s="18" t="s">
        <v>342</v>
      </c>
      <c r="G150" s="18" t="s">
        <v>716</v>
      </c>
    </row>
    <row r="151" spans="4:7" x14ac:dyDescent="0.25">
      <c r="D151" s="18" t="s">
        <v>161</v>
      </c>
      <c r="E151" s="18" t="s">
        <v>273</v>
      </c>
      <c r="F151" s="18" t="s">
        <v>343</v>
      </c>
      <c r="G151" s="18" t="s">
        <v>717</v>
      </c>
    </row>
    <row r="152" spans="4:7" x14ac:dyDescent="0.25">
      <c r="D152" s="18" t="s">
        <v>162</v>
      </c>
      <c r="E152" s="18" t="s">
        <v>162</v>
      </c>
      <c r="F152" s="18" t="s">
        <v>162</v>
      </c>
      <c r="G152" s="18" t="s">
        <v>718</v>
      </c>
    </row>
    <row r="153" spans="4:7" x14ac:dyDescent="0.25">
      <c r="D153" s="18" t="s">
        <v>163</v>
      </c>
      <c r="E153" s="18" t="s">
        <v>163</v>
      </c>
      <c r="F153" s="18" t="s">
        <v>163</v>
      </c>
      <c r="G153" s="18" t="s">
        <v>719</v>
      </c>
    </row>
    <row r="154" spans="4:7" x14ac:dyDescent="0.25">
      <c r="D154" s="18" t="s">
        <v>164</v>
      </c>
      <c r="E154" s="18" t="s">
        <v>274</v>
      </c>
      <c r="F154" s="18" t="s">
        <v>274</v>
      </c>
      <c r="G154" s="18" t="s">
        <v>720</v>
      </c>
    </row>
    <row r="155" spans="4:7" x14ac:dyDescent="0.25">
      <c r="D155" s="18" t="s">
        <v>165</v>
      </c>
      <c r="E155" s="18" t="s">
        <v>275</v>
      </c>
      <c r="F155" s="18" t="s">
        <v>275</v>
      </c>
      <c r="G155" s="18" t="s">
        <v>721</v>
      </c>
    </row>
    <row r="156" spans="4:7" x14ac:dyDescent="0.25">
      <c r="D156" s="18" t="s">
        <v>166</v>
      </c>
      <c r="E156" s="18" t="s">
        <v>166</v>
      </c>
      <c r="F156" s="18" t="s">
        <v>166</v>
      </c>
      <c r="G156" s="18" t="s">
        <v>722</v>
      </c>
    </row>
    <row r="157" spans="4:7" x14ac:dyDescent="0.25">
      <c r="D157" s="18" t="s">
        <v>167</v>
      </c>
      <c r="E157" s="18" t="s">
        <v>276</v>
      </c>
      <c r="F157" s="18" t="s">
        <v>344</v>
      </c>
      <c r="G157" s="18" t="s">
        <v>723</v>
      </c>
    </row>
    <row r="158" spans="4:7" x14ac:dyDescent="0.25">
      <c r="D158" s="18" t="s">
        <v>168</v>
      </c>
      <c r="E158" s="18" t="s">
        <v>168</v>
      </c>
      <c r="F158" s="18" t="s">
        <v>168</v>
      </c>
      <c r="G158" s="18" t="s">
        <v>724</v>
      </c>
    </row>
    <row r="159" spans="4:7" x14ac:dyDescent="0.25">
      <c r="D159" s="18" t="s">
        <v>169</v>
      </c>
      <c r="E159" s="18" t="s">
        <v>169</v>
      </c>
      <c r="F159" s="18" t="s">
        <v>169</v>
      </c>
      <c r="G159" s="18" t="s">
        <v>725</v>
      </c>
    </row>
    <row r="160" spans="4:7" x14ac:dyDescent="0.25">
      <c r="D160" s="18" t="s">
        <v>170</v>
      </c>
      <c r="E160" s="18" t="s">
        <v>170</v>
      </c>
      <c r="F160" s="18" t="s">
        <v>170</v>
      </c>
      <c r="G160" s="18" t="s">
        <v>726</v>
      </c>
    </row>
    <row r="161" spans="4:7" x14ac:dyDescent="0.25">
      <c r="D161" s="18" t="s">
        <v>171</v>
      </c>
      <c r="E161" s="18" t="s">
        <v>171</v>
      </c>
      <c r="F161" s="18" t="s">
        <v>171</v>
      </c>
      <c r="G161" s="18" t="s">
        <v>631</v>
      </c>
    </row>
    <row r="162" spans="4:7" x14ac:dyDescent="0.25">
      <c r="D162" s="18" t="s">
        <v>211</v>
      </c>
      <c r="E162" s="18" t="s">
        <v>277</v>
      </c>
      <c r="F162" s="18" t="s">
        <v>345</v>
      </c>
      <c r="G162" s="18" t="s">
        <v>727</v>
      </c>
    </row>
    <row r="163" spans="4:7" x14ac:dyDescent="0.25">
      <c r="D163" s="18" t="s">
        <v>172</v>
      </c>
      <c r="E163" s="18" t="s">
        <v>172</v>
      </c>
      <c r="F163" s="18" t="s">
        <v>172</v>
      </c>
      <c r="G163" s="18" t="s">
        <v>728</v>
      </c>
    </row>
    <row r="164" spans="4:7" x14ac:dyDescent="0.25">
      <c r="D164" s="18" t="s">
        <v>173</v>
      </c>
      <c r="E164" s="18" t="s">
        <v>173</v>
      </c>
      <c r="F164" s="18" t="s">
        <v>346</v>
      </c>
      <c r="G164" s="18" t="s">
        <v>729</v>
      </c>
    </row>
    <row r="165" spans="4:7" x14ac:dyDescent="0.25">
      <c r="D165" s="18" t="s">
        <v>174</v>
      </c>
      <c r="E165" s="18" t="s">
        <v>174</v>
      </c>
      <c r="F165" s="18" t="s">
        <v>347</v>
      </c>
      <c r="G165" s="18" t="s">
        <v>730</v>
      </c>
    </row>
    <row r="166" spans="4:7" x14ac:dyDescent="0.25">
      <c r="D166" s="18" t="s">
        <v>175</v>
      </c>
      <c r="E166" s="18" t="s">
        <v>175</v>
      </c>
      <c r="F166" s="18" t="s">
        <v>175</v>
      </c>
      <c r="G166" s="18" t="s">
        <v>731</v>
      </c>
    </row>
    <row r="167" spans="4:7" x14ac:dyDescent="0.25">
      <c r="D167" s="18" t="s">
        <v>176</v>
      </c>
      <c r="E167" s="18" t="s">
        <v>278</v>
      </c>
      <c r="F167" s="18" t="s">
        <v>348</v>
      </c>
      <c r="G167" s="18" t="s">
        <v>732</v>
      </c>
    </row>
    <row r="168" spans="4:7" x14ac:dyDescent="0.25">
      <c r="D168" s="18" t="s">
        <v>177</v>
      </c>
      <c r="E168" s="18" t="s">
        <v>279</v>
      </c>
      <c r="F168" s="18" t="s">
        <v>349</v>
      </c>
      <c r="G168" s="18" t="s">
        <v>693</v>
      </c>
    </row>
    <row r="169" spans="4:7" x14ac:dyDescent="0.25">
      <c r="D169" s="18" t="s">
        <v>178</v>
      </c>
      <c r="E169" s="18" t="s">
        <v>280</v>
      </c>
      <c r="F169" s="18" t="s">
        <v>280</v>
      </c>
      <c r="G169" s="18" t="s">
        <v>733</v>
      </c>
    </row>
    <row r="170" spans="4:7" x14ac:dyDescent="0.25">
      <c r="D170" s="18" t="s">
        <v>179</v>
      </c>
      <c r="E170" s="18" t="s">
        <v>281</v>
      </c>
      <c r="F170" s="18" t="s">
        <v>350</v>
      </c>
      <c r="G170" s="18" t="s">
        <v>734</v>
      </c>
    </row>
    <row r="171" spans="4:7" x14ac:dyDescent="0.25">
      <c r="D171" s="18" t="s">
        <v>180</v>
      </c>
      <c r="E171" s="18" t="s">
        <v>180</v>
      </c>
      <c r="F171" s="18" t="s">
        <v>180</v>
      </c>
      <c r="G171" s="18" t="s">
        <v>735</v>
      </c>
    </row>
    <row r="172" spans="4:7" x14ac:dyDescent="0.25">
      <c r="D172" s="18" t="s">
        <v>181</v>
      </c>
      <c r="E172" s="18" t="s">
        <v>181</v>
      </c>
      <c r="F172" s="18" t="s">
        <v>181</v>
      </c>
      <c r="G172" s="18" t="s">
        <v>736</v>
      </c>
    </row>
    <row r="173" spans="4:7" x14ac:dyDescent="0.25">
      <c r="D173" s="18" t="s">
        <v>182</v>
      </c>
      <c r="E173" s="18" t="s">
        <v>182</v>
      </c>
      <c r="F173" s="18" t="s">
        <v>182</v>
      </c>
      <c r="G173" s="18" t="s">
        <v>737</v>
      </c>
    </row>
    <row r="174" spans="4:7" x14ac:dyDescent="0.25">
      <c r="D174" s="18" t="s">
        <v>183</v>
      </c>
      <c r="E174" s="18" t="s">
        <v>282</v>
      </c>
      <c r="F174" s="18" t="s">
        <v>351</v>
      </c>
      <c r="G174" s="18" t="s">
        <v>738</v>
      </c>
    </row>
    <row r="175" spans="4:7" x14ac:dyDescent="0.25">
      <c r="D175" s="18" t="s">
        <v>184</v>
      </c>
      <c r="E175" s="18" t="s">
        <v>283</v>
      </c>
      <c r="F175" s="18" t="s">
        <v>184</v>
      </c>
      <c r="G175" s="18" t="s">
        <v>739</v>
      </c>
    </row>
    <row r="176" spans="4:7" x14ac:dyDescent="0.25">
      <c r="D176" s="18" t="s">
        <v>185</v>
      </c>
      <c r="E176" s="18" t="s">
        <v>185</v>
      </c>
      <c r="F176" s="18" t="s">
        <v>185</v>
      </c>
      <c r="G176" s="18" t="s">
        <v>740</v>
      </c>
    </row>
    <row r="177" spans="4:7" x14ac:dyDescent="0.25">
      <c r="D177" s="18" t="s">
        <v>186</v>
      </c>
      <c r="E177" s="18" t="s">
        <v>284</v>
      </c>
      <c r="F177" s="18" t="s">
        <v>186</v>
      </c>
      <c r="G177" s="18" t="s">
        <v>741</v>
      </c>
    </row>
    <row r="178" spans="4:7" x14ac:dyDescent="0.25">
      <c r="D178" s="18" t="s">
        <v>187</v>
      </c>
      <c r="E178" s="18" t="s">
        <v>285</v>
      </c>
      <c r="F178" s="18" t="s">
        <v>285</v>
      </c>
      <c r="G178" s="18" t="s">
        <v>742</v>
      </c>
    </row>
    <row r="179" spans="4:7" x14ac:dyDescent="0.25">
      <c r="D179" s="18" t="s">
        <v>188</v>
      </c>
      <c r="E179" s="18" t="s">
        <v>188</v>
      </c>
      <c r="F179" s="18" t="s">
        <v>188</v>
      </c>
      <c r="G179" s="18" t="s">
        <v>743</v>
      </c>
    </row>
    <row r="180" spans="4:7" x14ac:dyDescent="0.25">
      <c r="D180" s="18" t="s">
        <v>189</v>
      </c>
      <c r="E180" s="18" t="s">
        <v>189</v>
      </c>
      <c r="F180" s="18" t="s">
        <v>189</v>
      </c>
      <c r="G180" s="18" t="s">
        <v>744</v>
      </c>
    </row>
    <row r="181" spans="4:7" x14ac:dyDescent="0.25">
      <c r="D181" s="18" t="s">
        <v>190</v>
      </c>
      <c r="E181" s="18" t="s">
        <v>286</v>
      </c>
      <c r="F181" s="18" t="s">
        <v>352</v>
      </c>
      <c r="G181" s="18" t="s">
        <v>745</v>
      </c>
    </row>
    <row r="182" spans="4:7" x14ac:dyDescent="0.25">
      <c r="D182" s="18" t="s">
        <v>191</v>
      </c>
      <c r="E182" s="18" t="s">
        <v>191</v>
      </c>
      <c r="F182" s="18" t="s">
        <v>353</v>
      </c>
      <c r="G182" s="18" t="s">
        <v>746</v>
      </c>
    </row>
    <row r="183" spans="4:7" x14ac:dyDescent="0.25">
      <c r="D183" s="18" t="s">
        <v>192</v>
      </c>
      <c r="E183" s="18" t="s">
        <v>192</v>
      </c>
      <c r="F183" s="18" t="s">
        <v>192</v>
      </c>
      <c r="G183" s="18" t="s">
        <v>747</v>
      </c>
    </row>
    <row r="184" spans="4:7" x14ac:dyDescent="0.25">
      <c r="D184" s="18" t="s">
        <v>193</v>
      </c>
      <c r="E184" s="18" t="s">
        <v>287</v>
      </c>
      <c r="F184" s="18" t="s">
        <v>193</v>
      </c>
      <c r="G184" s="18" t="s">
        <v>748</v>
      </c>
    </row>
    <row r="185" spans="4:7" x14ac:dyDescent="0.25">
      <c r="D185" s="18" t="s">
        <v>194</v>
      </c>
      <c r="E185" s="18" t="s">
        <v>194</v>
      </c>
      <c r="F185" s="18" t="s">
        <v>354</v>
      </c>
      <c r="G185" s="18" t="s">
        <v>749</v>
      </c>
    </row>
    <row r="186" spans="4:7" x14ac:dyDescent="0.25">
      <c r="D186" s="18" t="s">
        <v>195</v>
      </c>
      <c r="E186" s="18" t="s">
        <v>195</v>
      </c>
      <c r="F186" s="18" t="s">
        <v>195</v>
      </c>
      <c r="G186" s="18" t="s">
        <v>750</v>
      </c>
    </row>
    <row r="187" spans="4:7" x14ac:dyDescent="0.25">
      <c r="D187" s="18" t="s">
        <v>196</v>
      </c>
      <c r="E187" s="18" t="s">
        <v>196</v>
      </c>
      <c r="F187" s="18" t="s">
        <v>196</v>
      </c>
      <c r="G187" s="18" t="s">
        <v>196</v>
      </c>
    </row>
    <row r="188" spans="4:7" x14ac:dyDescent="0.25">
      <c r="D188" s="18" t="s">
        <v>197</v>
      </c>
      <c r="E188" s="18" t="s">
        <v>197</v>
      </c>
      <c r="F188" s="18" t="s">
        <v>355</v>
      </c>
      <c r="G188" s="18" t="s">
        <v>751</v>
      </c>
    </row>
    <row r="189" spans="4:7" x14ac:dyDescent="0.25">
      <c r="D189" s="18" t="s">
        <v>198</v>
      </c>
      <c r="E189" s="18" t="s">
        <v>198</v>
      </c>
      <c r="F189" s="18" t="s">
        <v>198</v>
      </c>
      <c r="G189" s="18" t="s">
        <v>752</v>
      </c>
    </row>
    <row r="190" spans="4:7" x14ac:dyDescent="0.25">
      <c r="D190" s="18" t="s">
        <v>199</v>
      </c>
      <c r="E190" s="18" t="s">
        <v>199</v>
      </c>
      <c r="F190" s="18" t="s">
        <v>356</v>
      </c>
      <c r="G190" s="18" t="s">
        <v>753</v>
      </c>
    </row>
    <row r="191" spans="4:7" x14ac:dyDescent="0.25">
      <c r="D191" s="18" t="s">
        <v>200</v>
      </c>
      <c r="E191" s="18" t="s">
        <v>200</v>
      </c>
      <c r="F191" s="18" t="s">
        <v>200</v>
      </c>
      <c r="G191" s="18" t="s">
        <v>754</v>
      </c>
    </row>
    <row r="192" spans="4:7" x14ac:dyDescent="0.25">
      <c r="D192" s="18" t="s">
        <v>201</v>
      </c>
      <c r="E192" s="18" t="s">
        <v>201</v>
      </c>
      <c r="F192" s="18" t="s">
        <v>201</v>
      </c>
      <c r="G192" s="18" t="s">
        <v>755</v>
      </c>
    </row>
    <row r="193" spans="4:7" x14ac:dyDescent="0.25">
      <c r="D193" s="18" t="s">
        <v>202</v>
      </c>
      <c r="E193" s="18" t="s">
        <v>288</v>
      </c>
      <c r="F193" s="18" t="s">
        <v>202</v>
      </c>
      <c r="G193" s="18" t="s">
        <v>756</v>
      </c>
    </row>
    <row r="194" spans="4:7" x14ac:dyDescent="0.25">
      <c r="D194" s="18" t="s">
        <v>203</v>
      </c>
      <c r="E194" s="18" t="s">
        <v>203</v>
      </c>
      <c r="F194" s="18" t="s">
        <v>203</v>
      </c>
      <c r="G194" s="18" t="s">
        <v>757</v>
      </c>
    </row>
    <row r="195" spans="4:7" x14ac:dyDescent="0.25">
      <c r="D195" s="18" t="s">
        <v>204</v>
      </c>
      <c r="E195" s="18" t="s">
        <v>204</v>
      </c>
      <c r="F195" s="18" t="s">
        <v>204</v>
      </c>
      <c r="G195" s="18" t="s">
        <v>758</v>
      </c>
    </row>
    <row r="196" spans="4:7" x14ac:dyDescent="0.25">
      <c r="D196" s="18" t="s">
        <v>205</v>
      </c>
      <c r="E196" s="18" t="s">
        <v>289</v>
      </c>
      <c r="F196" s="18" t="s">
        <v>357</v>
      </c>
      <c r="G196" s="18" t="s">
        <v>759</v>
      </c>
    </row>
    <row r="197" spans="4:7" x14ac:dyDescent="0.25">
      <c r="D197" s="18" t="s">
        <v>206</v>
      </c>
      <c r="E197" s="18" t="s">
        <v>290</v>
      </c>
      <c r="F197" s="18" t="s">
        <v>358</v>
      </c>
      <c r="G197" s="18" t="s">
        <v>760</v>
      </c>
    </row>
    <row r="198" spans="4:7" x14ac:dyDescent="0.25">
      <c r="D198" s="18" t="s">
        <v>207</v>
      </c>
      <c r="E198" s="18" t="s">
        <v>291</v>
      </c>
      <c r="F198" s="18" t="s">
        <v>359</v>
      </c>
      <c r="G198" s="18" t="s">
        <v>761</v>
      </c>
    </row>
    <row r="199" spans="4:7" x14ac:dyDescent="0.25">
      <c r="D199" s="18" t="s">
        <v>762</v>
      </c>
      <c r="E199" s="18" t="s">
        <v>762</v>
      </c>
      <c r="F199" s="18" t="s">
        <v>762</v>
      </c>
      <c r="G199" s="18" t="s">
        <v>762</v>
      </c>
    </row>
    <row r="200" spans="4:7" x14ac:dyDescent="0.25">
      <c r="D200" s="18" t="s">
        <v>763</v>
      </c>
      <c r="E200" s="18" t="s">
        <v>763</v>
      </c>
      <c r="F200" s="18" t="s">
        <v>764</v>
      </c>
      <c r="G200" s="18" t="s">
        <v>764</v>
      </c>
    </row>
    <row r="201" spans="4:7" x14ac:dyDescent="0.25">
      <c r="D201" s="18" t="s">
        <v>765</v>
      </c>
      <c r="E201" s="18" t="s">
        <v>765</v>
      </c>
      <c r="F201" s="18" t="s">
        <v>766</v>
      </c>
      <c r="G201" s="18" t="s">
        <v>766</v>
      </c>
    </row>
  </sheetData>
  <sheetProtection algorithmName="SHA-512" hashValue="32maHHXVESh9FOdbgsxetLEDejRwBNdJ/k2nWiK5tK9s1yyWgu9f9XHWHbUQ7//H3RRpYYrjLgAUMPWniGI3ww==" saltValue="Tk4pUxMu5fdcaLA0v8y5jg=="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topLeftCell="GE1" workbookViewId="0">
      <selection activeCell="GK14" sqref="GK14"/>
    </sheetView>
  </sheetViews>
  <sheetFormatPr defaultRowHeight="15" x14ac:dyDescent="0.25"/>
  <cols>
    <col min="19" max="19" width="8.7109375" customWidth="1"/>
    <col min="53" max="187" width="8.7109375" customWidth="1"/>
  </cols>
  <sheetData>
    <row r="1" spans="2:386" ht="26.25" x14ac:dyDescent="0.4">
      <c r="E1" s="47"/>
      <c r="F1" s="47"/>
      <c r="G1" s="47"/>
      <c r="H1" s="47"/>
      <c r="I1" s="47"/>
      <c r="J1" s="47"/>
      <c r="K1" s="47"/>
      <c r="L1" s="47"/>
      <c r="M1" s="47"/>
      <c r="N1" s="47"/>
      <c r="O1" s="47"/>
      <c r="P1" s="47"/>
      <c r="Q1" s="47"/>
      <c r="R1" s="47"/>
      <c r="S1" s="47"/>
      <c r="T1" s="47"/>
      <c r="U1" s="47"/>
      <c r="V1" s="47"/>
      <c r="W1" s="47"/>
      <c r="X1" s="47"/>
      <c r="Y1" s="55"/>
      <c r="Z1" s="55"/>
      <c r="AA1" s="55"/>
      <c r="AB1" s="55"/>
      <c r="AC1" s="55"/>
      <c r="AD1" s="55"/>
      <c r="AE1" s="55"/>
      <c r="AF1" s="55"/>
      <c r="AG1" s="55"/>
      <c r="AH1" s="56"/>
      <c r="AI1" s="57"/>
      <c r="AJ1" s="57"/>
      <c r="AK1" s="57"/>
      <c r="AL1" s="57"/>
      <c r="AM1" s="57"/>
      <c r="AN1" s="57"/>
      <c r="AO1" s="57"/>
      <c r="AP1" s="57"/>
      <c r="AQ1" s="58"/>
      <c r="AR1" s="58"/>
      <c r="AS1" s="58"/>
      <c r="AT1" s="59"/>
      <c r="AU1" s="59"/>
      <c r="AV1" s="59"/>
      <c r="AW1" s="59"/>
      <c r="AX1" s="59"/>
      <c r="AY1" s="59"/>
      <c r="AZ1" s="59"/>
      <c r="BA1" s="59"/>
      <c r="BB1" s="59"/>
      <c r="BC1" s="59"/>
      <c r="BD1" s="59"/>
      <c r="BE1" s="59"/>
      <c r="BF1" s="59"/>
      <c r="BG1" s="59"/>
      <c r="BH1" s="59"/>
      <c r="BI1" s="59"/>
      <c r="BJ1" s="59"/>
      <c r="BK1" s="59"/>
      <c r="BL1" s="59"/>
      <c r="BM1" s="59"/>
      <c r="BN1" s="59"/>
      <c r="BO1" s="59"/>
      <c r="BP1" s="60"/>
      <c r="BQ1" s="60"/>
      <c r="BR1" s="60"/>
      <c r="BS1" s="60"/>
      <c r="BT1" s="60"/>
      <c r="BU1" s="60"/>
      <c r="BV1" s="60"/>
      <c r="BW1" s="60"/>
      <c r="BX1" s="60"/>
      <c r="BY1" s="60"/>
      <c r="BZ1" s="60"/>
      <c r="CA1" s="60"/>
      <c r="CB1" s="60"/>
      <c r="CC1" s="60"/>
      <c r="CD1" s="60"/>
      <c r="CE1" s="60"/>
      <c r="CF1" s="60"/>
      <c r="CG1" s="60"/>
      <c r="CH1" s="60"/>
      <c r="CI1" s="60"/>
      <c r="CJ1" s="60"/>
      <c r="CK1" s="60"/>
      <c r="CL1" s="60"/>
      <c r="CM1" s="60"/>
      <c r="CN1" s="60"/>
      <c r="CO1" s="60"/>
      <c r="CP1" s="60"/>
      <c r="CQ1" s="60"/>
      <c r="CR1" s="60"/>
      <c r="CS1" s="60"/>
      <c r="CT1" s="60"/>
      <c r="CU1" s="60"/>
      <c r="CV1" s="60"/>
      <c r="CW1" s="60"/>
      <c r="CX1" s="60"/>
      <c r="CY1" s="60"/>
      <c r="CZ1" s="60"/>
      <c r="DA1" s="60"/>
      <c r="DB1" s="60"/>
      <c r="DC1" s="60"/>
      <c r="DD1" s="60"/>
      <c r="DE1" s="60"/>
      <c r="DF1" s="60"/>
      <c r="DG1" s="60"/>
      <c r="DH1" s="60"/>
      <c r="DI1" s="60"/>
      <c r="DJ1" s="60"/>
      <c r="DK1" s="60"/>
      <c r="DL1" s="60"/>
      <c r="DM1" s="60"/>
      <c r="DN1" s="61"/>
      <c r="DO1" s="61"/>
      <c r="DP1" s="61"/>
      <c r="DQ1" s="61"/>
      <c r="DR1" s="61"/>
      <c r="DS1" s="61"/>
      <c r="DT1" s="61"/>
      <c r="DU1" s="61"/>
      <c r="DV1" s="61"/>
      <c r="DW1" s="61"/>
      <c r="DX1" s="61"/>
      <c r="DY1" s="61"/>
      <c r="DZ1" s="61"/>
      <c r="EA1" s="61"/>
      <c r="EB1" s="61"/>
      <c r="EC1" s="61"/>
      <c r="ED1" s="61"/>
      <c r="EE1" s="61"/>
      <c r="EF1" s="61"/>
      <c r="EG1" s="61"/>
      <c r="EH1" s="61"/>
      <c r="EI1" s="61"/>
      <c r="EJ1" s="61"/>
      <c r="EK1" s="61"/>
      <c r="EL1" s="61"/>
      <c r="EM1" s="61"/>
      <c r="EN1" s="61"/>
      <c r="EO1" s="61"/>
      <c r="EP1" s="61"/>
      <c r="EQ1" s="61"/>
      <c r="ER1" s="61"/>
      <c r="ES1" s="61"/>
      <c r="ET1" s="61"/>
      <c r="EU1" s="61"/>
      <c r="EV1" s="61"/>
      <c r="EW1" s="61"/>
      <c r="EX1" s="61"/>
      <c r="EY1" s="61"/>
      <c r="EZ1" s="61"/>
      <c r="FA1" s="61"/>
      <c r="FB1" s="61"/>
      <c r="FC1" s="61"/>
      <c r="FD1" s="61"/>
      <c r="FE1" s="61"/>
      <c r="FF1" s="61"/>
      <c r="FG1" s="61"/>
      <c r="FH1" s="61"/>
      <c r="FI1" s="61"/>
      <c r="FJ1" s="61"/>
      <c r="FK1" s="61"/>
      <c r="FL1" s="49" t="s">
        <v>209</v>
      </c>
      <c r="FM1" s="50"/>
      <c r="FN1" s="50"/>
      <c r="FO1" s="50"/>
      <c r="FP1" s="50"/>
      <c r="FQ1" s="50"/>
      <c r="FR1" s="50"/>
      <c r="FS1" s="50"/>
      <c r="FT1" s="50"/>
      <c r="FU1" s="50"/>
      <c r="FV1" s="50"/>
      <c r="FW1" s="50"/>
      <c r="FX1" s="50"/>
      <c r="FY1" s="50"/>
      <c r="FZ1" s="50"/>
      <c r="GA1" s="50"/>
      <c r="GB1" s="50"/>
      <c r="GC1" s="50"/>
      <c r="GD1" s="50"/>
      <c r="GE1" s="50"/>
    </row>
    <row r="2" spans="2:386" s="22" customFormat="1" ht="227.1" customHeight="1" x14ac:dyDescent="0.25">
      <c r="B2" s="22" t="s">
        <v>376</v>
      </c>
      <c r="C2" s="22" t="s">
        <v>375</v>
      </c>
      <c r="D2" s="22" t="s">
        <v>374</v>
      </c>
      <c r="E2" s="22" t="s">
        <v>440</v>
      </c>
      <c r="F2" s="22" t="s">
        <v>441</v>
      </c>
      <c r="G2" s="22" t="s">
        <v>442</v>
      </c>
      <c r="H2" s="22" t="s">
        <v>443</v>
      </c>
      <c r="I2" s="22" t="s">
        <v>444</v>
      </c>
      <c r="J2" s="22" t="s">
        <v>445</v>
      </c>
      <c r="K2" s="22" t="s">
        <v>446</v>
      </c>
      <c r="L2" s="22" t="s">
        <v>447</v>
      </c>
      <c r="M2" s="22" t="s">
        <v>448</v>
      </c>
      <c r="N2" s="22" t="s">
        <v>449</v>
      </c>
      <c r="O2" s="22" t="s">
        <v>450</v>
      </c>
      <c r="P2" s="22" t="s">
        <v>451</v>
      </c>
      <c r="Q2" s="22" t="s">
        <v>452</v>
      </c>
      <c r="R2" s="22" t="s">
        <v>453</v>
      </c>
      <c r="S2" s="22" t="s">
        <v>454</v>
      </c>
      <c r="T2" s="22" t="s">
        <v>455</v>
      </c>
      <c r="U2" s="22" t="s">
        <v>456</v>
      </c>
      <c r="V2" s="22" t="s">
        <v>457</v>
      </c>
      <c r="W2" s="22" t="s">
        <v>458</v>
      </c>
      <c r="X2" s="22" t="s">
        <v>459</v>
      </c>
      <c r="Y2" s="22" t="s">
        <v>431</v>
      </c>
      <c r="Z2" s="22" t="s">
        <v>432</v>
      </c>
      <c r="AA2" s="22" t="s">
        <v>433</v>
      </c>
      <c r="AB2" s="22" t="s">
        <v>434</v>
      </c>
      <c r="AC2" s="22" t="s">
        <v>435</v>
      </c>
      <c r="AD2" s="22" t="s">
        <v>436</v>
      </c>
      <c r="AE2" s="22" t="s">
        <v>437</v>
      </c>
      <c r="AF2" s="22" t="s">
        <v>438</v>
      </c>
      <c r="AG2" s="22" t="s">
        <v>439</v>
      </c>
      <c r="AH2" s="22" t="s">
        <v>405</v>
      </c>
      <c r="AI2" s="22" t="s">
        <v>534</v>
      </c>
      <c r="AJ2" s="22" t="s">
        <v>535</v>
      </c>
      <c r="AK2" s="22" t="s">
        <v>536</v>
      </c>
      <c r="AL2" s="22" t="s">
        <v>537</v>
      </c>
      <c r="AM2" s="22" t="s">
        <v>416</v>
      </c>
      <c r="AN2" s="22" t="s">
        <v>538</v>
      </c>
      <c r="AO2" s="22" t="s">
        <v>539</v>
      </c>
      <c r="AP2" s="22" t="s">
        <v>540</v>
      </c>
      <c r="AQ2" s="22" t="s">
        <v>541</v>
      </c>
      <c r="AR2" s="22" t="s">
        <v>542</v>
      </c>
      <c r="AS2" s="22" t="s">
        <v>543</v>
      </c>
      <c r="AT2" s="22" t="s">
        <v>460</v>
      </c>
      <c r="AU2" s="22" t="s">
        <v>468</v>
      </c>
      <c r="AV2" s="22" t="s">
        <v>461</v>
      </c>
      <c r="AW2" s="22" t="s">
        <v>565</v>
      </c>
      <c r="AX2" s="22" t="s">
        <v>566</v>
      </c>
      <c r="AY2" s="22" t="s">
        <v>462</v>
      </c>
      <c r="AZ2" s="22" t="s">
        <v>469</v>
      </c>
      <c r="BA2" s="22" t="s">
        <v>463</v>
      </c>
      <c r="BB2" s="22" t="s">
        <v>470</v>
      </c>
      <c r="BC2" s="22" t="s">
        <v>471</v>
      </c>
      <c r="BD2" s="22" t="s">
        <v>464</v>
      </c>
      <c r="BE2" s="22" t="s">
        <v>479</v>
      </c>
      <c r="BF2" s="22" t="s">
        <v>472</v>
      </c>
      <c r="BG2" s="22" t="s">
        <v>567</v>
      </c>
      <c r="BH2" s="22" t="s">
        <v>465</v>
      </c>
      <c r="BI2" s="22" t="s">
        <v>473</v>
      </c>
      <c r="BJ2" s="22" t="s">
        <v>466</v>
      </c>
      <c r="BK2" s="22" t="s">
        <v>474</v>
      </c>
      <c r="BL2" s="22" t="s">
        <v>568</v>
      </c>
      <c r="BM2" s="22" t="s">
        <v>475</v>
      </c>
      <c r="BN2" s="22" t="s">
        <v>476</v>
      </c>
      <c r="BO2" s="22" t="s">
        <v>477</v>
      </c>
      <c r="BP2" s="22" t="s">
        <v>484</v>
      </c>
      <c r="BQ2" s="22" t="s">
        <v>485</v>
      </c>
      <c r="BR2" s="22" t="s">
        <v>486</v>
      </c>
      <c r="BS2" s="22" t="s">
        <v>487</v>
      </c>
      <c r="BT2" s="22" t="s">
        <v>488</v>
      </c>
      <c r="BU2" s="22" t="s">
        <v>489</v>
      </c>
      <c r="BV2" s="22" t="s">
        <v>490</v>
      </c>
      <c r="BW2" s="22" t="s">
        <v>491</v>
      </c>
      <c r="BX2" s="22" t="s">
        <v>492</v>
      </c>
      <c r="BY2" s="22" t="s">
        <v>493</v>
      </c>
      <c r="BZ2" s="22" t="s">
        <v>494</v>
      </c>
      <c r="CA2" s="22" t="s">
        <v>495</v>
      </c>
      <c r="CB2" s="22" t="s">
        <v>496</v>
      </c>
      <c r="CC2" s="22" t="s">
        <v>497</v>
      </c>
      <c r="CD2" s="22" t="s">
        <v>498</v>
      </c>
      <c r="CE2" s="22" t="s">
        <v>499</v>
      </c>
      <c r="CF2" s="22" t="s">
        <v>500</v>
      </c>
      <c r="CG2" s="22" t="s">
        <v>501</v>
      </c>
      <c r="CH2" s="22" t="s">
        <v>502</v>
      </c>
      <c r="CI2" s="22" t="s">
        <v>503</v>
      </c>
      <c r="CJ2" s="22" t="s">
        <v>504</v>
      </c>
      <c r="CK2" s="22" t="s">
        <v>505</v>
      </c>
      <c r="CL2" s="22" t="s">
        <v>506</v>
      </c>
      <c r="CM2" s="22" t="s">
        <v>507</v>
      </c>
      <c r="CN2" s="22" t="s">
        <v>508</v>
      </c>
      <c r="CO2" s="22" t="s">
        <v>509</v>
      </c>
      <c r="CP2" s="22" t="s">
        <v>510</v>
      </c>
      <c r="CQ2" s="22" t="s">
        <v>511</v>
      </c>
      <c r="CR2" s="22" t="s">
        <v>512</v>
      </c>
      <c r="CS2" s="22" t="s">
        <v>513</v>
      </c>
      <c r="CT2" s="22" t="s">
        <v>514</v>
      </c>
      <c r="CU2" s="22" t="s">
        <v>515</v>
      </c>
      <c r="CV2" s="22" t="s">
        <v>516</v>
      </c>
      <c r="CW2" s="22" t="s">
        <v>517</v>
      </c>
      <c r="CX2" s="22" t="s">
        <v>518</v>
      </c>
      <c r="CY2" s="22" t="s">
        <v>519</v>
      </c>
      <c r="CZ2" s="22" t="s">
        <v>520</v>
      </c>
      <c r="DA2" s="22" t="s">
        <v>521</v>
      </c>
      <c r="DB2" s="22" t="s">
        <v>522</v>
      </c>
      <c r="DC2" s="22" t="s">
        <v>523</v>
      </c>
      <c r="DD2" s="22" t="s">
        <v>524</v>
      </c>
      <c r="DE2" s="22" t="s">
        <v>525</v>
      </c>
      <c r="DF2" s="22" t="s">
        <v>526</v>
      </c>
      <c r="DG2" s="22" t="s">
        <v>527</v>
      </c>
      <c r="DH2" s="22" t="s">
        <v>528</v>
      </c>
      <c r="DI2" s="22" t="s">
        <v>529</v>
      </c>
      <c r="DJ2" s="22" t="s">
        <v>530</v>
      </c>
      <c r="DK2" s="22" t="s">
        <v>531</v>
      </c>
      <c r="DL2" s="22" t="s">
        <v>532</v>
      </c>
      <c r="DM2" s="22" t="s">
        <v>533</v>
      </c>
      <c r="DN2" s="22" t="s">
        <v>769</v>
      </c>
      <c r="DO2" s="22" t="s">
        <v>770</v>
      </c>
      <c r="DP2" s="22" t="s">
        <v>771</v>
      </c>
      <c r="DQ2" s="22" t="s">
        <v>772</v>
      </c>
      <c r="DR2" s="22" t="s">
        <v>773</v>
      </c>
      <c r="DS2" s="22" t="s">
        <v>774</v>
      </c>
      <c r="DT2" s="22" t="s">
        <v>775</v>
      </c>
      <c r="DU2" s="22" t="s">
        <v>776</v>
      </c>
      <c r="DV2" s="22" t="s">
        <v>777</v>
      </c>
      <c r="DW2" s="22" t="s">
        <v>778</v>
      </c>
      <c r="DX2" s="22" t="s">
        <v>779</v>
      </c>
      <c r="DY2" s="22" t="s">
        <v>780</v>
      </c>
      <c r="DZ2" s="22" t="s">
        <v>781</v>
      </c>
      <c r="EA2" s="22" t="s">
        <v>782</v>
      </c>
      <c r="EB2" s="22" t="s">
        <v>783</v>
      </c>
      <c r="EC2" s="22" t="s">
        <v>784</v>
      </c>
      <c r="ED2" s="22" t="s">
        <v>785</v>
      </c>
      <c r="EE2" s="22" t="s">
        <v>786</v>
      </c>
      <c r="EF2" s="22" t="s">
        <v>787</v>
      </c>
      <c r="EG2" s="22" t="s">
        <v>788</v>
      </c>
      <c r="EH2" s="22" t="s">
        <v>789</v>
      </c>
      <c r="EI2" s="22" t="s">
        <v>790</v>
      </c>
      <c r="EJ2" s="22" t="s">
        <v>791</v>
      </c>
      <c r="EK2" s="22" t="s">
        <v>792</v>
      </c>
      <c r="EL2" s="22" t="s">
        <v>793</v>
      </c>
      <c r="EM2" s="22" t="s">
        <v>794</v>
      </c>
      <c r="EN2" s="22" t="s">
        <v>795</v>
      </c>
      <c r="EO2" s="22" t="s">
        <v>796</v>
      </c>
      <c r="EP2" s="22" t="s">
        <v>797</v>
      </c>
      <c r="EQ2" s="22" t="s">
        <v>798</v>
      </c>
      <c r="ER2" s="22" t="s">
        <v>799</v>
      </c>
      <c r="ES2" s="22" t="s">
        <v>800</v>
      </c>
      <c r="ET2" s="22" t="s">
        <v>801</v>
      </c>
      <c r="EU2" s="22" t="s">
        <v>802</v>
      </c>
      <c r="EV2" s="22" t="s">
        <v>803</v>
      </c>
      <c r="EW2" s="22" t="s">
        <v>804</v>
      </c>
      <c r="EX2" s="22" t="s">
        <v>805</v>
      </c>
      <c r="EY2" s="22" t="s">
        <v>806</v>
      </c>
      <c r="EZ2" s="22" t="s">
        <v>807</v>
      </c>
      <c r="FA2" s="22" t="s">
        <v>808</v>
      </c>
      <c r="FB2" s="22" t="s">
        <v>809</v>
      </c>
      <c r="FC2" s="22" t="s">
        <v>810</v>
      </c>
      <c r="FD2" s="22" t="s">
        <v>811</v>
      </c>
      <c r="FE2" s="22" t="s">
        <v>812</v>
      </c>
      <c r="FF2" s="22" t="s">
        <v>813</v>
      </c>
      <c r="FG2" s="22" t="s">
        <v>814</v>
      </c>
      <c r="FH2" s="22" t="s">
        <v>815</v>
      </c>
      <c r="FI2" s="22" t="s">
        <v>816</v>
      </c>
      <c r="FJ2" s="22" t="s">
        <v>817</v>
      </c>
      <c r="FK2" s="22" t="s">
        <v>818</v>
      </c>
      <c r="FL2" s="22" t="s">
        <v>544</v>
      </c>
      <c r="FM2" s="22" t="s">
        <v>545</v>
      </c>
      <c r="FN2" s="22" t="s">
        <v>546</v>
      </c>
      <c r="FO2" s="22" t="s">
        <v>547</v>
      </c>
      <c r="FP2" s="22" t="s">
        <v>548</v>
      </c>
      <c r="FQ2" s="22" t="s">
        <v>549</v>
      </c>
      <c r="FR2" s="22" t="s">
        <v>550</v>
      </c>
      <c r="FS2" s="22" t="s">
        <v>551</v>
      </c>
      <c r="FT2" s="22" t="s">
        <v>552</v>
      </c>
      <c r="FU2" s="22" t="s">
        <v>553</v>
      </c>
      <c r="FV2" s="22" t="s">
        <v>554</v>
      </c>
      <c r="FW2" s="22" t="s">
        <v>555</v>
      </c>
      <c r="FX2" s="22" t="s">
        <v>556</v>
      </c>
      <c r="FY2" s="22" t="s">
        <v>557</v>
      </c>
      <c r="FZ2" s="22" t="s">
        <v>558</v>
      </c>
      <c r="GA2" s="22" t="s">
        <v>559</v>
      </c>
      <c r="GB2" s="22" t="s">
        <v>560</v>
      </c>
      <c r="GC2" s="22" t="s">
        <v>561</v>
      </c>
      <c r="GD2" s="22" t="s">
        <v>562</v>
      </c>
      <c r="GE2" s="22" t="s">
        <v>563</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762</v>
      </c>
      <c r="NU2" s="22" t="s">
        <v>763</v>
      </c>
      <c r="NV2" s="22" t="s">
        <v>765</v>
      </c>
    </row>
    <row r="3" spans="2:386" ht="15.95" customHeight="1" x14ac:dyDescent="0.25">
      <c r="B3" t="str">
        <f>IF(OR(Start!D37="",Start!D37="Indsæt"),"",Start!D37)</f>
        <v/>
      </c>
      <c r="C3" t="str">
        <f>IF(OR(Start!D36="",Start!D36="Indsæt"),"",Start!D36)</f>
        <v/>
      </c>
      <c r="D3" t="str">
        <f>IF(OR(Start!D35="",Start!D35="Indsæt"),"",Start!D35)</f>
        <v/>
      </c>
      <c r="J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BB3" t="str">
        <f>IF('Andre mærkningsoplysninger'!D12="Vælg","",IF('Andre mærkningsoplysninger'!D12="Nej",0,1))</f>
        <v/>
      </c>
      <c r="BC3" t="str">
        <f>IF(OR('Andre mærkningsoplysninger'!D14="",'Andre mærkningsoplysninger'!D14="Indsæt"),"",'Andre mærkningsoplysninger'!D14)</f>
        <v/>
      </c>
      <c r="BD3" t="str">
        <f>IF('Andre mærkningsoplysninger'!D15="Vælg","",IF('Andre mærkningsoplysninger'!D15="Nej",0,1))</f>
        <v/>
      </c>
      <c r="BE3" t="str">
        <f>IF('Andre mærkningsoplysninger'!D16="Vælg","",'Andre mærkningsoplysninger'!D16)</f>
        <v/>
      </c>
      <c r="BF3" t="str">
        <f>IF(OR('Andre mærkningsoplysninger'!D17="",'Andre mærkningsoplysninger'!D17="Indsæt"),"",'Andre mærkningsoplysninger'!D17)</f>
        <v/>
      </c>
      <c r="BG3" t="str">
        <f>IF('Andre mærkningsoplysninger'!D20="Vælg","",IF('Andre mærkningsoplysninger'!D20="Nej",0,1))</f>
        <v/>
      </c>
      <c r="BH3" t="str">
        <f>IF('Andre mærkningsoplysninger'!D22="Vælg","",IF('Andre mærkningsoplysninger'!D22="Nej",0,1))</f>
        <v/>
      </c>
      <c r="BI3" t="str">
        <f>IF(OR('Andre mærkningsoplysninger'!D23="",'Andre mærkningsoplysninger'!D23="Indsæt"),"",'Andre mærkningsoplysninger'!D23)</f>
        <v/>
      </c>
      <c r="BJ3" t="str">
        <f>IF('Andre mærkningsoplysninger'!D25="Vælg","",IF('Andre mærkningsoplysninger'!D25="Nej",0,1))</f>
        <v/>
      </c>
      <c r="BK3" t="str">
        <f>IF(OR('Andre mærkningsoplysninger'!D26="",'Andre mærkningsoplysninger'!D26="Indsæt"),"",'Andre mærkningsoplysninger'!D26)</f>
        <v/>
      </c>
      <c r="BL3" t="str">
        <f>IF('Andre mærkningsoplysninger'!D27="Vælg","",IF('Andre mærkningsoplysninger'!D27="Nej",0,1))</f>
        <v/>
      </c>
      <c r="BP3" t="str">
        <f>IF(AND(Vareoplysninger!C35&lt;&gt;"",Vareoplysninger!C35&lt;&gt;"Indsæt"),Vareoplysninger!C35&amp;"| "&amp;IF(Vareoplysninger!F35="","",IFERROR(VLOOKUP(Vareoplysninger!F35,AlleLande[],4,FALSE),""))&amp;"| "&amp;IF(Vareoplysninger!G35="","",IFERROR(VLOOKUP(Vareoplysninger!G35,AlleLande[],4,FALSE),""))&amp;"| "&amp;IF(Vareoplysninger!H35="","",IFERROR(VLOOKUP(Vareoplysninger!H35,AlleLande[],4,FALSE),""))&amp;"| "&amp;IF(Vareoplysninger!I35="","",IFERROR(VLOOKUP(Vareoplysninger!I35,AlleLande[],4,FALSE),""))&amp;"| "&amp;IF(Vareoplysninger!J35="","",IFERROR(VLOOKUP(Vareoplysninger!J35,AlleLande[],4,FALSE),"")),"")</f>
        <v/>
      </c>
      <c r="BQ3" t="str">
        <f>IF(AND(Vareoplysninger!C36&lt;&gt;"",Vareoplysninger!C36&lt;&gt;"Indsæt"),Vareoplysninger!C36&amp;"| "&amp;IF(Vareoplysninger!F36="","",IFERROR(VLOOKUP(Vareoplysninger!F36,AlleLande[],4,FALSE),""))&amp;"| "&amp;IF(Vareoplysninger!G36="","",IFERROR(VLOOKUP(Vareoplysninger!G36,AlleLande[],4,FALSE),""))&amp;"| "&amp;IF(Vareoplysninger!H36="","",IFERROR(VLOOKUP(Vareoplysninger!H36,AlleLande[],4,FALSE),""))&amp;"| "&amp;IF(Vareoplysninger!I36="","",IFERROR(VLOOKUP(Vareoplysninger!I36,AlleLande[],4,FALSE),""))&amp;"| "&amp;IF(Vareoplysninger!J36="","",IFERROR(VLOOKUP(Vareoplysninger!J36,AlleLande[],4,FALSE),"")),"")</f>
        <v/>
      </c>
      <c r="BR3" t="str">
        <f>IF(AND(Vareoplysninger!C37&lt;&gt;"",Vareoplysninger!C37&lt;&gt;"Indsæt"),Vareoplysninger!C37&amp;"| "&amp;IF(Vareoplysninger!F37="","",IFERROR(VLOOKUP(Vareoplysninger!F37,AlleLande[],4,FALSE),""))&amp;"| "&amp;IF(Vareoplysninger!G37="","",IFERROR(VLOOKUP(Vareoplysninger!G37,AlleLande[],4,FALSE),""))&amp;"| "&amp;IF(Vareoplysninger!H37="","",IFERROR(VLOOKUP(Vareoplysninger!H37,AlleLande[],4,FALSE),""))&amp;"| "&amp;IF(Vareoplysninger!I37="","",IFERROR(VLOOKUP(Vareoplysninger!I37,AlleLande[],4,FALSE),""))&amp;"| "&amp;IF(Vareoplysninger!J37="","",IFERROR(VLOOKUP(Vareoplysninger!J37,AlleLande[],4,FALSE),"")),"")</f>
        <v/>
      </c>
      <c r="BS3" t="str">
        <f>IF(AND(Vareoplysninger!C38&lt;&gt;"",Vareoplysninger!C38&lt;&gt;"Indsæt"),Vareoplysninger!C38&amp;"| "&amp;IF(Vareoplysninger!F38="","",IFERROR(VLOOKUP(Vareoplysninger!F38,AlleLande[],4,FALSE),""))&amp;"| "&amp;IF(Vareoplysninger!G38="","",IFERROR(VLOOKUP(Vareoplysninger!G38,AlleLande[],4,FALSE),""))&amp;"| "&amp;IF(Vareoplysninger!H38="","",IFERROR(VLOOKUP(Vareoplysninger!H38,AlleLande[],4,FALSE),""))&amp;"| "&amp;IF(Vareoplysninger!I38="","",IFERROR(VLOOKUP(Vareoplysninger!I38,AlleLande[],4,FALSE),""))&amp;"| "&amp;IF(Vareoplysninger!J38="","",IFERROR(VLOOKUP(Vareoplysninger!J38,AlleLande[],4,FALSE),"")),"")</f>
        <v/>
      </c>
      <c r="BT3" t="str">
        <f>IF(AND(Vareoplysninger!C39&lt;&gt;"",Vareoplysninger!C39&lt;&gt;"Indsæt"),Vareoplysninger!C39&amp;"| "&amp;IF(Vareoplysninger!F39="","",IFERROR(VLOOKUP(Vareoplysninger!F39,AlleLande[],4,FALSE),""))&amp;"| "&amp;IF(Vareoplysninger!G39="","",IFERROR(VLOOKUP(Vareoplysninger!G39,AlleLande[],4,FALSE),""))&amp;"| "&amp;IF(Vareoplysninger!H39="","",IFERROR(VLOOKUP(Vareoplysninger!H39,AlleLande[],4,FALSE),""))&amp;"| "&amp;IF(Vareoplysninger!I39="","",IFERROR(VLOOKUP(Vareoplysninger!I39,AlleLande[],4,FALSE),""))&amp;"| "&amp;IF(Vareoplysninger!J39="","",IFERROR(VLOOKUP(Vareoplysninger!J39,AlleLande[],4,FALSE),"")),"")</f>
        <v/>
      </c>
      <c r="BU3" t="str">
        <f>IF(AND(Vareoplysninger!C40&lt;&gt;"",Vareoplysninger!C40&lt;&gt;"Indsæt"),Vareoplysninger!C40&amp;"| "&amp;IF(Vareoplysninger!F40="","",IFERROR(VLOOKUP(Vareoplysninger!F40,AlleLande[],4,FALSE),""))&amp;"| "&amp;IF(Vareoplysninger!G40="","",IFERROR(VLOOKUP(Vareoplysninger!G40,AlleLande[],4,FALSE),""))&amp;"| "&amp;IF(Vareoplysninger!H40="","",IFERROR(VLOOKUP(Vareoplysninger!H40,AlleLande[],4,FALSE),""))&amp;"| "&amp;IF(Vareoplysninger!I40="","",IFERROR(VLOOKUP(Vareoplysninger!I40,AlleLande[],4,FALSE),""))&amp;"| "&amp;IF(Vareoplysninger!J40="","",IFERROR(VLOOKUP(Vareoplysninger!J40,AlleLande[],4,FALSE),"")),"")</f>
        <v/>
      </c>
      <c r="BV3" t="str">
        <f>IF(AND(Vareoplysninger!C41&lt;&gt;"",Vareoplysninger!C41&lt;&gt;"Indsæt"),Vareoplysninger!C41&amp;"| "&amp;IF(Vareoplysninger!F41="","",IFERROR(VLOOKUP(Vareoplysninger!F41,AlleLande[],4,FALSE),""))&amp;"| "&amp;IF(Vareoplysninger!G41="","",IFERROR(VLOOKUP(Vareoplysninger!G41,AlleLande[],4,FALSE),""))&amp;"| "&amp;IF(Vareoplysninger!H41="","",IFERROR(VLOOKUP(Vareoplysninger!H41,AlleLande[],4,FALSE),""))&amp;"| "&amp;IF(Vareoplysninger!I41="","",IFERROR(VLOOKUP(Vareoplysninger!I41,AlleLande[],4,FALSE),""))&amp;"| "&amp;IF(Vareoplysninger!J41="","",IFERROR(VLOOKUP(Vareoplysninger!J41,AlleLande[],4,FALSE),"")),"")</f>
        <v/>
      </c>
      <c r="BW3" t="str">
        <f>IF(AND(Vareoplysninger!C42&lt;&gt;"",Vareoplysninger!C42&lt;&gt;"Indsæt"),Vareoplysninger!C42&amp;"| "&amp;IF(Vareoplysninger!F42="","",IFERROR(VLOOKUP(Vareoplysninger!F42,AlleLande[],4,FALSE),""))&amp;"| "&amp;IF(Vareoplysninger!G42="","",IFERROR(VLOOKUP(Vareoplysninger!G42,AlleLande[],4,FALSE),""))&amp;"| "&amp;IF(Vareoplysninger!H42="","",IFERROR(VLOOKUP(Vareoplysninger!H42,AlleLande[],4,FALSE),""))&amp;"| "&amp;IF(Vareoplysninger!I42="","",IFERROR(VLOOKUP(Vareoplysninger!I42,AlleLande[],4,FALSE),""))&amp;"| "&amp;IF(Vareoplysninger!J42="","",IFERROR(VLOOKUP(Vareoplysninger!J42,AlleLande[],4,FALSE),"")),"")</f>
        <v/>
      </c>
      <c r="BX3" t="str">
        <f>IF(AND(Vareoplysninger!C43&lt;&gt;"",Vareoplysninger!C43&lt;&gt;"Indsæt"),Vareoplysninger!C43&amp;"| "&amp;IF(Vareoplysninger!F43="","",IFERROR(VLOOKUP(Vareoplysninger!F43,AlleLande[],4,FALSE),""))&amp;"| "&amp;IF(Vareoplysninger!G43="","",IFERROR(VLOOKUP(Vareoplysninger!G43,AlleLande[],4,FALSE),""))&amp;"| "&amp;IF(Vareoplysninger!H43="","",IFERROR(VLOOKUP(Vareoplysninger!H43,AlleLande[],4,FALSE),""))&amp;"| "&amp;IF(Vareoplysninger!I43="","",IFERROR(VLOOKUP(Vareoplysninger!I43,AlleLande[],4,FALSE),""))&amp;"| "&amp;IF(Vareoplysninger!J43="","",IFERROR(VLOOKUP(Vareoplysninger!J43,AlleLande[],4,FALSE),"")),"")</f>
        <v/>
      </c>
      <c r="BY3" t="str">
        <f>IF(AND(Vareoplysninger!C44&lt;&gt;"",Vareoplysninger!C44&lt;&gt;"Indsæt"),Vareoplysninger!C44&amp;"| "&amp;IF(Vareoplysninger!F44="","",IFERROR(VLOOKUP(Vareoplysninger!F44,AlleLande[],4,FALSE),""))&amp;"| "&amp;IF(Vareoplysninger!G44="","",IFERROR(VLOOKUP(Vareoplysninger!G44,AlleLande[],4,FALSE),""))&amp;"| "&amp;IF(Vareoplysninger!H44="","",IFERROR(VLOOKUP(Vareoplysninger!H44,AlleLande[],4,FALSE),""))&amp;"| "&amp;IF(Vareoplysninger!I44="","",IFERROR(VLOOKUP(Vareoplysninger!I44,AlleLande[],4,FALSE),""))&amp;"| "&amp;IF(Vareoplysninger!J44="","",IFERROR(VLOOKUP(Vareoplysninger!J44,AlleLande[],4,FALSE),"")),"")</f>
        <v/>
      </c>
      <c r="BZ3" t="str">
        <f>IF(AND(Vareoplysninger!C45&lt;&gt;"",Vareoplysninger!C45&lt;&gt;"Indsæt"),Vareoplysninger!C45&amp;"| "&amp;IF(Vareoplysninger!F45="","",IFERROR(VLOOKUP(Vareoplysninger!F45,AlleLande[],4,FALSE),""))&amp;"| "&amp;IF(Vareoplysninger!G45="","",IFERROR(VLOOKUP(Vareoplysninger!G45,AlleLande[],4,FALSE),""))&amp;"| "&amp;IF(Vareoplysninger!H45="","",IFERROR(VLOOKUP(Vareoplysninger!H45,AlleLande[],4,FALSE),""))&amp;"| "&amp;IF(Vareoplysninger!I45="","",IFERROR(VLOOKUP(Vareoplysninger!I45,AlleLande[],4,FALSE),""))&amp;"| "&amp;IF(Vareoplysninger!J45="","",IFERROR(VLOOKUP(Vareoplysninger!J45,AlleLande[],4,FALSE),"")),"")</f>
        <v/>
      </c>
      <c r="CA3" t="str">
        <f>IF(AND(Vareoplysninger!C46&lt;&gt;"",Vareoplysninger!C46&lt;&gt;"Indsæt"),Vareoplysninger!C46&amp;"| "&amp;IF(Vareoplysninger!F46="","",IFERROR(VLOOKUP(Vareoplysninger!F46,AlleLande[],4,FALSE),""))&amp;"| "&amp;IF(Vareoplysninger!G46="","",IFERROR(VLOOKUP(Vareoplysninger!G46,AlleLande[],4,FALSE),""))&amp;"| "&amp;IF(Vareoplysninger!H46="","",IFERROR(VLOOKUP(Vareoplysninger!H46,AlleLande[],4,FALSE),""))&amp;"| "&amp;IF(Vareoplysninger!I46="","",IFERROR(VLOOKUP(Vareoplysninger!I46,AlleLande[],4,FALSE),""))&amp;"| "&amp;IF(Vareoplysninger!J46="","",IFERROR(VLOOKUP(Vareoplysninger!J46,AlleLande[],4,FALSE),"")),"")</f>
        <v/>
      </c>
      <c r="CB3" t="str">
        <f>IF(AND(Vareoplysninger!C47&lt;&gt;"",Vareoplysninger!C47&lt;&gt;"Indsæt"),Vareoplysninger!C47&amp;"| "&amp;IF(Vareoplysninger!F47="","",IFERROR(VLOOKUP(Vareoplysninger!F47,AlleLande[],4,FALSE),""))&amp;"| "&amp;IF(Vareoplysninger!G47="","",IFERROR(VLOOKUP(Vareoplysninger!G47,AlleLande[],4,FALSE),""))&amp;"| "&amp;IF(Vareoplysninger!H47="","",IFERROR(VLOOKUP(Vareoplysninger!H47,AlleLande[],4,FALSE),""))&amp;"| "&amp;IF(Vareoplysninger!I47="","",IFERROR(VLOOKUP(Vareoplysninger!I47,AlleLande[],4,FALSE),""))&amp;"| "&amp;IF(Vareoplysninger!J47="","",IFERROR(VLOOKUP(Vareoplysninger!J47,AlleLande[],4,FALSE),"")),"")</f>
        <v/>
      </c>
      <c r="CC3" t="str">
        <f>IF(AND(Vareoplysninger!C48&lt;&gt;"",Vareoplysninger!C48&lt;&gt;"Indsæt"),Vareoplysninger!C48&amp;"| "&amp;IF(Vareoplysninger!F48="","",IFERROR(VLOOKUP(Vareoplysninger!F48,AlleLande[],4,FALSE),""))&amp;"| "&amp;IF(Vareoplysninger!G48="","",IFERROR(VLOOKUP(Vareoplysninger!G48,AlleLande[],4,FALSE),""))&amp;"| "&amp;IF(Vareoplysninger!H48="","",IFERROR(VLOOKUP(Vareoplysninger!H48,AlleLande[],4,FALSE),""))&amp;"| "&amp;IF(Vareoplysninger!I48="","",IFERROR(VLOOKUP(Vareoplysninger!I48,AlleLande[],4,FALSE),""))&amp;"| "&amp;IF(Vareoplysninger!J48="","",IFERROR(VLOOKUP(Vareoplysninger!J48,AlleLande[],4,FALSE),"")),"")</f>
        <v/>
      </c>
      <c r="CD3" t="str">
        <f>IF(AND(Vareoplysninger!C49&lt;&gt;"",Vareoplysninger!C49&lt;&gt;"Indsæt"),Vareoplysninger!C49&amp;"| "&amp;IF(Vareoplysninger!F49="","",IFERROR(VLOOKUP(Vareoplysninger!F49,AlleLande[],4,FALSE),""))&amp;"| "&amp;IF(Vareoplysninger!G49="","",IFERROR(VLOOKUP(Vareoplysninger!G49,AlleLande[],4,FALSE),""))&amp;"| "&amp;IF(Vareoplysninger!H49="","",IFERROR(VLOOKUP(Vareoplysninger!H49,AlleLande[],4,FALSE),""))&amp;"| "&amp;IF(Vareoplysninger!I49="","",IFERROR(VLOOKUP(Vareoplysninger!I49,AlleLande[],4,FALSE),""))&amp;"| "&amp;IF(Vareoplysninger!J49="","",IFERROR(VLOOKUP(Vareoplysninger!J49,AlleLande[],4,FALSE),"")),"")</f>
        <v/>
      </c>
      <c r="CE3" t="str">
        <f>IF(AND(Vareoplysninger!D62&lt;&gt;"",Vareoplysninger!D62&lt;&gt;"Indsæt"),"Nye fibre for papir| "&amp;IF(Vareoplysninger!F62="","",IFERROR(VLOOKUP(Vareoplysninger!F62,AlleLande[],4,FALSE),""))&amp;"| "&amp;IF(Vareoplysninger!G62="","",IFERROR(VLOOKUP(Vareoplysninger!G62,AlleLande[],4,FALSE),""))&amp;"| "&amp;IF(Vareoplysninger!H62="","",IFERROR(VLOOKUP(Vareoplysninger!H62,AlleLande[],4,FALSE),""))&amp;"| "&amp;IF(Vareoplysninger!I62="","",IFERROR(VLOOKUP(Vareoplysninger!I62,AlleLande[],4,FALSE),""))&amp;"| "&amp;IF(Vareoplysninger!J62="","",IFERROR(VLOOKUP(Vareoplysninger!J62,AlleLande[],4,FALSE),"")),"")</f>
        <v/>
      </c>
      <c r="CF3" t="str">
        <f>IF(AND(Vareoplysninger!D63&lt;&gt;"",Vareoplysninger!D63&lt;&gt;"Indsæt"),"Returfibre for papir| "&amp;IF(Vareoplysninger!F63="","",IFERROR(VLOOKUP(Vareoplysninger!F63,AlleLande[],4,FALSE),""))&amp;"| "&amp;IF(Vareoplysninger!G63="","",IFERROR(VLOOKUP(Vareoplysninger!G63,AlleLande[],4,FALSE),""))&amp;"| "&amp;IF(Vareoplysninger!H63="","",IFERROR(VLOOKUP(Vareoplysninger!H63,AlleLande[],4,FALSE),""))&amp;"| "&amp;IF(Vareoplysninger!I63="","",IFERROR(VLOOKUP(Vareoplysninger!I63,AlleLande[],4,FALSE),""))&amp;"| "&amp;IF(Vareoplysninger!J63="","",IFERROR(VLOOKUP(Vareoplysninger!J63,AlleLande[],4,FALSE),"")),"")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F$35:$F$49,0),0)+IFERROR(MATCH(GF2,Vareoplysninger!$G$35:$G$49,0),0)+IFERROR(MATCH(GF2,Vareoplysninger!$H$35:$H$49,0),0)+IFERROR(MATCH(GF2,Vareoplysninger!$I$35:$I$49,0),0)+IFERROR(MATCH(GF2,Vareoplysninger!$J$35:$J$49,0),0)+IFERROR(MATCH(GF2,Vareoplysninger!$F$61:$F$63,0),0)+IFERROR(MATCH(GF2,Vareoplysninger!$G$62:$G$63,0),0)+IFERROR(MATCH(GF2,Vareoplysninger!$H$62:$H$63,0),0)+IFERROR(MATCH(GF2,Vareoplysninger!$I$62:$I$63,0),0)+IFERROR(MATCH(GF2,Vareoplysninger!$J$62:$J$63,0),0)+IFERROR(MATCH(GF2,Emballage!$G$11:$G$30,0),0)+IFERROR(MATCH(GF2,Emballage!$H$11:$H$30,0),0)+IFERROR(MATCH(GF2,Emballage!$I$11:$I$30,0),0)+IFERROR(MATCH(GF2,Emballage!$J$11:$J$30,0),0)+IFERROR(MATCH(GF2,Emballage!$K$11:$K$30,0),0)&gt;=1,1,0)</f>
        <v>0</v>
      </c>
      <c r="GG3">
        <f>IF(IFERROR(MATCH(GG2,Vareoplysninger!$F$35:$F$49,0),0)+IFERROR(MATCH(GG2,Vareoplysninger!$G$35:$G$49,0),0)+IFERROR(MATCH(GG2,Vareoplysninger!$H$35:$H$49,0),0)+IFERROR(MATCH(GG2,Vareoplysninger!$I$35:$I$49,0),0)+IFERROR(MATCH(GG2,Vareoplysninger!$J$35:$J$49,0),0)+IFERROR(MATCH(GG2,Vareoplysninger!$F$61:$F$63,0),0)+IFERROR(MATCH(GG2,Vareoplysninger!$G$62:$G$63,0),0)+IFERROR(MATCH(GG2,Vareoplysninger!$H$62:$H$63,0),0)+IFERROR(MATCH(GG2,Vareoplysninger!$I$62:$I$63,0),0)+IFERROR(MATCH(GG2,Vareoplysninger!$J$62:$J$63,0),0)+IFERROR(MATCH(GG2,Emballage!$G$11:$G$30,0),0)+IFERROR(MATCH(GG2,Emballage!$H$11:$H$30,0),0)+IFERROR(MATCH(GG2,Emballage!$I$11:$I$30,0),0)+IFERROR(MATCH(GG2,Emballage!$J$11:$J$30,0),0)+IFERROR(MATCH(GG2,Emballage!$K$11:$K$30,0),0)&gt;=1,1,0)</f>
        <v>0</v>
      </c>
      <c r="GH3">
        <f>IF(IFERROR(MATCH(GH2,Vareoplysninger!$F$35:$F$49,0),0)+IFERROR(MATCH(GH2,Vareoplysninger!$G$35:$G$49,0),0)+IFERROR(MATCH(GH2,Vareoplysninger!$H$35:$H$49,0),0)+IFERROR(MATCH(GH2,Vareoplysninger!$I$35:$I$49,0),0)+IFERROR(MATCH(GH2,Vareoplysninger!$J$35:$J$49,0),0)+IFERROR(MATCH(GH2,Vareoplysninger!$F$61:$F$63,0),0)+IFERROR(MATCH(GH2,Vareoplysninger!$G$62:$G$63,0),0)+IFERROR(MATCH(GH2,Vareoplysninger!$H$62:$H$63,0),0)+IFERROR(MATCH(GH2,Vareoplysninger!$I$62:$I$63,0),0)+IFERROR(MATCH(GH2,Vareoplysninger!$J$62:$J$63,0),0)+IFERROR(MATCH(GH2,Emballage!$G$11:$G$30,0),0)+IFERROR(MATCH(GH2,Emballage!$H$11:$H$30,0),0)+IFERROR(MATCH(GH2,Emballage!$I$11:$I$30,0),0)+IFERROR(MATCH(GH2,Emballage!$J$11:$J$30,0),0)+IFERROR(MATCH(GH2,Emballage!$K$11:$K$30,0),0)&gt;=1,1,0)</f>
        <v>0</v>
      </c>
      <c r="GI3">
        <f>IF(IFERROR(MATCH(GI2,Vareoplysninger!$F$35:$F$49,0),0)+IFERROR(MATCH(GI2,Vareoplysninger!$G$35:$G$49,0),0)+IFERROR(MATCH(GI2,Vareoplysninger!$H$35:$H$49,0),0)+IFERROR(MATCH(GI2,Vareoplysninger!$I$35:$I$49,0),0)+IFERROR(MATCH(GI2,Vareoplysninger!$J$35:$J$49,0),0)+IFERROR(MATCH(GI2,Vareoplysninger!$F$61:$F$63,0),0)+IFERROR(MATCH(GI2,Vareoplysninger!$G$62:$G$63,0),0)+IFERROR(MATCH(GI2,Vareoplysninger!$H$62:$H$63,0),0)+IFERROR(MATCH(GI2,Vareoplysninger!$I$62:$I$63,0),0)+IFERROR(MATCH(GI2,Vareoplysninger!$J$62:$J$63,0),0)+IFERROR(MATCH(GI2,Emballage!$G$11:$G$30,0),0)+IFERROR(MATCH(GI2,Emballage!$H$11:$H$30,0),0)+IFERROR(MATCH(GI2,Emballage!$I$11:$I$30,0),0)+IFERROR(MATCH(GI2,Emballage!$J$11:$J$30,0),0)+IFERROR(MATCH(GI2,Emballage!$K$11:$K$30,0),0)&gt;=1,1,0)</f>
        <v>0</v>
      </c>
      <c r="GJ3">
        <f>IF(IFERROR(MATCH(GJ2,Vareoplysninger!$F$35:$F$49,0),0)+IFERROR(MATCH(GJ2,Vareoplysninger!$G$35:$G$49,0),0)+IFERROR(MATCH(GJ2,Vareoplysninger!$H$35:$H$49,0),0)+IFERROR(MATCH(GJ2,Vareoplysninger!$I$35:$I$49,0),0)+IFERROR(MATCH(GJ2,Vareoplysninger!$J$35:$J$49,0),0)+IFERROR(MATCH(GJ2,Vareoplysninger!$F$61:$F$63,0),0)+IFERROR(MATCH(GJ2,Vareoplysninger!$G$62:$G$63,0),0)+IFERROR(MATCH(GJ2,Vareoplysninger!$H$62:$H$63,0),0)+IFERROR(MATCH(GJ2,Vareoplysninger!$I$62:$I$63,0),0)+IFERROR(MATCH(GJ2,Vareoplysninger!$J$62:$J$63,0),0)+IFERROR(MATCH(GJ2,Emballage!$G$11:$G$30,0),0)+IFERROR(MATCH(GJ2,Emballage!$H$11:$H$30,0),0)+IFERROR(MATCH(GJ2,Emballage!$I$11:$I$30,0),0)+IFERROR(MATCH(GJ2,Emballage!$J$11:$J$30,0),0)+IFERROR(MATCH(GJ2,Emballage!$K$11:$K$30,0),0)&gt;=1,1,0)</f>
        <v>0</v>
      </c>
      <c r="GK3">
        <f>IF(IFERROR(MATCH(GK2,Vareoplysninger!$F$35:$F$49,0),0)+IFERROR(MATCH(GK2,Vareoplysninger!$G$35:$G$49,0),0)+IFERROR(MATCH(GK2,Vareoplysninger!$H$35:$H$49,0),0)+IFERROR(MATCH(GK2,Vareoplysninger!$I$35:$I$49,0),0)+IFERROR(MATCH(GK2,Vareoplysninger!$J$35:$J$49,0),0)+IFERROR(MATCH(GK2,Vareoplysninger!$F$61:$F$63,0),0)+IFERROR(MATCH(GK2,Vareoplysninger!$G$62:$G$63,0),0)+IFERROR(MATCH(GK2,Vareoplysninger!$H$62:$H$63,0),0)+IFERROR(MATCH(GK2,Vareoplysninger!$I$62:$I$63,0),0)+IFERROR(MATCH(GK2,Vareoplysninger!$J$62:$J$63,0),0)+IFERROR(MATCH(GK2,Emballage!$G$11:$G$30,0),0)+IFERROR(MATCH(GK2,Emballage!$H$11:$H$30,0),0)+IFERROR(MATCH(GK2,Emballage!$I$11:$I$30,0),0)+IFERROR(MATCH(GK2,Emballage!$J$11:$J$30,0),0)+IFERROR(MATCH(GK2,Emballage!$K$11:$K$30,0),0)&gt;=1,1,0)</f>
        <v>0</v>
      </c>
      <c r="GL3">
        <f>IF(IFERROR(MATCH(GL2,Vareoplysninger!$F$35:$F$49,0),0)+IFERROR(MATCH(GL2,Vareoplysninger!$G$35:$G$49,0),0)+IFERROR(MATCH(GL2,Vareoplysninger!$H$35:$H$49,0),0)+IFERROR(MATCH(GL2,Vareoplysninger!$I$35:$I$49,0),0)+IFERROR(MATCH(GL2,Vareoplysninger!$J$35:$J$49,0),0)+IFERROR(MATCH(GL2,Vareoplysninger!$F$61:$F$63,0),0)+IFERROR(MATCH(GL2,Vareoplysninger!$G$62:$G$63,0),0)+IFERROR(MATCH(GL2,Vareoplysninger!$H$62:$H$63,0),0)+IFERROR(MATCH(GL2,Vareoplysninger!$I$62:$I$63,0),0)+IFERROR(MATCH(GL2,Vareoplysninger!$J$62:$J$63,0),0)+IFERROR(MATCH(GL2,Emballage!$G$11:$G$30,0),0)+IFERROR(MATCH(GL2,Emballage!$H$11:$H$30,0),0)+IFERROR(MATCH(GL2,Emballage!$I$11:$I$30,0),0)+IFERROR(MATCH(GL2,Emballage!$J$11:$J$30,0),0)+IFERROR(MATCH(GL2,Emballage!$K$11:$K$30,0),0)&gt;=1,1,0)</f>
        <v>0</v>
      </c>
      <c r="GM3">
        <f>IF(IFERROR(MATCH(GM2,Vareoplysninger!$F$35:$F$49,0),0)+IFERROR(MATCH(GM2,Vareoplysninger!$G$35:$G$49,0),0)+IFERROR(MATCH(GM2,Vareoplysninger!$H$35:$H$49,0),0)+IFERROR(MATCH(GM2,Vareoplysninger!$I$35:$I$49,0),0)+IFERROR(MATCH(GM2,Vareoplysninger!$J$35:$J$49,0),0)+IFERROR(MATCH(GM2,Vareoplysninger!$F$61:$F$63,0),0)+IFERROR(MATCH(GM2,Vareoplysninger!$G$62:$G$63,0),0)+IFERROR(MATCH(GM2,Vareoplysninger!$H$62:$H$63,0),0)+IFERROR(MATCH(GM2,Vareoplysninger!$I$62:$I$63,0),0)+IFERROR(MATCH(GM2,Vareoplysninger!$J$62:$J$63,0),0)+IFERROR(MATCH(GM2,Emballage!$G$11:$G$30,0),0)+IFERROR(MATCH(GM2,Emballage!$H$11:$H$30,0),0)+IFERROR(MATCH(GM2,Emballage!$I$11:$I$30,0),0)+IFERROR(MATCH(GM2,Emballage!$J$11:$J$30,0),0)+IFERROR(MATCH(GM2,Emballage!$K$11:$K$30,0),0)&gt;=1,1,0)</f>
        <v>0</v>
      </c>
      <c r="GN3">
        <f>IF(IFERROR(MATCH(GN2,Vareoplysninger!$F$35:$F$49,0),0)+IFERROR(MATCH(GN2,Vareoplysninger!$G$35:$G$49,0),0)+IFERROR(MATCH(GN2,Vareoplysninger!$H$35:$H$49,0),0)+IFERROR(MATCH(GN2,Vareoplysninger!$I$35:$I$49,0),0)+IFERROR(MATCH(GN2,Vareoplysninger!$J$35:$J$49,0),0)+IFERROR(MATCH(GN2,Vareoplysninger!$F$61:$F$63,0),0)+IFERROR(MATCH(GN2,Vareoplysninger!$G$62:$G$63,0),0)+IFERROR(MATCH(GN2,Vareoplysninger!$H$62:$H$63,0),0)+IFERROR(MATCH(GN2,Vareoplysninger!$I$62:$I$63,0),0)+IFERROR(MATCH(GN2,Vareoplysninger!$J$62:$J$63,0),0)+IFERROR(MATCH(GN2,Emballage!$G$11:$G$30,0),0)+IFERROR(MATCH(GN2,Emballage!$H$11:$H$30,0),0)+IFERROR(MATCH(GN2,Emballage!$I$11:$I$30,0),0)+IFERROR(MATCH(GN2,Emballage!$J$11:$J$30,0),0)+IFERROR(MATCH(GN2,Emballage!$K$11:$K$30,0),0)&gt;=1,1,0)</f>
        <v>0</v>
      </c>
      <c r="GO3">
        <f>IF(IFERROR(MATCH(GO2,Vareoplysninger!$F$35:$F$49,0),0)+IFERROR(MATCH(GO2,Vareoplysninger!$G$35:$G$49,0),0)+IFERROR(MATCH(GO2,Vareoplysninger!$H$35:$H$49,0),0)+IFERROR(MATCH(GO2,Vareoplysninger!$I$35:$I$49,0),0)+IFERROR(MATCH(GO2,Vareoplysninger!$J$35:$J$49,0),0)+IFERROR(MATCH(GO2,Vareoplysninger!$F$61:$F$63,0),0)+IFERROR(MATCH(GO2,Vareoplysninger!$G$62:$G$63,0),0)+IFERROR(MATCH(GO2,Vareoplysninger!$H$62:$H$63,0),0)+IFERROR(MATCH(GO2,Vareoplysninger!$I$62:$I$63,0),0)+IFERROR(MATCH(GO2,Vareoplysninger!$J$62:$J$63,0),0)+IFERROR(MATCH(GO2,Emballage!$G$11:$G$30,0),0)+IFERROR(MATCH(GO2,Emballage!$H$11:$H$30,0),0)+IFERROR(MATCH(GO2,Emballage!$I$11:$I$30,0),0)+IFERROR(MATCH(GO2,Emballage!$J$11:$J$30,0),0)+IFERROR(MATCH(GO2,Emballage!$K$11:$K$30,0),0)&gt;=1,1,0)</f>
        <v>0</v>
      </c>
      <c r="GP3">
        <f>IF(IFERROR(MATCH(GP2,Vareoplysninger!$F$35:$F$49,0),0)+IFERROR(MATCH(GP2,Vareoplysninger!$G$35:$G$49,0),0)+IFERROR(MATCH(GP2,Vareoplysninger!$H$35:$H$49,0),0)+IFERROR(MATCH(GP2,Vareoplysninger!$I$35:$I$49,0),0)+IFERROR(MATCH(GP2,Vareoplysninger!$J$35:$J$49,0),0)+IFERROR(MATCH(GP2,Vareoplysninger!$F$61:$F$63,0),0)+IFERROR(MATCH(GP2,Vareoplysninger!$G$62:$G$63,0),0)+IFERROR(MATCH(GP2,Vareoplysninger!$H$62:$H$63,0),0)+IFERROR(MATCH(GP2,Vareoplysninger!$I$62:$I$63,0),0)+IFERROR(MATCH(GP2,Vareoplysninger!$J$62:$J$63,0),0)+IFERROR(MATCH(GP2,Emballage!$G$11:$G$30,0),0)+IFERROR(MATCH(GP2,Emballage!$H$11:$H$30,0),0)+IFERROR(MATCH(GP2,Emballage!$I$11:$I$30,0),0)+IFERROR(MATCH(GP2,Emballage!$J$11:$J$30,0),0)+IFERROR(MATCH(GP2,Emballage!$K$11:$K$30,0),0)&gt;=1,1,0)</f>
        <v>0</v>
      </c>
      <c r="GQ3">
        <f>IF(IFERROR(MATCH(GQ2,Vareoplysninger!$F$35:$F$49,0),0)+IFERROR(MATCH(GQ2,Vareoplysninger!$G$35:$G$49,0),0)+IFERROR(MATCH(GQ2,Vareoplysninger!$H$35:$H$49,0),0)+IFERROR(MATCH(GQ2,Vareoplysninger!$I$35:$I$49,0),0)+IFERROR(MATCH(GQ2,Vareoplysninger!$J$35:$J$49,0),0)+IFERROR(MATCH(GQ2,Vareoplysninger!$F$61:$F$63,0),0)+IFERROR(MATCH(GQ2,Vareoplysninger!$G$62:$G$63,0),0)+IFERROR(MATCH(GQ2,Vareoplysninger!$H$62:$H$63,0),0)+IFERROR(MATCH(GQ2,Vareoplysninger!$I$62:$I$63,0),0)+IFERROR(MATCH(GQ2,Vareoplysninger!$J$62:$J$63,0),0)+IFERROR(MATCH(GQ2,Emballage!$G$11:$G$30,0),0)+IFERROR(MATCH(GQ2,Emballage!$H$11:$H$30,0),0)+IFERROR(MATCH(GQ2,Emballage!$I$11:$I$30,0),0)+IFERROR(MATCH(GQ2,Emballage!$J$11:$J$30,0),0)+IFERROR(MATCH(GQ2,Emballage!$K$11:$K$30,0),0)&gt;=1,1,0)</f>
        <v>0</v>
      </c>
      <c r="GR3">
        <f>IF(IFERROR(MATCH(GR2,Vareoplysninger!$F$35:$F$49,0),0)+IFERROR(MATCH(GR2,Vareoplysninger!$G$35:$G$49,0),0)+IFERROR(MATCH(GR2,Vareoplysninger!$H$35:$H$49,0),0)+IFERROR(MATCH(GR2,Vareoplysninger!$I$35:$I$49,0),0)+IFERROR(MATCH(GR2,Vareoplysninger!$J$35:$J$49,0),0)+IFERROR(MATCH(GR2,Vareoplysninger!$F$61:$F$63,0),0)+IFERROR(MATCH(GR2,Vareoplysninger!$G$62:$G$63,0),0)+IFERROR(MATCH(GR2,Vareoplysninger!$H$62:$H$63,0),0)+IFERROR(MATCH(GR2,Vareoplysninger!$I$62:$I$63,0),0)+IFERROR(MATCH(GR2,Vareoplysninger!$J$62:$J$63,0),0)+IFERROR(MATCH(GR2,Emballage!$G$11:$G$30,0),0)+IFERROR(MATCH(GR2,Emballage!$H$11:$H$30,0),0)+IFERROR(MATCH(GR2,Emballage!$I$11:$I$30,0),0)+IFERROR(MATCH(GR2,Emballage!$J$11:$J$30,0),0)+IFERROR(MATCH(GR2,Emballage!$K$11:$K$30,0),0)&gt;=1,1,0)</f>
        <v>0</v>
      </c>
      <c r="GS3">
        <f>IF(IFERROR(MATCH(GS2,Vareoplysninger!$F$35:$F$49,0),0)+IFERROR(MATCH(GS2,Vareoplysninger!$G$35:$G$49,0),0)+IFERROR(MATCH(GS2,Vareoplysninger!$H$35:$H$49,0),0)+IFERROR(MATCH(GS2,Vareoplysninger!$I$35:$I$49,0),0)+IFERROR(MATCH(GS2,Vareoplysninger!$J$35:$J$49,0),0)+IFERROR(MATCH(GS2,Vareoplysninger!$F$61:$F$63,0),0)+IFERROR(MATCH(GS2,Vareoplysninger!$G$62:$G$63,0),0)+IFERROR(MATCH(GS2,Vareoplysninger!$H$62:$H$63,0),0)+IFERROR(MATCH(GS2,Vareoplysninger!$I$62:$I$63,0),0)+IFERROR(MATCH(GS2,Vareoplysninger!$J$62:$J$63,0),0)+IFERROR(MATCH(GS2,Emballage!$G$11:$G$30,0),0)+IFERROR(MATCH(GS2,Emballage!$H$11:$H$30,0),0)+IFERROR(MATCH(GS2,Emballage!$I$11:$I$30,0),0)+IFERROR(MATCH(GS2,Emballage!$J$11:$J$30,0),0)+IFERROR(MATCH(GS2,Emballage!$K$11:$K$30,0),0)&gt;=1,1,0)</f>
        <v>0</v>
      </c>
      <c r="GT3">
        <f>IF(IFERROR(MATCH(GT2,Vareoplysninger!$F$35:$F$49,0),0)+IFERROR(MATCH(GT2,Vareoplysninger!$G$35:$G$49,0),0)+IFERROR(MATCH(GT2,Vareoplysninger!$H$35:$H$49,0),0)+IFERROR(MATCH(GT2,Vareoplysninger!$I$35:$I$49,0),0)+IFERROR(MATCH(GT2,Vareoplysninger!$J$35:$J$49,0),0)+IFERROR(MATCH(GT2,Vareoplysninger!$F$61:$F$63,0),0)+IFERROR(MATCH(GT2,Vareoplysninger!$G$62:$G$63,0),0)+IFERROR(MATCH(GT2,Vareoplysninger!$H$62:$H$63,0),0)+IFERROR(MATCH(GT2,Vareoplysninger!$I$62:$I$63,0),0)+IFERROR(MATCH(GT2,Vareoplysninger!$J$62:$J$63,0),0)+IFERROR(MATCH(GT2,Emballage!$G$11:$G$30,0),0)+IFERROR(MATCH(GT2,Emballage!$H$11:$H$30,0),0)+IFERROR(MATCH(GT2,Emballage!$I$11:$I$30,0),0)+IFERROR(MATCH(GT2,Emballage!$J$11:$J$30,0),0)+IFERROR(MATCH(GT2,Emballage!$K$11:$K$30,0),0)&gt;=1,1,0)</f>
        <v>0</v>
      </c>
      <c r="GU3">
        <f>IF(IFERROR(MATCH(GU2,Vareoplysninger!$F$35:$F$49,0),0)+IFERROR(MATCH(GU2,Vareoplysninger!$G$35:$G$49,0),0)+IFERROR(MATCH(GU2,Vareoplysninger!$H$35:$H$49,0),0)+IFERROR(MATCH(GU2,Vareoplysninger!$I$35:$I$49,0),0)+IFERROR(MATCH(GU2,Vareoplysninger!$J$35:$J$49,0),0)+IFERROR(MATCH(GU2,Vareoplysninger!$F$61:$F$63,0),0)+IFERROR(MATCH(GU2,Vareoplysninger!$G$62:$G$63,0),0)+IFERROR(MATCH(GU2,Vareoplysninger!$H$62:$H$63,0),0)+IFERROR(MATCH(GU2,Vareoplysninger!$I$62:$I$63,0),0)+IFERROR(MATCH(GU2,Vareoplysninger!$J$62:$J$63,0),0)+IFERROR(MATCH(GU2,Emballage!$G$11:$G$30,0),0)+IFERROR(MATCH(GU2,Emballage!$H$11:$H$30,0),0)+IFERROR(MATCH(GU2,Emballage!$I$11:$I$30,0),0)+IFERROR(MATCH(GU2,Emballage!$J$11:$J$30,0),0)+IFERROR(MATCH(GU2,Emballage!$K$11:$K$30,0),0)&gt;=1,1,0)</f>
        <v>0</v>
      </c>
      <c r="GV3">
        <f>IF(IFERROR(MATCH(GV2,Vareoplysninger!$F$35:$F$49,0),0)+IFERROR(MATCH(GV2,Vareoplysninger!$G$35:$G$49,0),0)+IFERROR(MATCH(GV2,Vareoplysninger!$H$35:$H$49,0),0)+IFERROR(MATCH(GV2,Vareoplysninger!$I$35:$I$49,0),0)+IFERROR(MATCH(GV2,Vareoplysninger!$J$35:$J$49,0),0)+IFERROR(MATCH(GV2,Vareoplysninger!$F$61:$F$63,0),0)+IFERROR(MATCH(GV2,Vareoplysninger!$G$62:$G$63,0),0)+IFERROR(MATCH(GV2,Vareoplysninger!$H$62:$H$63,0),0)+IFERROR(MATCH(GV2,Vareoplysninger!$I$62:$I$63,0),0)+IFERROR(MATCH(GV2,Vareoplysninger!$J$62:$J$63,0),0)+IFERROR(MATCH(GV2,Emballage!$G$11:$G$30,0),0)+IFERROR(MATCH(GV2,Emballage!$H$11:$H$30,0),0)+IFERROR(MATCH(GV2,Emballage!$I$11:$I$30,0),0)+IFERROR(MATCH(GV2,Emballage!$J$11:$J$30,0),0)+IFERROR(MATCH(GV2,Emballage!$K$11:$K$30,0),0)&gt;=1,1,0)</f>
        <v>0</v>
      </c>
      <c r="GW3">
        <f>IF(IFERROR(MATCH(GW2,Vareoplysninger!$F$35:$F$49,0),0)+IFERROR(MATCH(GW2,Vareoplysninger!$G$35:$G$49,0),0)+IFERROR(MATCH(GW2,Vareoplysninger!$H$35:$H$49,0),0)+IFERROR(MATCH(GW2,Vareoplysninger!$I$35:$I$49,0),0)+IFERROR(MATCH(GW2,Vareoplysninger!$J$35:$J$49,0),0)+IFERROR(MATCH(GW2,Vareoplysninger!$F$61:$F$63,0),0)+IFERROR(MATCH(GW2,Vareoplysninger!$G$62:$G$63,0),0)+IFERROR(MATCH(GW2,Vareoplysninger!$H$62:$H$63,0),0)+IFERROR(MATCH(GW2,Vareoplysninger!$I$62:$I$63,0),0)+IFERROR(MATCH(GW2,Vareoplysninger!$J$62:$J$63,0),0)+IFERROR(MATCH(GW2,Emballage!$G$11:$G$30,0),0)+IFERROR(MATCH(GW2,Emballage!$H$11:$H$30,0),0)+IFERROR(MATCH(GW2,Emballage!$I$11:$I$30,0),0)+IFERROR(MATCH(GW2,Emballage!$J$11:$J$30,0),0)+IFERROR(MATCH(GW2,Emballage!$K$11:$K$30,0),0)&gt;=1,1,0)</f>
        <v>0</v>
      </c>
      <c r="GX3">
        <f>IF(IFERROR(MATCH(GX2,Vareoplysninger!$F$35:$F$49,0),0)+IFERROR(MATCH(GX2,Vareoplysninger!$G$35:$G$49,0),0)+IFERROR(MATCH(GX2,Vareoplysninger!$H$35:$H$49,0),0)+IFERROR(MATCH(GX2,Vareoplysninger!$I$35:$I$49,0),0)+IFERROR(MATCH(GX2,Vareoplysninger!$J$35:$J$49,0),0)+IFERROR(MATCH(GX2,Vareoplysninger!$F$61:$F$63,0),0)+IFERROR(MATCH(GX2,Vareoplysninger!$G$62:$G$63,0),0)+IFERROR(MATCH(GX2,Vareoplysninger!$H$62:$H$63,0),0)+IFERROR(MATCH(GX2,Vareoplysninger!$I$62:$I$63,0),0)+IFERROR(MATCH(GX2,Vareoplysninger!$J$62:$J$63,0),0)+IFERROR(MATCH(GX2,Emballage!$G$11:$G$30,0),0)+IFERROR(MATCH(GX2,Emballage!$H$11:$H$30,0),0)+IFERROR(MATCH(GX2,Emballage!$I$11:$I$30,0),0)+IFERROR(MATCH(GX2,Emballage!$J$11:$J$30,0),0)+IFERROR(MATCH(GX2,Emballage!$K$11:$K$30,0),0)&gt;=1,1,0)</f>
        <v>0</v>
      </c>
      <c r="GY3">
        <f>IF(IFERROR(MATCH(GY2,Vareoplysninger!$F$35:$F$49,0),0)+IFERROR(MATCH(GY2,Vareoplysninger!$G$35:$G$49,0),0)+IFERROR(MATCH(GY2,Vareoplysninger!$H$35:$H$49,0),0)+IFERROR(MATCH(GY2,Vareoplysninger!$I$35:$I$49,0),0)+IFERROR(MATCH(GY2,Vareoplysninger!$J$35:$J$49,0),0)+IFERROR(MATCH(GY2,Vareoplysninger!$F$61:$F$63,0),0)+IFERROR(MATCH(GY2,Vareoplysninger!$G$62:$G$63,0),0)+IFERROR(MATCH(GY2,Vareoplysninger!$H$62:$H$63,0),0)+IFERROR(MATCH(GY2,Vareoplysninger!$I$62:$I$63,0),0)+IFERROR(MATCH(GY2,Vareoplysninger!$J$62:$J$63,0),0)+IFERROR(MATCH(GY2,Emballage!$G$11:$G$30,0),0)+IFERROR(MATCH(GY2,Emballage!$H$11:$H$30,0),0)+IFERROR(MATCH(GY2,Emballage!$I$11:$I$30,0),0)+IFERROR(MATCH(GY2,Emballage!$J$11:$J$30,0),0)+IFERROR(MATCH(GY2,Emballage!$K$11:$K$30,0),0)&gt;=1,1,0)</f>
        <v>0</v>
      </c>
      <c r="GZ3">
        <f>IF(IFERROR(MATCH(GZ2,Vareoplysninger!$F$35:$F$49,0),0)+IFERROR(MATCH(GZ2,Vareoplysninger!$G$35:$G$49,0),0)+IFERROR(MATCH(GZ2,Vareoplysninger!$H$35:$H$49,0),0)+IFERROR(MATCH(GZ2,Vareoplysninger!$I$35:$I$49,0),0)+IFERROR(MATCH(GZ2,Vareoplysninger!$J$35:$J$49,0),0)+IFERROR(MATCH(GZ2,Vareoplysninger!$F$61:$F$63,0),0)+IFERROR(MATCH(GZ2,Vareoplysninger!$G$62:$G$63,0),0)+IFERROR(MATCH(GZ2,Vareoplysninger!$H$62:$H$63,0),0)+IFERROR(MATCH(GZ2,Vareoplysninger!$I$62:$I$63,0),0)+IFERROR(MATCH(GZ2,Vareoplysninger!$J$62:$J$63,0),0)+IFERROR(MATCH(GZ2,Emballage!$G$11:$G$30,0),0)+IFERROR(MATCH(GZ2,Emballage!$H$11:$H$30,0),0)+IFERROR(MATCH(GZ2,Emballage!$I$11:$I$30,0),0)+IFERROR(MATCH(GZ2,Emballage!$J$11:$J$30,0),0)+IFERROR(MATCH(GZ2,Emballage!$K$11:$K$30,0),0)&gt;=1,1,0)</f>
        <v>0</v>
      </c>
      <c r="HA3">
        <f>IF(IFERROR(MATCH(HA2,Vareoplysninger!$F$35:$F$49,0),0)+IFERROR(MATCH(HA2,Vareoplysninger!$G$35:$G$49,0),0)+IFERROR(MATCH(HA2,Vareoplysninger!$H$35:$H$49,0),0)+IFERROR(MATCH(HA2,Vareoplysninger!$I$35:$I$49,0),0)+IFERROR(MATCH(HA2,Vareoplysninger!$J$35:$J$49,0),0)+IFERROR(MATCH(HA2,Vareoplysninger!$F$61:$F$63,0),0)+IFERROR(MATCH(HA2,Vareoplysninger!$G$62:$G$63,0),0)+IFERROR(MATCH(HA2,Vareoplysninger!$H$62:$H$63,0),0)+IFERROR(MATCH(HA2,Vareoplysninger!$I$62:$I$63,0),0)+IFERROR(MATCH(HA2,Vareoplysninger!$J$62:$J$63,0),0)+IFERROR(MATCH(HA2,Emballage!$G$11:$G$30,0),0)+IFERROR(MATCH(HA2,Emballage!$H$11:$H$30,0),0)+IFERROR(MATCH(HA2,Emballage!$I$11:$I$30,0),0)+IFERROR(MATCH(HA2,Emballage!$J$11:$J$30,0),0)+IFERROR(MATCH(HA2,Emballage!$K$11:$K$30,0),0)&gt;=1,1,0)</f>
        <v>0</v>
      </c>
      <c r="HB3">
        <f>IF(IFERROR(MATCH(HB2,Vareoplysninger!$F$35:$F$49,0),0)+IFERROR(MATCH(HB2,Vareoplysninger!$G$35:$G$49,0),0)+IFERROR(MATCH(HB2,Vareoplysninger!$H$35:$H$49,0),0)+IFERROR(MATCH(HB2,Vareoplysninger!$I$35:$I$49,0),0)+IFERROR(MATCH(HB2,Vareoplysninger!$J$35:$J$49,0),0)+IFERROR(MATCH(HB2,Vareoplysninger!$F$61:$F$63,0),0)+IFERROR(MATCH(HB2,Vareoplysninger!$G$62:$G$63,0),0)+IFERROR(MATCH(HB2,Vareoplysninger!$H$62:$H$63,0),0)+IFERROR(MATCH(HB2,Vareoplysninger!$I$62:$I$63,0),0)+IFERROR(MATCH(HB2,Vareoplysninger!$J$62:$J$63,0),0)+IFERROR(MATCH(HB2,Emballage!$G$11:$G$30,0),0)+IFERROR(MATCH(HB2,Emballage!$H$11:$H$30,0),0)+IFERROR(MATCH(HB2,Emballage!$I$11:$I$30,0),0)+IFERROR(MATCH(HB2,Emballage!$J$11:$J$30,0),0)+IFERROR(MATCH(HB2,Emballage!$K$11:$K$30,0),0)&gt;=1,1,0)</f>
        <v>0</v>
      </c>
      <c r="HC3">
        <f>IF(IFERROR(MATCH(HC2,Vareoplysninger!$F$35:$F$49,0),0)+IFERROR(MATCH(HC2,Vareoplysninger!$G$35:$G$49,0),0)+IFERROR(MATCH(HC2,Vareoplysninger!$H$35:$H$49,0),0)+IFERROR(MATCH(HC2,Vareoplysninger!$I$35:$I$49,0),0)+IFERROR(MATCH(HC2,Vareoplysninger!$J$35:$J$49,0),0)+IFERROR(MATCH(HC2,Vareoplysninger!$F$61:$F$63,0),0)+IFERROR(MATCH(HC2,Vareoplysninger!$G$62:$G$63,0),0)+IFERROR(MATCH(HC2,Vareoplysninger!$H$62:$H$63,0),0)+IFERROR(MATCH(HC2,Vareoplysninger!$I$62:$I$63,0),0)+IFERROR(MATCH(HC2,Vareoplysninger!$J$62:$J$63,0),0)+IFERROR(MATCH(HC2,Emballage!$G$11:$G$30,0),0)+IFERROR(MATCH(HC2,Emballage!$H$11:$H$30,0),0)+IFERROR(MATCH(HC2,Emballage!$I$11:$I$30,0),0)+IFERROR(MATCH(HC2,Emballage!$J$11:$J$30,0),0)+IFERROR(MATCH(HC2,Emballage!$K$11:$K$30,0),0)&gt;=1,1,0)</f>
        <v>0</v>
      </c>
      <c r="HD3">
        <f>IF(IFERROR(MATCH(HD2,Vareoplysninger!$F$35:$F$49,0),0)+IFERROR(MATCH(HD2,Vareoplysninger!$G$35:$G$49,0),0)+IFERROR(MATCH(HD2,Vareoplysninger!$H$35:$H$49,0),0)+IFERROR(MATCH(HD2,Vareoplysninger!$I$35:$I$49,0),0)+IFERROR(MATCH(HD2,Vareoplysninger!$J$35:$J$49,0),0)+IFERROR(MATCH(HD2,Vareoplysninger!$F$61:$F$63,0),0)+IFERROR(MATCH(HD2,Vareoplysninger!$G$62:$G$63,0),0)+IFERROR(MATCH(HD2,Vareoplysninger!$H$62:$H$63,0),0)+IFERROR(MATCH(HD2,Vareoplysninger!$I$62:$I$63,0),0)+IFERROR(MATCH(HD2,Vareoplysninger!$J$62:$J$63,0),0)+IFERROR(MATCH(HD2,Emballage!$G$11:$G$30,0),0)+IFERROR(MATCH(HD2,Emballage!$H$11:$H$30,0),0)+IFERROR(MATCH(HD2,Emballage!$I$11:$I$30,0),0)+IFERROR(MATCH(HD2,Emballage!$J$11:$J$30,0),0)+IFERROR(MATCH(HD2,Emballage!$K$11:$K$30,0),0)&gt;=1,1,0)</f>
        <v>0</v>
      </c>
      <c r="HE3">
        <f>IF(IFERROR(MATCH(HE2,Vareoplysninger!$F$35:$F$49,0),0)+IFERROR(MATCH(HE2,Vareoplysninger!$G$35:$G$49,0),0)+IFERROR(MATCH(HE2,Vareoplysninger!$H$35:$H$49,0),0)+IFERROR(MATCH(HE2,Vareoplysninger!$I$35:$I$49,0),0)+IFERROR(MATCH(HE2,Vareoplysninger!$J$35:$J$49,0),0)+IFERROR(MATCH(HE2,Vareoplysninger!$F$61:$F$63,0),0)+IFERROR(MATCH(HE2,Vareoplysninger!$G$62:$G$63,0),0)+IFERROR(MATCH(HE2,Vareoplysninger!$H$62:$H$63,0),0)+IFERROR(MATCH(HE2,Vareoplysninger!$I$62:$I$63,0),0)+IFERROR(MATCH(HE2,Vareoplysninger!$J$62:$J$63,0),0)+IFERROR(MATCH(HE2,Emballage!$G$11:$G$30,0),0)+IFERROR(MATCH(HE2,Emballage!$H$11:$H$30,0),0)+IFERROR(MATCH(HE2,Emballage!$I$11:$I$30,0),0)+IFERROR(MATCH(HE2,Emballage!$J$11:$J$30,0),0)+IFERROR(MATCH(HE2,Emballage!$K$11:$K$30,0),0)&gt;=1,1,0)</f>
        <v>0</v>
      </c>
      <c r="HF3">
        <f>IF(IFERROR(MATCH(HF2,Vareoplysninger!$F$35:$F$49,0),0)+IFERROR(MATCH(HF2,Vareoplysninger!$G$35:$G$49,0),0)+IFERROR(MATCH(HF2,Vareoplysninger!$H$35:$H$49,0),0)+IFERROR(MATCH(HF2,Vareoplysninger!$I$35:$I$49,0),0)+IFERROR(MATCH(HF2,Vareoplysninger!$J$35:$J$49,0),0)+IFERROR(MATCH(HF2,Vareoplysninger!$F$61:$F$63,0),0)+IFERROR(MATCH(HF2,Vareoplysninger!$G$62:$G$63,0),0)+IFERROR(MATCH(HF2,Vareoplysninger!$H$62:$H$63,0),0)+IFERROR(MATCH(HF2,Vareoplysninger!$I$62:$I$63,0),0)+IFERROR(MATCH(HF2,Vareoplysninger!$J$62:$J$63,0),0)+IFERROR(MATCH(HF2,Emballage!$G$11:$G$30,0),0)+IFERROR(MATCH(HF2,Emballage!$H$11:$H$30,0),0)+IFERROR(MATCH(HF2,Emballage!$I$11:$I$30,0),0)+IFERROR(MATCH(HF2,Emballage!$J$11:$J$30,0),0)+IFERROR(MATCH(HF2,Emballage!$K$11:$K$30,0),0)&gt;=1,1,0)</f>
        <v>0</v>
      </c>
      <c r="HG3">
        <f>IF(IFERROR(MATCH(HG2,Vareoplysninger!$F$35:$F$49,0),0)+IFERROR(MATCH(HG2,Vareoplysninger!$G$35:$G$49,0),0)+IFERROR(MATCH(HG2,Vareoplysninger!$H$35:$H$49,0),0)+IFERROR(MATCH(HG2,Vareoplysninger!$I$35:$I$49,0),0)+IFERROR(MATCH(HG2,Vareoplysninger!$J$35:$J$49,0),0)+IFERROR(MATCH(HG2,Vareoplysninger!$F$61:$F$63,0),0)+IFERROR(MATCH(HG2,Vareoplysninger!$G$62:$G$63,0),0)+IFERROR(MATCH(HG2,Vareoplysninger!$H$62:$H$63,0),0)+IFERROR(MATCH(HG2,Vareoplysninger!$I$62:$I$63,0),0)+IFERROR(MATCH(HG2,Vareoplysninger!$J$62:$J$63,0),0)+IFERROR(MATCH(HG2,Emballage!$G$11:$G$30,0),0)+IFERROR(MATCH(HG2,Emballage!$H$11:$H$30,0),0)+IFERROR(MATCH(HG2,Emballage!$I$11:$I$30,0),0)+IFERROR(MATCH(HG2,Emballage!$J$11:$J$30,0),0)+IFERROR(MATCH(HG2,Emballage!$K$11:$K$30,0),0)&gt;=1,1,0)</f>
        <v>0</v>
      </c>
      <c r="HH3">
        <f>IF(IFERROR(MATCH(HH2,Vareoplysninger!$F$35:$F$49,0),0)+IFERROR(MATCH(HH2,Vareoplysninger!$G$35:$G$49,0),0)+IFERROR(MATCH(HH2,Vareoplysninger!$H$35:$H$49,0),0)+IFERROR(MATCH(HH2,Vareoplysninger!$I$35:$I$49,0),0)+IFERROR(MATCH(HH2,Vareoplysninger!$J$35:$J$49,0),0)+IFERROR(MATCH(HH2,Vareoplysninger!$F$61:$F$63,0),0)+IFERROR(MATCH(HH2,Vareoplysninger!$G$62:$G$63,0),0)+IFERROR(MATCH(HH2,Vareoplysninger!$H$62:$H$63,0),0)+IFERROR(MATCH(HH2,Vareoplysninger!$I$62:$I$63,0),0)+IFERROR(MATCH(HH2,Vareoplysninger!$J$62:$J$63,0),0)+IFERROR(MATCH(HH2,Emballage!$G$11:$G$30,0),0)+IFERROR(MATCH(HH2,Emballage!$H$11:$H$30,0),0)+IFERROR(MATCH(HH2,Emballage!$I$11:$I$30,0),0)+IFERROR(MATCH(HH2,Emballage!$J$11:$J$30,0),0)+IFERROR(MATCH(HH2,Emballage!$K$11:$K$30,0),0)&gt;=1,1,0)</f>
        <v>0</v>
      </c>
      <c r="HI3">
        <f>IF(IFERROR(MATCH(HI2,Vareoplysninger!$F$35:$F$49,0),0)+IFERROR(MATCH(HI2,Vareoplysninger!$G$35:$G$49,0),0)+IFERROR(MATCH(HI2,Vareoplysninger!$H$35:$H$49,0),0)+IFERROR(MATCH(HI2,Vareoplysninger!$I$35:$I$49,0),0)+IFERROR(MATCH(HI2,Vareoplysninger!$J$35:$J$49,0),0)+IFERROR(MATCH(HI2,Vareoplysninger!$F$61:$F$63,0),0)+IFERROR(MATCH(HI2,Vareoplysninger!$G$62:$G$63,0),0)+IFERROR(MATCH(HI2,Vareoplysninger!$H$62:$H$63,0),0)+IFERROR(MATCH(HI2,Vareoplysninger!$I$62:$I$63,0),0)+IFERROR(MATCH(HI2,Vareoplysninger!$J$62:$J$63,0),0)+IFERROR(MATCH(HI2,Emballage!$G$11:$G$30,0),0)+IFERROR(MATCH(HI2,Emballage!$H$11:$H$30,0),0)+IFERROR(MATCH(HI2,Emballage!$I$11:$I$30,0),0)+IFERROR(MATCH(HI2,Emballage!$J$11:$J$30,0),0)+IFERROR(MATCH(HI2,Emballage!$K$11:$K$30,0),0)&gt;=1,1,0)</f>
        <v>0</v>
      </c>
      <c r="HJ3">
        <f>IF(IFERROR(MATCH(HJ2,Vareoplysninger!$F$35:$F$49,0),0)+IFERROR(MATCH(HJ2,Vareoplysninger!$G$35:$G$49,0),0)+IFERROR(MATCH(HJ2,Vareoplysninger!$H$35:$H$49,0),0)+IFERROR(MATCH(HJ2,Vareoplysninger!$I$35:$I$49,0),0)+IFERROR(MATCH(HJ2,Vareoplysninger!$J$35:$J$49,0),0)+IFERROR(MATCH(HJ2,Vareoplysninger!$F$61:$F$63,0),0)+IFERROR(MATCH(HJ2,Vareoplysninger!$G$62:$G$63,0),0)+IFERROR(MATCH(HJ2,Vareoplysninger!$H$62:$H$63,0),0)+IFERROR(MATCH(HJ2,Vareoplysninger!$I$62:$I$63,0),0)+IFERROR(MATCH(HJ2,Vareoplysninger!$J$62:$J$63,0),0)+IFERROR(MATCH(HJ2,Emballage!$G$11:$G$30,0),0)+IFERROR(MATCH(HJ2,Emballage!$H$11:$H$30,0),0)+IFERROR(MATCH(HJ2,Emballage!$I$11:$I$30,0),0)+IFERROR(MATCH(HJ2,Emballage!$J$11:$J$30,0),0)+IFERROR(MATCH(HJ2,Emballage!$K$11:$K$30,0),0)&gt;=1,1,0)</f>
        <v>0</v>
      </c>
      <c r="HK3">
        <f>IF(IFERROR(MATCH(HK2,Vareoplysninger!$F$35:$F$49,0),0)+IFERROR(MATCH(HK2,Vareoplysninger!$G$35:$G$49,0),0)+IFERROR(MATCH(HK2,Vareoplysninger!$H$35:$H$49,0),0)+IFERROR(MATCH(HK2,Vareoplysninger!$I$35:$I$49,0),0)+IFERROR(MATCH(HK2,Vareoplysninger!$J$35:$J$49,0),0)+IFERROR(MATCH(HK2,Vareoplysninger!$F$61:$F$63,0),0)+IFERROR(MATCH(HK2,Vareoplysninger!$G$62:$G$63,0),0)+IFERROR(MATCH(HK2,Vareoplysninger!$H$62:$H$63,0),0)+IFERROR(MATCH(HK2,Vareoplysninger!$I$62:$I$63,0),0)+IFERROR(MATCH(HK2,Vareoplysninger!$J$62:$J$63,0),0)+IFERROR(MATCH(HK2,Emballage!$G$11:$G$30,0),0)+IFERROR(MATCH(HK2,Emballage!$H$11:$H$30,0),0)+IFERROR(MATCH(HK2,Emballage!$I$11:$I$30,0),0)+IFERROR(MATCH(HK2,Emballage!$J$11:$J$30,0),0)+IFERROR(MATCH(HK2,Emballage!$K$11:$K$30,0),0)&gt;=1,1,0)</f>
        <v>0</v>
      </c>
      <c r="HL3">
        <f>IF(IFERROR(MATCH(HL2,Vareoplysninger!$F$35:$F$49,0),0)+IFERROR(MATCH(HL2,Vareoplysninger!$G$35:$G$49,0),0)+IFERROR(MATCH(HL2,Vareoplysninger!$H$35:$H$49,0),0)+IFERROR(MATCH(HL2,Vareoplysninger!$I$35:$I$49,0),0)+IFERROR(MATCH(HL2,Vareoplysninger!$J$35:$J$49,0),0)+IFERROR(MATCH(HL2,Vareoplysninger!$F$61:$F$63,0),0)+IFERROR(MATCH(HL2,Vareoplysninger!$G$62:$G$63,0),0)+IFERROR(MATCH(HL2,Vareoplysninger!$H$62:$H$63,0),0)+IFERROR(MATCH(HL2,Vareoplysninger!$I$62:$I$63,0),0)+IFERROR(MATCH(HL2,Vareoplysninger!$J$62:$J$63,0),0)+IFERROR(MATCH(HL2,Emballage!$G$11:$G$30,0),0)+IFERROR(MATCH(HL2,Emballage!$H$11:$H$30,0),0)+IFERROR(MATCH(HL2,Emballage!$I$11:$I$30,0),0)+IFERROR(MATCH(HL2,Emballage!$J$11:$J$30,0),0)+IFERROR(MATCH(HL2,Emballage!$K$11:$K$30,0),0)&gt;=1,1,0)</f>
        <v>0</v>
      </c>
      <c r="HM3">
        <f>IF(IFERROR(MATCH(HM2,Vareoplysninger!$F$35:$F$49,0),0)+IFERROR(MATCH(HM2,Vareoplysninger!$G$35:$G$49,0),0)+IFERROR(MATCH(HM2,Vareoplysninger!$H$35:$H$49,0),0)+IFERROR(MATCH(HM2,Vareoplysninger!$I$35:$I$49,0),0)+IFERROR(MATCH(HM2,Vareoplysninger!$J$35:$J$49,0),0)+IFERROR(MATCH(HM2,Vareoplysninger!$F$61:$F$63,0),0)+IFERROR(MATCH(HM2,Vareoplysninger!$G$62:$G$63,0),0)+IFERROR(MATCH(HM2,Vareoplysninger!$H$62:$H$63,0),0)+IFERROR(MATCH(HM2,Vareoplysninger!$I$62:$I$63,0),0)+IFERROR(MATCH(HM2,Vareoplysninger!$J$62:$J$63,0),0)+IFERROR(MATCH(HM2,Emballage!$G$11:$G$30,0),0)+IFERROR(MATCH(HM2,Emballage!$H$11:$H$30,0),0)+IFERROR(MATCH(HM2,Emballage!$I$11:$I$30,0),0)+IFERROR(MATCH(HM2,Emballage!$J$11:$J$30,0),0)+IFERROR(MATCH(HM2,Emballage!$K$11:$K$30,0),0)&gt;=1,1,0)</f>
        <v>0</v>
      </c>
      <c r="HN3">
        <f>IF(IFERROR(MATCH(HN2,Vareoplysninger!$F$35:$F$49,0),0)+IFERROR(MATCH(HN2,Vareoplysninger!$G$35:$G$49,0),0)+IFERROR(MATCH(HN2,Vareoplysninger!$H$35:$H$49,0),0)+IFERROR(MATCH(HN2,Vareoplysninger!$I$35:$I$49,0),0)+IFERROR(MATCH(HN2,Vareoplysninger!$J$35:$J$49,0),0)+IFERROR(MATCH(HN2,Vareoplysninger!$F$61:$F$63,0),0)+IFERROR(MATCH(HN2,Vareoplysninger!$G$62:$G$63,0),0)+IFERROR(MATCH(HN2,Vareoplysninger!$H$62:$H$63,0),0)+IFERROR(MATCH(HN2,Vareoplysninger!$I$62:$I$63,0),0)+IFERROR(MATCH(HN2,Vareoplysninger!$J$62:$J$63,0),0)+IFERROR(MATCH(HN2,Emballage!$G$11:$G$30,0),0)+IFERROR(MATCH(HN2,Emballage!$H$11:$H$30,0),0)+IFERROR(MATCH(HN2,Emballage!$I$11:$I$30,0),0)+IFERROR(MATCH(HN2,Emballage!$J$11:$J$30,0),0)+IFERROR(MATCH(HN2,Emballage!$K$11:$K$30,0),0)&gt;=1,1,0)</f>
        <v>0</v>
      </c>
      <c r="HO3">
        <f>IF(IFERROR(MATCH(HO2,Vareoplysninger!$F$35:$F$49,0),0)+IFERROR(MATCH(HO2,Vareoplysninger!$G$35:$G$49,0),0)+IFERROR(MATCH(HO2,Vareoplysninger!$H$35:$H$49,0),0)+IFERROR(MATCH(HO2,Vareoplysninger!$I$35:$I$49,0),0)+IFERROR(MATCH(HO2,Vareoplysninger!$J$35:$J$49,0),0)+IFERROR(MATCH(HO2,Vareoplysninger!$F$61:$F$63,0),0)+IFERROR(MATCH(HO2,Vareoplysninger!$G$62:$G$63,0),0)+IFERROR(MATCH(HO2,Vareoplysninger!$H$62:$H$63,0),0)+IFERROR(MATCH(HO2,Vareoplysninger!$I$62:$I$63,0),0)+IFERROR(MATCH(HO2,Vareoplysninger!$J$62:$J$63,0),0)+IFERROR(MATCH(HO2,Emballage!$G$11:$G$30,0),0)+IFERROR(MATCH(HO2,Emballage!$H$11:$H$30,0),0)+IFERROR(MATCH(HO2,Emballage!$I$11:$I$30,0),0)+IFERROR(MATCH(HO2,Emballage!$J$11:$J$30,0),0)+IFERROR(MATCH(HO2,Emballage!$K$11:$K$30,0),0)&gt;=1,1,0)</f>
        <v>0</v>
      </c>
      <c r="HP3">
        <f>IF(IFERROR(MATCH(HP2,Vareoplysninger!$F$35:$F$49,0),0)+IFERROR(MATCH(HP2,Vareoplysninger!$G$35:$G$49,0),0)+IFERROR(MATCH(HP2,Vareoplysninger!$H$35:$H$49,0),0)+IFERROR(MATCH(HP2,Vareoplysninger!$I$35:$I$49,0),0)+IFERROR(MATCH(HP2,Vareoplysninger!$J$35:$J$49,0),0)+IFERROR(MATCH(HP2,Vareoplysninger!$F$61:$F$63,0),0)+IFERROR(MATCH(HP2,Vareoplysninger!$G$62:$G$63,0),0)+IFERROR(MATCH(HP2,Vareoplysninger!$H$62:$H$63,0),0)+IFERROR(MATCH(HP2,Vareoplysninger!$I$62:$I$63,0),0)+IFERROR(MATCH(HP2,Vareoplysninger!$J$62:$J$63,0),0)+IFERROR(MATCH(HP2,Emballage!$G$11:$G$30,0),0)+IFERROR(MATCH(HP2,Emballage!$H$11:$H$30,0),0)+IFERROR(MATCH(HP2,Emballage!$I$11:$I$30,0),0)+IFERROR(MATCH(HP2,Emballage!$J$11:$J$30,0),0)+IFERROR(MATCH(HP2,Emballage!$K$11:$K$30,0),0)&gt;=1,1,0)</f>
        <v>0</v>
      </c>
      <c r="HQ3">
        <f>IF(IFERROR(MATCH(HQ2,Vareoplysninger!$F$35:$F$49,0),0)+IFERROR(MATCH(HQ2,Vareoplysninger!$G$35:$G$49,0),0)+IFERROR(MATCH(HQ2,Vareoplysninger!$H$35:$H$49,0),0)+IFERROR(MATCH(HQ2,Vareoplysninger!$I$35:$I$49,0),0)+IFERROR(MATCH(HQ2,Vareoplysninger!$J$35:$J$49,0),0)+IFERROR(MATCH(HQ2,Vareoplysninger!$F$61:$F$63,0),0)+IFERROR(MATCH(HQ2,Vareoplysninger!$G$62:$G$63,0),0)+IFERROR(MATCH(HQ2,Vareoplysninger!$H$62:$H$63,0),0)+IFERROR(MATCH(HQ2,Vareoplysninger!$I$62:$I$63,0),0)+IFERROR(MATCH(HQ2,Vareoplysninger!$J$62:$J$63,0),0)+IFERROR(MATCH(HQ2,Emballage!$G$11:$G$30,0),0)+IFERROR(MATCH(HQ2,Emballage!$H$11:$H$30,0),0)+IFERROR(MATCH(HQ2,Emballage!$I$11:$I$30,0),0)+IFERROR(MATCH(HQ2,Emballage!$J$11:$J$30,0),0)+IFERROR(MATCH(HQ2,Emballage!$K$11:$K$30,0),0)&gt;=1,1,0)</f>
        <v>0</v>
      </c>
      <c r="HR3">
        <f>IF(IFERROR(MATCH(HR2,Vareoplysninger!$F$35:$F$49,0),0)+IFERROR(MATCH(HR2,Vareoplysninger!$G$35:$G$49,0),0)+IFERROR(MATCH(HR2,Vareoplysninger!$H$35:$H$49,0),0)+IFERROR(MATCH(HR2,Vareoplysninger!$I$35:$I$49,0),0)+IFERROR(MATCH(HR2,Vareoplysninger!$J$35:$J$49,0),0)+IFERROR(MATCH(HR2,Vareoplysninger!$F$61:$F$63,0),0)+IFERROR(MATCH(HR2,Vareoplysninger!$G$62:$G$63,0),0)+IFERROR(MATCH(HR2,Vareoplysninger!$H$62:$H$63,0),0)+IFERROR(MATCH(HR2,Vareoplysninger!$I$62:$I$63,0),0)+IFERROR(MATCH(HR2,Vareoplysninger!$J$62:$J$63,0),0)+IFERROR(MATCH(HR2,Emballage!$G$11:$G$30,0),0)+IFERROR(MATCH(HR2,Emballage!$H$11:$H$30,0),0)+IFERROR(MATCH(HR2,Emballage!$I$11:$I$30,0),0)+IFERROR(MATCH(HR2,Emballage!$J$11:$J$30,0),0)+IFERROR(MATCH(HR2,Emballage!$K$11:$K$30,0),0)&gt;=1,1,0)</f>
        <v>0</v>
      </c>
      <c r="HS3">
        <f>IF(IFERROR(MATCH(HS2,Vareoplysninger!$F$35:$F$49,0),0)+IFERROR(MATCH(HS2,Vareoplysninger!$G$35:$G$49,0),0)+IFERROR(MATCH(HS2,Vareoplysninger!$H$35:$H$49,0),0)+IFERROR(MATCH(HS2,Vareoplysninger!$I$35:$I$49,0),0)+IFERROR(MATCH(HS2,Vareoplysninger!$J$35:$J$49,0),0)+IFERROR(MATCH(HS2,Vareoplysninger!$F$61:$F$63,0),0)+IFERROR(MATCH(HS2,Vareoplysninger!$G$62:$G$63,0),0)+IFERROR(MATCH(HS2,Vareoplysninger!$H$62:$H$63,0),0)+IFERROR(MATCH(HS2,Vareoplysninger!$I$62:$I$63,0),0)+IFERROR(MATCH(HS2,Vareoplysninger!$J$62:$J$63,0),0)+IFERROR(MATCH(HS2,Emballage!$G$11:$G$30,0),0)+IFERROR(MATCH(HS2,Emballage!$H$11:$H$30,0),0)+IFERROR(MATCH(HS2,Emballage!$I$11:$I$30,0),0)+IFERROR(MATCH(HS2,Emballage!$J$11:$J$30,0),0)+IFERROR(MATCH(HS2,Emballage!$K$11:$K$30,0),0)&gt;=1,1,0)</f>
        <v>0</v>
      </c>
      <c r="HT3">
        <f>IF(IFERROR(MATCH(HT2,Vareoplysninger!$F$35:$F$49,0),0)+IFERROR(MATCH(HT2,Vareoplysninger!$G$35:$G$49,0),0)+IFERROR(MATCH(HT2,Vareoplysninger!$H$35:$H$49,0),0)+IFERROR(MATCH(HT2,Vareoplysninger!$I$35:$I$49,0),0)+IFERROR(MATCH(HT2,Vareoplysninger!$J$35:$J$49,0),0)+IFERROR(MATCH(HT2,Vareoplysninger!$F$61:$F$63,0),0)+IFERROR(MATCH(HT2,Vareoplysninger!$G$62:$G$63,0),0)+IFERROR(MATCH(HT2,Vareoplysninger!$H$62:$H$63,0),0)+IFERROR(MATCH(HT2,Vareoplysninger!$I$62:$I$63,0),0)+IFERROR(MATCH(HT2,Vareoplysninger!$J$62:$J$63,0),0)+IFERROR(MATCH(HT2,Emballage!$G$11:$G$30,0),0)+IFERROR(MATCH(HT2,Emballage!$H$11:$H$30,0),0)+IFERROR(MATCH(HT2,Emballage!$I$11:$I$30,0),0)+IFERROR(MATCH(HT2,Emballage!$J$11:$J$30,0),0)+IFERROR(MATCH(HT2,Emballage!$K$11:$K$30,0),0)&gt;=1,1,0)</f>
        <v>0</v>
      </c>
      <c r="HU3">
        <f>IF(IFERROR(MATCH(HU2,Vareoplysninger!$F$35:$F$49,0),0)+IFERROR(MATCH(HU2,Vareoplysninger!$G$35:$G$49,0),0)+IFERROR(MATCH(HU2,Vareoplysninger!$H$35:$H$49,0),0)+IFERROR(MATCH(HU2,Vareoplysninger!$I$35:$I$49,0),0)+IFERROR(MATCH(HU2,Vareoplysninger!$J$35:$J$49,0),0)+IFERROR(MATCH(HU2,Vareoplysninger!$F$61:$F$63,0),0)+IFERROR(MATCH(HU2,Vareoplysninger!$G$62:$G$63,0),0)+IFERROR(MATCH(HU2,Vareoplysninger!$H$62:$H$63,0),0)+IFERROR(MATCH(HU2,Vareoplysninger!$I$62:$I$63,0),0)+IFERROR(MATCH(HU2,Vareoplysninger!$J$62:$J$63,0),0)+IFERROR(MATCH(HU2,Emballage!$G$11:$G$30,0),0)+IFERROR(MATCH(HU2,Emballage!$H$11:$H$30,0),0)+IFERROR(MATCH(HU2,Emballage!$I$11:$I$30,0),0)+IFERROR(MATCH(HU2,Emballage!$J$11:$J$30,0),0)+IFERROR(MATCH(HU2,Emballage!$K$11:$K$30,0),0)&gt;=1,1,0)</f>
        <v>0</v>
      </c>
      <c r="HV3">
        <f>IF(IFERROR(MATCH(HV2,Vareoplysninger!$F$35:$F$49,0),0)+IFERROR(MATCH(HV2,Vareoplysninger!$G$35:$G$49,0),0)+IFERROR(MATCH(HV2,Vareoplysninger!$H$35:$H$49,0),0)+IFERROR(MATCH(HV2,Vareoplysninger!$I$35:$I$49,0),0)+IFERROR(MATCH(HV2,Vareoplysninger!$J$35:$J$49,0),0)+IFERROR(MATCH(HV2,Vareoplysninger!$F$61:$F$63,0),0)+IFERROR(MATCH(HV2,Vareoplysninger!$G$62:$G$63,0),0)+IFERROR(MATCH(HV2,Vareoplysninger!$H$62:$H$63,0),0)+IFERROR(MATCH(HV2,Vareoplysninger!$I$62:$I$63,0),0)+IFERROR(MATCH(HV2,Vareoplysninger!$J$62:$J$63,0),0)+IFERROR(MATCH(HV2,Emballage!$G$11:$G$30,0),0)+IFERROR(MATCH(HV2,Emballage!$H$11:$H$30,0),0)+IFERROR(MATCH(HV2,Emballage!$I$11:$I$30,0),0)+IFERROR(MATCH(HV2,Emballage!$J$11:$J$30,0),0)+IFERROR(MATCH(HV2,Emballage!$K$11:$K$30,0),0)&gt;=1,1,0)</f>
        <v>0</v>
      </c>
      <c r="HW3">
        <f>IF(IFERROR(MATCH(HW2,Vareoplysninger!$F$35:$F$49,0),0)+IFERROR(MATCH(HW2,Vareoplysninger!$G$35:$G$49,0),0)+IFERROR(MATCH(HW2,Vareoplysninger!$H$35:$H$49,0),0)+IFERROR(MATCH(HW2,Vareoplysninger!$I$35:$I$49,0),0)+IFERROR(MATCH(HW2,Vareoplysninger!$J$35:$J$49,0),0)+IFERROR(MATCH(HW2,Vareoplysninger!$F$61:$F$63,0),0)+IFERROR(MATCH(HW2,Vareoplysninger!$G$62:$G$63,0),0)+IFERROR(MATCH(HW2,Vareoplysninger!$H$62:$H$63,0),0)+IFERROR(MATCH(HW2,Vareoplysninger!$I$62:$I$63,0),0)+IFERROR(MATCH(HW2,Vareoplysninger!$J$62:$J$63,0),0)+IFERROR(MATCH(HW2,Emballage!$G$11:$G$30,0),0)+IFERROR(MATCH(HW2,Emballage!$H$11:$H$30,0),0)+IFERROR(MATCH(HW2,Emballage!$I$11:$I$30,0),0)+IFERROR(MATCH(HW2,Emballage!$J$11:$J$30,0),0)+IFERROR(MATCH(HW2,Emballage!$K$11:$K$30,0),0)&gt;=1,1,0)</f>
        <v>0</v>
      </c>
      <c r="HX3">
        <f>IF(IFERROR(MATCH(HX2,Vareoplysninger!$F$35:$F$49,0),0)+IFERROR(MATCH(HX2,Vareoplysninger!$G$35:$G$49,0),0)+IFERROR(MATCH(HX2,Vareoplysninger!$H$35:$H$49,0),0)+IFERROR(MATCH(HX2,Vareoplysninger!$I$35:$I$49,0),0)+IFERROR(MATCH(HX2,Vareoplysninger!$J$35:$J$49,0),0)+IFERROR(MATCH(HX2,Vareoplysninger!$F$61:$F$63,0),0)+IFERROR(MATCH(HX2,Vareoplysninger!$G$62:$G$63,0),0)+IFERROR(MATCH(HX2,Vareoplysninger!$H$62:$H$63,0),0)+IFERROR(MATCH(HX2,Vareoplysninger!$I$62:$I$63,0),0)+IFERROR(MATCH(HX2,Vareoplysninger!$J$62:$J$63,0),0)+IFERROR(MATCH(HX2,Emballage!$G$11:$G$30,0),0)+IFERROR(MATCH(HX2,Emballage!$H$11:$H$30,0),0)+IFERROR(MATCH(HX2,Emballage!$I$11:$I$30,0),0)+IFERROR(MATCH(HX2,Emballage!$J$11:$J$30,0),0)+IFERROR(MATCH(HX2,Emballage!$K$11:$K$30,0),0)&gt;=1,1,0)</f>
        <v>0</v>
      </c>
      <c r="HY3">
        <f>IF(IFERROR(MATCH(HY2,Vareoplysninger!$F$35:$F$49,0),0)+IFERROR(MATCH(HY2,Vareoplysninger!$G$35:$G$49,0),0)+IFERROR(MATCH(HY2,Vareoplysninger!$H$35:$H$49,0),0)+IFERROR(MATCH(HY2,Vareoplysninger!$I$35:$I$49,0),0)+IFERROR(MATCH(HY2,Vareoplysninger!$J$35:$J$49,0),0)+IFERROR(MATCH(HY2,Vareoplysninger!$F$61:$F$63,0),0)+IFERROR(MATCH(HY2,Vareoplysninger!$G$62:$G$63,0),0)+IFERROR(MATCH(HY2,Vareoplysninger!$H$62:$H$63,0),0)+IFERROR(MATCH(HY2,Vareoplysninger!$I$62:$I$63,0),0)+IFERROR(MATCH(HY2,Vareoplysninger!$J$62:$J$63,0),0)+IFERROR(MATCH(HY2,Emballage!$G$11:$G$30,0),0)+IFERROR(MATCH(HY2,Emballage!$H$11:$H$30,0),0)+IFERROR(MATCH(HY2,Emballage!$I$11:$I$30,0),0)+IFERROR(MATCH(HY2,Emballage!$J$11:$J$30,0),0)+IFERROR(MATCH(HY2,Emballage!$K$11:$K$30,0),0)&gt;=1,1,0)</f>
        <v>0</v>
      </c>
      <c r="HZ3">
        <f>IF(IFERROR(MATCH(HZ2,Vareoplysninger!$F$35:$F$49,0),0)+IFERROR(MATCH(HZ2,Vareoplysninger!$G$35:$G$49,0),0)+IFERROR(MATCH(HZ2,Vareoplysninger!$H$35:$H$49,0),0)+IFERROR(MATCH(HZ2,Vareoplysninger!$I$35:$I$49,0),0)+IFERROR(MATCH(HZ2,Vareoplysninger!$J$35:$J$49,0),0)+IFERROR(MATCH(HZ2,Vareoplysninger!$F$61:$F$63,0),0)+IFERROR(MATCH(HZ2,Vareoplysninger!$G$62:$G$63,0),0)+IFERROR(MATCH(HZ2,Vareoplysninger!$H$62:$H$63,0),0)+IFERROR(MATCH(HZ2,Vareoplysninger!$I$62:$I$63,0),0)+IFERROR(MATCH(HZ2,Vareoplysninger!$J$62:$J$63,0),0)+IFERROR(MATCH(HZ2,Emballage!$G$11:$G$30,0),0)+IFERROR(MATCH(HZ2,Emballage!$H$11:$H$30,0),0)+IFERROR(MATCH(HZ2,Emballage!$I$11:$I$30,0),0)+IFERROR(MATCH(HZ2,Emballage!$J$11:$J$30,0),0)+IFERROR(MATCH(HZ2,Emballage!$K$11:$K$30,0),0)&gt;=1,1,0)</f>
        <v>0</v>
      </c>
      <c r="IA3">
        <f>IF(IFERROR(MATCH(IA2,Vareoplysninger!$F$35:$F$49,0),0)+IFERROR(MATCH(IA2,Vareoplysninger!$G$35:$G$49,0),0)+IFERROR(MATCH(IA2,Vareoplysninger!$H$35:$H$49,0),0)+IFERROR(MATCH(IA2,Vareoplysninger!$I$35:$I$49,0),0)+IFERROR(MATCH(IA2,Vareoplysninger!$J$35:$J$49,0),0)+IFERROR(MATCH(IA2,Vareoplysninger!$F$61:$F$63,0),0)+IFERROR(MATCH(IA2,Vareoplysninger!$G$62:$G$63,0),0)+IFERROR(MATCH(IA2,Vareoplysninger!$H$62:$H$63,0),0)+IFERROR(MATCH(IA2,Vareoplysninger!$I$62:$I$63,0),0)+IFERROR(MATCH(IA2,Vareoplysninger!$J$62:$J$63,0),0)+IFERROR(MATCH(IA2,Emballage!$G$11:$G$30,0),0)+IFERROR(MATCH(IA2,Emballage!$H$11:$H$30,0),0)+IFERROR(MATCH(IA2,Emballage!$I$11:$I$30,0),0)+IFERROR(MATCH(IA2,Emballage!$J$11:$J$30,0),0)+IFERROR(MATCH(IA2,Emballage!$K$11:$K$30,0),0)&gt;=1,1,0)</f>
        <v>0</v>
      </c>
      <c r="IB3">
        <f>IF(IFERROR(MATCH(IB2,Vareoplysninger!$F$35:$F$49,0),0)+IFERROR(MATCH(IB2,Vareoplysninger!$G$35:$G$49,0),0)+IFERROR(MATCH(IB2,Vareoplysninger!$H$35:$H$49,0),0)+IFERROR(MATCH(IB2,Vareoplysninger!$I$35:$I$49,0),0)+IFERROR(MATCH(IB2,Vareoplysninger!$J$35:$J$49,0),0)+IFERROR(MATCH(IB2,Vareoplysninger!$F$61:$F$63,0),0)+IFERROR(MATCH(IB2,Vareoplysninger!$G$62:$G$63,0),0)+IFERROR(MATCH(IB2,Vareoplysninger!$H$62:$H$63,0),0)+IFERROR(MATCH(IB2,Vareoplysninger!$I$62:$I$63,0),0)+IFERROR(MATCH(IB2,Vareoplysninger!$J$62:$J$63,0),0)+IFERROR(MATCH(IB2,Emballage!$G$11:$G$30,0),0)+IFERROR(MATCH(IB2,Emballage!$H$11:$H$30,0),0)+IFERROR(MATCH(IB2,Emballage!$I$11:$I$30,0),0)+IFERROR(MATCH(IB2,Emballage!$J$11:$J$30,0),0)+IFERROR(MATCH(IB2,Emballage!$K$11:$K$30,0),0)&gt;=1,1,0)</f>
        <v>0</v>
      </c>
      <c r="IC3">
        <f>IF(IFERROR(MATCH(IC2,Vareoplysninger!$F$35:$F$49,0),0)+IFERROR(MATCH(IC2,Vareoplysninger!$G$35:$G$49,0),0)+IFERROR(MATCH(IC2,Vareoplysninger!$H$35:$H$49,0),0)+IFERROR(MATCH(IC2,Vareoplysninger!$I$35:$I$49,0),0)+IFERROR(MATCH(IC2,Vareoplysninger!$J$35:$J$49,0),0)+IFERROR(MATCH(IC2,Vareoplysninger!$F$61:$F$63,0),0)+IFERROR(MATCH(IC2,Vareoplysninger!$G$62:$G$63,0),0)+IFERROR(MATCH(IC2,Vareoplysninger!$H$62:$H$63,0),0)+IFERROR(MATCH(IC2,Vareoplysninger!$I$62:$I$63,0),0)+IFERROR(MATCH(IC2,Vareoplysninger!$J$62:$J$63,0),0)+IFERROR(MATCH(IC2,Emballage!$G$11:$G$30,0),0)+IFERROR(MATCH(IC2,Emballage!$H$11:$H$30,0),0)+IFERROR(MATCH(IC2,Emballage!$I$11:$I$30,0),0)+IFERROR(MATCH(IC2,Emballage!$J$11:$J$30,0),0)+IFERROR(MATCH(IC2,Emballage!$K$11:$K$30,0),0)&gt;=1,1,0)</f>
        <v>0</v>
      </c>
      <c r="ID3">
        <f>IF(IFERROR(MATCH(ID2,Vareoplysninger!$F$35:$F$49,0),0)+IFERROR(MATCH(ID2,Vareoplysninger!$G$35:$G$49,0),0)+IFERROR(MATCH(ID2,Vareoplysninger!$H$35:$H$49,0),0)+IFERROR(MATCH(ID2,Vareoplysninger!$I$35:$I$49,0),0)+IFERROR(MATCH(ID2,Vareoplysninger!$J$35:$J$49,0),0)+IFERROR(MATCH(ID2,Vareoplysninger!$F$61:$F$63,0),0)+IFERROR(MATCH(ID2,Vareoplysninger!$G$62:$G$63,0),0)+IFERROR(MATCH(ID2,Vareoplysninger!$H$62:$H$63,0),0)+IFERROR(MATCH(ID2,Vareoplysninger!$I$62:$I$63,0),0)+IFERROR(MATCH(ID2,Vareoplysninger!$J$62:$J$63,0),0)+IFERROR(MATCH(ID2,Emballage!$G$11:$G$30,0),0)+IFERROR(MATCH(ID2,Emballage!$H$11:$H$30,0),0)+IFERROR(MATCH(ID2,Emballage!$I$11:$I$30,0),0)+IFERROR(MATCH(ID2,Emballage!$J$11:$J$30,0),0)+IFERROR(MATCH(ID2,Emballage!$K$11:$K$30,0),0)&gt;=1,1,0)</f>
        <v>0</v>
      </c>
      <c r="IE3">
        <f>IF(IFERROR(MATCH(IE2,Vareoplysninger!$F$35:$F$49,0),0)+IFERROR(MATCH(IE2,Vareoplysninger!$G$35:$G$49,0),0)+IFERROR(MATCH(IE2,Vareoplysninger!$H$35:$H$49,0),0)+IFERROR(MATCH(IE2,Vareoplysninger!$I$35:$I$49,0),0)+IFERROR(MATCH(IE2,Vareoplysninger!$J$35:$J$49,0),0)+IFERROR(MATCH(IE2,Vareoplysninger!$F$61:$F$63,0),0)+IFERROR(MATCH(IE2,Vareoplysninger!$G$62:$G$63,0),0)+IFERROR(MATCH(IE2,Vareoplysninger!$H$62:$H$63,0),0)+IFERROR(MATCH(IE2,Vareoplysninger!$I$62:$I$63,0),0)+IFERROR(MATCH(IE2,Vareoplysninger!$J$62:$J$63,0),0)+IFERROR(MATCH(IE2,Emballage!$G$11:$G$30,0),0)+IFERROR(MATCH(IE2,Emballage!$H$11:$H$30,0),0)+IFERROR(MATCH(IE2,Emballage!$I$11:$I$30,0),0)+IFERROR(MATCH(IE2,Emballage!$J$11:$J$30,0),0)+IFERROR(MATCH(IE2,Emballage!$K$11:$K$30,0),0)&gt;=1,1,0)</f>
        <v>0</v>
      </c>
      <c r="IF3">
        <f>IF(IFERROR(MATCH(IF2,Vareoplysninger!$F$35:$F$49,0),0)+IFERROR(MATCH(IF2,Vareoplysninger!$G$35:$G$49,0),0)+IFERROR(MATCH(IF2,Vareoplysninger!$H$35:$H$49,0),0)+IFERROR(MATCH(IF2,Vareoplysninger!$I$35:$I$49,0),0)+IFERROR(MATCH(IF2,Vareoplysninger!$J$35:$J$49,0),0)+IFERROR(MATCH(IF2,Vareoplysninger!$F$61:$F$63,0),0)+IFERROR(MATCH(IF2,Vareoplysninger!$G$62:$G$63,0),0)+IFERROR(MATCH(IF2,Vareoplysninger!$H$62:$H$63,0),0)+IFERROR(MATCH(IF2,Vareoplysninger!$I$62:$I$63,0),0)+IFERROR(MATCH(IF2,Vareoplysninger!$J$62:$J$63,0),0)+IFERROR(MATCH(IF2,Emballage!$G$11:$G$30,0),0)+IFERROR(MATCH(IF2,Emballage!$H$11:$H$30,0),0)+IFERROR(MATCH(IF2,Emballage!$I$11:$I$30,0),0)+IFERROR(MATCH(IF2,Emballage!$J$11:$J$30,0),0)+IFERROR(MATCH(IF2,Emballage!$K$11:$K$30,0),0)&gt;=1,1,0)</f>
        <v>0</v>
      </c>
      <c r="IG3">
        <f>IF(IFERROR(MATCH(IG2,Vareoplysninger!$F$35:$F$49,0),0)+IFERROR(MATCH(IG2,Vareoplysninger!$G$35:$G$49,0),0)+IFERROR(MATCH(IG2,Vareoplysninger!$H$35:$H$49,0),0)+IFERROR(MATCH(IG2,Vareoplysninger!$I$35:$I$49,0),0)+IFERROR(MATCH(IG2,Vareoplysninger!$J$35:$J$49,0),0)+IFERROR(MATCH(IG2,Vareoplysninger!$F$61:$F$63,0),0)+IFERROR(MATCH(IG2,Vareoplysninger!$G$62:$G$63,0),0)+IFERROR(MATCH(IG2,Vareoplysninger!$H$62:$H$63,0),0)+IFERROR(MATCH(IG2,Vareoplysninger!$I$62:$I$63,0),0)+IFERROR(MATCH(IG2,Vareoplysninger!$J$62:$J$63,0),0)+IFERROR(MATCH(IG2,Emballage!$G$11:$G$30,0),0)+IFERROR(MATCH(IG2,Emballage!$H$11:$H$30,0),0)+IFERROR(MATCH(IG2,Emballage!$I$11:$I$30,0),0)+IFERROR(MATCH(IG2,Emballage!$J$11:$J$30,0),0)+IFERROR(MATCH(IG2,Emballage!$K$11:$K$30,0),0)&gt;=1,1,0)</f>
        <v>0</v>
      </c>
      <c r="IH3">
        <f>IF(IFERROR(MATCH(IH2,Vareoplysninger!$F$35:$F$49,0),0)+IFERROR(MATCH(IH2,Vareoplysninger!$G$35:$G$49,0),0)+IFERROR(MATCH(IH2,Vareoplysninger!$H$35:$H$49,0),0)+IFERROR(MATCH(IH2,Vareoplysninger!$I$35:$I$49,0),0)+IFERROR(MATCH(IH2,Vareoplysninger!$J$35:$J$49,0),0)+IFERROR(MATCH(IH2,Vareoplysninger!$F$61:$F$63,0),0)+IFERROR(MATCH(IH2,Vareoplysninger!$G$62:$G$63,0),0)+IFERROR(MATCH(IH2,Vareoplysninger!$H$62:$H$63,0),0)+IFERROR(MATCH(IH2,Vareoplysninger!$I$62:$I$63,0),0)+IFERROR(MATCH(IH2,Vareoplysninger!$J$62:$J$63,0),0)+IFERROR(MATCH(IH2,Emballage!$G$11:$G$30,0),0)+IFERROR(MATCH(IH2,Emballage!$H$11:$H$30,0),0)+IFERROR(MATCH(IH2,Emballage!$I$11:$I$30,0),0)+IFERROR(MATCH(IH2,Emballage!$J$11:$J$30,0),0)+IFERROR(MATCH(IH2,Emballage!$K$11:$K$30,0),0)&gt;=1,1,0)</f>
        <v>0</v>
      </c>
      <c r="II3">
        <f>IF(IFERROR(MATCH(II2,Vareoplysninger!$F$35:$F$49,0),0)+IFERROR(MATCH(II2,Vareoplysninger!$G$35:$G$49,0),0)+IFERROR(MATCH(II2,Vareoplysninger!$H$35:$H$49,0),0)+IFERROR(MATCH(II2,Vareoplysninger!$I$35:$I$49,0),0)+IFERROR(MATCH(II2,Vareoplysninger!$J$35:$J$49,0),0)+IFERROR(MATCH(II2,Vareoplysninger!$F$61:$F$63,0),0)+IFERROR(MATCH(II2,Vareoplysninger!$G$62:$G$63,0),0)+IFERROR(MATCH(II2,Vareoplysninger!$H$62:$H$63,0),0)+IFERROR(MATCH(II2,Vareoplysninger!$I$62:$I$63,0),0)+IFERROR(MATCH(II2,Vareoplysninger!$J$62:$J$63,0),0)+IFERROR(MATCH(II2,Emballage!$G$11:$G$30,0),0)+IFERROR(MATCH(II2,Emballage!$H$11:$H$30,0),0)+IFERROR(MATCH(II2,Emballage!$I$11:$I$30,0),0)+IFERROR(MATCH(II2,Emballage!$J$11:$J$30,0),0)+IFERROR(MATCH(II2,Emballage!$K$11:$K$30,0),0)&gt;=1,1,0)</f>
        <v>0</v>
      </c>
      <c r="IJ3">
        <f>IF(IFERROR(MATCH(IJ2,Vareoplysninger!$F$35:$F$49,0),0)+IFERROR(MATCH(IJ2,Vareoplysninger!$G$35:$G$49,0),0)+IFERROR(MATCH(IJ2,Vareoplysninger!$H$35:$H$49,0),0)+IFERROR(MATCH(IJ2,Vareoplysninger!$I$35:$I$49,0),0)+IFERROR(MATCH(IJ2,Vareoplysninger!$J$35:$J$49,0),0)+IFERROR(MATCH(IJ2,Vareoplysninger!$F$61:$F$63,0),0)+IFERROR(MATCH(IJ2,Vareoplysninger!$G$62:$G$63,0),0)+IFERROR(MATCH(IJ2,Vareoplysninger!$H$62:$H$63,0),0)+IFERROR(MATCH(IJ2,Vareoplysninger!$I$62:$I$63,0),0)+IFERROR(MATCH(IJ2,Vareoplysninger!$J$62:$J$63,0),0)+IFERROR(MATCH(IJ2,Emballage!$G$11:$G$30,0),0)+IFERROR(MATCH(IJ2,Emballage!$H$11:$H$30,0),0)+IFERROR(MATCH(IJ2,Emballage!$I$11:$I$30,0),0)+IFERROR(MATCH(IJ2,Emballage!$J$11:$J$30,0),0)+IFERROR(MATCH(IJ2,Emballage!$K$11:$K$30,0),0)&gt;=1,1,0)</f>
        <v>0</v>
      </c>
      <c r="IK3">
        <f>IF(IFERROR(MATCH(IK2,Vareoplysninger!$F$35:$F$49,0),0)+IFERROR(MATCH(IK2,Vareoplysninger!$G$35:$G$49,0),0)+IFERROR(MATCH(IK2,Vareoplysninger!$H$35:$H$49,0),0)+IFERROR(MATCH(IK2,Vareoplysninger!$I$35:$I$49,0),0)+IFERROR(MATCH(IK2,Vareoplysninger!$J$35:$J$49,0),0)+IFERROR(MATCH(IK2,Vareoplysninger!$F$61:$F$63,0),0)+IFERROR(MATCH(IK2,Vareoplysninger!$G$62:$G$63,0),0)+IFERROR(MATCH(IK2,Vareoplysninger!$H$62:$H$63,0),0)+IFERROR(MATCH(IK2,Vareoplysninger!$I$62:$I$63,0),0)+IFERROR(MATCH(IK2,Vareoplysninger!$J$62:$J$63,0),0)+IFERROR(MATCH(IK2,Emballage!$G$11:$G$30,0),0)+IFERROR(MATCH(IK2,Emballage!$H$11:$H$30,0),0)+IFERROR(MATCH(IK2,Emballage!$I$11:$I$30,0),0)+IFERROR(MATCH(IK2,Emballage!$J$11:$J$30,0),0)+IFERROR(MATCH(IK2,Emballage!$K$11:$K$30,0),0)&gt;=1,1,0)</f>
        <v>0</v>
      </c>
      <c r="IL3">
        <f>IF(IFERROR(MATCH(IL2,Vareoplysninger!$F$35:$F$49,0),0)+IFERROR(MATCH(IL2,Vareoplysninger!$G$35:$G$49,0),0)+IFERROR(MATCH(IL2,Vareoplysninger!$H$35:$H$49,0),0)+IFERROR(MATCH(IL2,Vareoplysninger!$I$35:$I$49,0),0)+IFERROR(MATCH(IL2,Vareoplysninger!$J$35:$J$49,0),0)+IFERROR(MATCH(IL2,Vareoplysninger!$F$61:$F$63,0),0)+IFERROR(MATCH(IL2,Vareoplysninger!$G$62:$G$63,0),0)+IFERROR(MATCH(IL2,Vareoplysninger!$H$62:$H$63,0),0)+IFERROR(MATCH(IL2,Vareoplysninger!$I$62:$I$63,0),0)+IFERROR(MATCH(IL2,Vareoplysninger!$J$62:$J$63,0),0)+IFERROR(MATCH(IL2,Emballage!$G$11:$G$30,0),0)+IFERROR(MATCH(IL2,Emballage!$H$11:$H$30,0),0)+IFERROR(MATCH(IL2,Emballage!$I$11:$I$30,0),0)+IFERROR(MATCH(IL2,Emballage!$J$11:$J$30,0),0)+IFERROR(MATCH(IL2,Emballage!$K$11:$K$30,0),0)&gt;=1,1,0)</f>
        <v>0</v>
      </c>
      <c r="IM3">
        <f>IF(IFERROR(MATCH(IM2,Vareoplysninger!$F$35:$F$49,0),0)+IFERROR(MATCH(IM2,Vareoplysninger!$G$35:$G$49,0),0)+IFERROR(MATCH(IM2,Vareoplysninger!$H$35:$H$49,0),0)+IFERROR(MATCH(IM2,Vareoplysninger!$I$35:$I$49,0),0)+IFERROR(MATCH(IM2,Vareoplysninger!$J$35:$J$49,0),0)+IFERROR(MATCH(IM2,Vareoplysninger!$F$61:$F$63,0),0)+IFERROR(MATCH(IM2,Vareoplysninger!$G$62:$G$63,0),0)+IFERROR(MATCH(IM2,Vareoplysninger!$H$62:$H$63,0),0)+IFERROR(MATCH(IM2,Vareoplysninger!$I$62:$I$63,0),0)+IFERROR(MATCH(IM2,Vareoplysninger!$J$62:$J$63,0),0)+IFERROR(MATCH(IM2,Emballage!$G$11:$G$30,0),0)+IFERROR(MATCH(IM2,Emballage!$H$11:$H$30,0),0)+IFERROR(MATCH(IM2,Emballage!$I$11:$I$30,0),0)+IFERROR(MATCH(IM2,Emballage!$J$11:$J$30,0),0)+IFERROR(MATCH(IM2,Emballage!$K$11:$K$30,0),0)&gt;=1,1,0)</f>
        <v>0</v>
      </c>
      <c r="IN3">
        <f>IF(IFERROR(MATCH(IN2,Vareoplysninger!$F$35:$F$49,0),0)+IFERROR(MATCH(IN2,Vareoplysninger!$G$35:$G$49,0),0)+IFERROR(MATCH(IN2,Vareoplysninger!$H$35:$H$49,0),0)+IFERROR(MATCH(IN2,Vareoplysninger!$I$35:$I$49,0),0)+IFERROR(MATCH(IN2,Vareoplysninger!$J$35:$J$49,0),0)+IFERROR(MATCH(IN2,Vareoplysninger!$F$61:$F$63,0),0)+IFERROR(MATCH(IN2,Vareoplysninger!$G$62:$G$63,0),0)+IFERROR(MATCH(IN2,Vareoplysninger!$H$62:$H$63,0),0)+IFERROR(MATCH(IN2,Vareoplysninger!$I$62:$I$63,0),0)+IFERROR(MATCH(IN2,Vareoplysninger!$J$62:$J$63,0),0)+IFERROR(MATCH(IN2,Emballage!$G$11:$G$30,0),0)+IFERROR(MATCH(IN2,Emballage!$H$11:$H$30,0),0)+IFERROR(MATCH(IN2,Emballage!$I$11:$I$30,0),0)+IFERROR(MATCH(IN2,Emballage!$J$11:$J$30,0),0)+IFERROR(MATCH(IN2,Emballage!$K$11:$K$30,0),0)&gt;=1,1,0)</f>
        <v>0</v>
      </c>
      <c r="IO3">
        <f>IF(IFERROR(MATCH(IO2,Vareoplysninger!$F$35:$F$49,0),0)+IFERROR(MATCH(IO2,Vareoplysninger!$G$35:$G$49,0),0)+IFERROR(MATCH(IO2,Vareoplysninger!$H$35:$H$49,0),0)+IFERROR(MATCH(IO2,Vareoplysninger!$I$35:$I$49,0),0)+IFERROR(MATCH(IO2,Vareoplysninger!$J$35:$J$49,0),0)+IFERROR(MATCH(IO2,Vareoplysninger!$F$61:$F$63,0),0)+IFERROR(MATCH(IO2,Vareoplysninger!$G$62:$G$63,0),0)+IFERROR(MATCH(IO2,Vareoplysninger!$H$62:$H$63,0),0)+IFERROR(MATCH(IO2,Vareoplysninger!$I$62:$I$63,0),0)+IFERROR(MATCH(IO2,Vareoplysninger!$J$62:$J$63,0),0)+IFERROR(MATCH(IO2,Emballage!$G$11:$G$30,0),0)+IFERROR(MATCH(IO2,Emballage!$H$11:$H$30,0),0)+IFERROR(MATCH(IO2,Emballage!$I$11:$I$30,0),0)+IFERROR(MATCH(IO2,Emballage!$J$11:$J$30,0),0)+IFERROR(MATCH(IO2,Emballage!$K$11:$K$30,0),0)&gt;=1,1,0)</f>
        <v>0</v>
      </c>
      <c r="IP3">
        <f>IF(IFERROR(MATCH(IP2,Vareoplysninger!$F$35:$F$49,0),0)+IFERROR(MATCH(IP2,Vareoplysninger!$G$35:$G$49,0),0)+IFERROR(MATCH(IP2,Vareoplysninger!$H$35:$H$49,0),0)+IFERROR(MATCH(IP2,Vareoplysninger!$I$35:$I$49,0),0)+IFERROR(MATCH(IP2,Vareoplysninger!$J$35:$J$49,0),0)+IFERROR(MATCH(IP2,Vareoplysninger!$F$61:$F$63,0),0)+IFERROR(MATCH(IP2,Vareoplysninger!$G$62:$G$63,0),0)+IFERROR(MATCH(IP2,Vareoplysninger!$H$62:$H$63,0),0)+IFERROR(MATCH(IP2,Vareoplysninger!$I$62:$I$63,0),0)+IFERROR(MATCH(IP2,Vareoplysninger!$J$62:$J$63,0),0)+IFERROR(MATCH(IP2,Emballage!$G$11:$G$30,0),0)+IFERROR(MATCH(IP2,Emballage!$H$11:$H$30,0),0)+IFERROR(MATCH(IP2,Emballage!$I$11:$I$30,0),0)+IFERROR(MATCH(IP2,Emballage!$J$11:$J$30,0),0)+IFERROR(MATCH(IP2,Emballage!$K$11:$K$30,0),0)&gt;=1,1,0)</f>
        <v>0</v>
      </c>
      <c r="IQ3">
        <f>IF(IFERROR(MATCH(IQ2,Vareoplysninger!$F$35:$F$49,0),0)+IFERROR(MATCH(IQ2,Vareoplysninger!$G$35:$G$49,0),0)+IFERROR(MATCH(IQ2,Vareoplysninger!$H$35:$H$49,0),0)+IFERROR(MATCH(IQ2,Vareoplysninger!$I$35:$I$49,0),0)+IFERROR(MATCH(IQ2,Vareoplysninger!$J$35:$J$49,0),0)+IFERROR(MATCH(IQ2,Vareoplysninger!$F$61:$F$63,0),0)+IFERROR(MATCH(IQ2,Vareoplysninger!$G$62:$G$63,0),0)+IFERROR(MATCH(IQ2,Vareoplysninger!$H$62:$H$63,0),0)+IFERROR(MATCH(IQ2,Vareoplysninger!$I$62:$I$63,0),0)+IFERROR(MATCH(IQ2,Vareoplysninger!$J$62:$J$63,0),0)+IFERROR(MATCH(IQ2,Emballage!$G$11:$G$30,0),0)+IFERROR(MATCH(IQ2,Emballage!$H$11:$H$30,0),0)+IFERROR(MATCH(IQ2,Emballage!$I$11:$I$30,0),0)+IFERROR(MATCH(IQ2,Emballage!$J$11:$J$30,0),0)+IFERROR(MATCH(IQ2,Emballage!$K$11:$K$30,0),0)&gt;=1,1,0)</f>
        <v>0</v>
      </c>
      <c r="IR3">
        <f>IF(IFERROR(MATCH(IR2,Vareoplysninger!$F$35:$F$49,0),0)+IFERROR(MATCH(IR2,Vareoplysninger!$G$35:$G$49,0),0)+IFERROR(MATCH(IR2,Vareoplysninger!$H$35:$H$49,0),0)+IFERROR(MATCH(IR2,Vareoplysninger!$I$35:$I$49,0),0)+IFERROR(MATCH(IR2,Vareoplysninger!$J$35:$J$49,0),0)+IFERROR(MATCH(IR2,Vareoplysninger!$F$61:$F$63,0),0)+IFERROR(MATCH(IR2,Vareoplysninger!$G$62:$G$63,0),0)+IFERROR(MATCH(IR2,Vareoplysninger!$H$62:$H$63,0),0)+IFERROR(MATCH(IR2,Vareoplysninger!$I$62:$I$63,0),0)+IFERROR(MATCH(IR2,Vareoplysninger!$J$62:$J$63,0),0)+IFERROR(MATCH(IR2,Emballage!$G$11:$G$30,0),0)+IFERROR(MATCH(IR2,Emballage!$H$11:$H$30,0),0)+IFERROR(MATCH(IR2,Emballage!$I$11:$I$30,0),0)+IFERROR(MATCH(IR2,Emballage!$J$11:$J$30,0),0)+IFERROR(MATCH(IR2,Emballage!$K$11:$K$30,0),0)&gt;=1,1,0)</f>
        <v>0</v>
      </c>
      <c r="IS3">
        <f>IF(IFERROR(MATCH(IS2,Vareoplysninger!$F$35:$F$49,0),0)+IFERROR(MATCH(IS2,Vareoplysninger!$G$35:$G$49,0),0)+IFERROR(MATCH(IS2,Vareoplysninger!$H$35:$H$49,0),0)+IFERROR(MATCH(IS2,Vareoplysninger!$I$35:$I$49,0),0)+IFERROR(MATCH(IS2,Vareoplysninger!$J$35:$J$49,0),0)+IFERROR(MATCH(IS2,Vareoplysninger!$F$61:$F$63,0),0)+IFERROR(MATCH(IS2,Vareoplysninger!$G$62:$G$63,0),0)+IFERROR(MATCH(IS2,Vareoplysninger!$H$62:$H$63,0),0)+IFERROR(MATCH(IS2,Vareoplysninger!$I$62:$I$63,0),0)+IFERROR(MATCH(IS2,Vareoplysninger!$J$62:$J$63,0),0)+IFERROR(MATCH(IS2,Emballage!$G$11:$G$30,0),0)+IFERROR(MATCH(IS2,Emballage!$H$11:$H$30,0),0)+IFERROR(MATCH(IS2,Emballage!$I$11:$I$30,0),0)+IFERROR(MATCH(IS2,Emballage!$J$11:$J$30,0),0)+IFERROR(MATCH(IS2,Emballage!$K$11:$K$30,0),0)&gt;=1,1,0)</f>
        <v>0</v>
      </c>
      <c r="IT3">
        <f>IF(IFERROR(MATCH(IT2,Vareoplysninger!$F$35:$F$49,0),0)+IFERROR(MATCH(IT2,Vareoplysninger!$G$35:$G$49,0),0)+IFERROR(MATCH(IT2,Vareoplysninger!$H$35:$H$49,0),0)+IFERROR(MATCH(IT2,Vareoplysninger!$I$35:$I$49,0),0)+IFERROR(MATCH(IT2,Vareoplysninger!$J$35:$J$49,0),0)+IFERROR(MATCH(IT2,Vareoplysninger!$F$61:$F$63,0),0)+IFERROR(MATCH(IT2,Vareoplysninger!$G$62:$G$63,0),0)+IFERROR(MATCH(IT2,Vareoplysninger!$H$62:$H$63,0),0)+IFERROR(MATCH(IT2,Vareoplysninger!$I$62:$I$63,0),0)+IFERROR(MATCH(IT2,Vareoplysninger!$J$62:$J$63,0),0)+IFERROR(MATCH(IT2,Emballage!$G$11:$G$30,0),0)+IFERROR(MATCH(IT2,Emballage!$H$11:$H$30,0),0)+IFERROR(MATCH(IT2,Emballage!$I$11:$I$30,0),0)+IFERROR(MATCH(IT2,Emballage!$J$11:$J$30,0),0)+IFERROR(MATCH(IT2,Emballage!$K$11:$K$30,0),0)&gt;=1,1,0)</f>
        <v>0</v>
      </c>
      <c r="IU3">
        <f>IF(IFERROR(MATCH(IU2,Vareoplysninger!$F$35:$F$49,0),0)+IFERROR(MATCH(IU2,Vareoplysninger!$G$35:$G$49,0),0)+IFERROR(MATCH(IU2,Vareoplysninger!$H$35:$H$49,0),0)+IFERROR(MATCH(IU2,Vareoplysninger!$I$35:$I$49,0),0)+IFERROR(MATCH(IU2,Vareoplysninger!$J$35:$J$49,0),0)+IFERROR(MATCH(IU2,Vareoplysninger!$F$61:$F$63,0),0)+IFERROR(MATCH(IU2,Vareoplysninger!$G$62:$G$63,0),0)+IFERROR(MATCH(IU2,Vareoplysninger!$H$62:$H$63,0),0)+IFERROR(MATCH(IU2,Vareoplysninger!$I$62:$I$63,0),0)+IFERROR(MATCH(IU2,Vareoplysninger!$J$62:$J$63,0),0)+IFERROR(MATCH(IU2,Emballage!$G$11:$G$30,0),0)+IFERROR(MATCH(IU2,Emballage!$H$11:$H$30,0),0)+IFERROR(MATCH(IU2,Emballage!$I$11:$I$30,0),0)+IFERROR(MATCH(IU2,Emballage!$J$11:$J$30,0),0)+IFERROR(MATCH(IU2,Emballage!$K$11:$K$30,0),0)&gt;=1,1,0)</f>
        <v>0</v>
      </c>
      <c r="IV3">
        <f>IF(IFERROR(MATCH(IV2,Vareoplysninger!$F$35:$F$49,0),0)+IFERROR(MATCH(IV2,Vareoplysninger!$G$35:$G$49,0),0)+IFERROR(MATCH(IV2,Vareoplysninger!$H$35:$H$49,0),0)+IFERROR(MATCH(IV2,Vareoplysninger!$I$35:$I$49,0),0)+IFERROR(MATCH(IV2,Vareoplysninger!$J$35:$J$49,0),0)+IFERROR(MATCH(IV2,Vareoplysninger!$F$61:$F$63,0),0)+IFERROR(MATCH(IV2,Vareoplysninger!$G$62:$G$63,0),0)+IFERROR(MATCH(IV2,Vareoplysninger!$H$62:$H$63,0),0)+IFERROR(MATCH(IV2,Vareoplysninger!$I$62:$I$63,0),0)+IFERROR(MATCH(IV2,Vareoplysninger!$J$62:$J$63,0),0)+IFERROR(MATCH(IV2,Emballage!$G$11:$G$30,0),0)+IFERROR(MATCH(IV2,Emballage!$H$11:$H$30,0),0)+IFERROR(MATCH(IV2,Emballage!$I$11:$I$30,0),0)+IFERROR(MATCH(IV2,Emballage!$J$11:$J$30,0),0)+IFERROR(MATCH(IV2,Emballage!$K$11:$K$30,0),0)&gt;=1,1,0)</f>
        <v>0</v>
      </c>
      <c r="IW3">
        <f>IF(IFERROR(MATCH(IW2,Vareoplysninger!$F$35:$F$49,0),0)+IFERROR(MATCH(IW2,Vareoplysninger!$G$35:$G$49,0),0)+IFERROR(MATCH(IW2,Vareoplysninger!$H$35:$H$49,0),0)+IFERROR(MATCH(IW2,Vareoplysninger!$I$35:$I$49,0),0)+IFERROR(MATCH(IW2,Vareoplysninger!$J$35:$J$49,0),0)+IFERROR(MATCH(IW2,Vareoplysninger!$F$61:$F$63,0),0)+IFERROR(MATCH(IW2,Vareoplysninger!$G$62:$G$63,0),0)+IFERROR(MATCH(IW2,Vareoplysninger!$H$62:$H$63,0),0)+IFERROR(MATCH(IW2,Vareoplysninger!$I$62:$I$63,0),0)+IFERROR(MATCH(IW2,Vareoplysninger!$J$62:$J$63,0),0)+IFERROR(MATCH(IW2,Emballage!$G$11:$G$30,0),0)+IFERROR(MATCH(IW2,Emballage!$H$11:$H$30,0),0)+IFERROR(MATCH(IW2,Emballage!$I$11:$I$30,0),0)+IFERROR(MATCH(IW2,Emballage!$J$11:$J$30,0),0)+IFERROR(MATCH(IW2,Emballage!$K$11:$K$30,0),0)&gt;=1,1,0)</f>
        <v>0</v>
      </c>
      <c r="IX3">
        <f>IF(IFERROR(MATCH(IX2,Vareoplysninger!$F$35:$F$49,0),0)+IFERROR(MATCH(IX2,Vareoplysninger!$G$35:$G$49,0),0)+IFERROR(MATCH(IX2,Vareoplysninger!$H$35:$H$49,0),0)+IFERROR(MATCH(IX2,Vareoplysninger!$I$35:$I$49,0),0)+IFERROR(MATCH(IX2,Vareoplysninger!$J$35:$J$49,0),0)+IFERROR(MATCH(IX2,Vareoplysninger!$F$61:$F$63,0),0)+IFERROR(MATCH(IX2,Vareoplysninger!$G$62:$G$63,0),0)+IFERROR(MATCH(IX2,Vareoplysninger!$H$62:$H$63,0),0)+IFERROR(MATCH(IX2,Vareoplysninger!$I$62:$I$63,0),0)+IFERROR(MATCH(IX2,Vareoplysninger!$J$62:$J$63,0),0)+IFERROR(MATCH(IX2,Emballage!$G$11:$G$30,0),0)+IFERROR(MATCH(IX2,Emballage!$H$11:$H$30,0),0)+IFERROR(MATCH(IX2,Emballage!$I$11:$I$30,0),0)+IFERROR(MATCH(IX2,Emballage!$J$11:$J$30,0),0)+IFERROR(MATCH(IX2,Emballage!$K$11:$K$30,0),0)&gt;=1,1,0)</f>
        <v>0</v>
      </c>
      <c r="IY3">
        <f>IF(IFERROR(MATCH(IY2,Vareoplysninger!$F$35:$F$49,0),0)+IFERROR(MATCH(IY2,Vareoplysninger!$G$35:$G$49,0),0)+IFERROR(MATCH(IY2,Vareoplysninger!$H$35:$H$49,0),0)+IFERROR(MATCH(IY2,Vareoplysninger!$I$35:$I$49,0),0)+IFERROR(MATCH(IY2,Vareoplysninger!$J$35:$J$49,0),0)+IFERROR(MATCH(IY2,Vareoplysninger!$F$61:$F$63,0),0)+IFERROR(MATCH(IY2,Vareoplysninger!$G$62:$G$63,0),0)+IFERROR(MATCH(IY2,Vareoplysninger!$H$62:$H$63,0),0)+IFERROR(MATCH(IY2,Vareoplysninger!$I$62:$I$63,0),0)+IFERROR(MATCH(IY2,Vareoplysninger!$J$62:$J$63,0),0)+IFERROR(MATCH(IY2,Emballage!$G$11:$G$30,0),0)+IFERROR(MATCH(IY2,Emballage!$H$11:$H$30,0),0)+IFERROR(MATCH(IY2,Emballage!$I$11:$I$30,0),0)+IFERROR(MATCH(IY2,Emballage!$J$11:$J$30,0),0)+IFERROR(MATCH(IY2,Emballage!$K$11:$K$30,0),0)&gt;=1,1,0)</f>
        <v>0</v>
      </c>
      <c r="IZ3">
        <f>IF(IFERROR(MATCH(IZ2,Vareoplysninger!$F$35:$F$49,0),0)+IFERROR(MATCH(IZ2,Vareoplysninger!$G$35:$G$49,0),0)+IFERROR(MATCH(IZ2,Vareoplysninger!$H$35:$H$49,0),0)+IFERROR(MATCH(IZ2,Vareoplysninger!$I$35:$I$49,0),0)+IFERROR(MATCH(IZ2,Vareoplysninger!$J$35:$J$49,0),0)+IFERROR(MATCH(IZ2,Vareoplysninger!$F$61:$F$63,0),0)+IFERROR(MATCH(IZ2,Vareoplysninger!$G$62:$G$63,0),0)+IFERROR(MATCH(IZ2,Vareoplysninger!$H$62:$H$63,0),0)+IFERROR(MATCH(IZ2,Vareoplysninger!$I$62:$I$63,0),0)+IFERROR(MATCH(IZ2,Vareoplysninger!$J$62:$J$63,0),0)+IFERROR(MATCH(IZ2,Emballage!$G$11:$G$30,0),0)+IFERROR(MATCH(IZ2,Emballage!$H$11:$H$30,0),0)+IFERROR(MATCH(IZ2,Emballage!$I$11:$I$30,0),0)+IFERROR(MATCH(IZ2,Emballage!$J$11:$J$30,0),0)+IFERROR(MATCH(IZ2,Emballage!$K$11:$K$30,0),0)&gt;=1,1,0)</f>
        <v>0</v>
      </c>
      <c r="JA3">
        <f>IF(IFERROR(MATCH(JA2,Vareoplysninger!$F$35:$F$49,0),0)+IFERROR(MATCH(JA2,Vareoplysninger!$G$35:$G$49,0),0)+IFERROR(MATCH(JA2,Vareoplysninger!$H$35:$H$49,0),0)+IFERROR(MATCH(JA2,Vareoplysninger!$I$35:$I$49,0),0)+IFERROR(MATCH(JA2,Vareoplysninger!$J$35:$J$49,0),0)+IFERROR(MATCH(JA2,Vareoplysninger!$F$61:$F$63,0),0)+IFERROR(MATCH(JA2,Vareoplysninger!$G$62:$G$63,0),0)+IFERROR(MATCH(JA2,Vareoplysninger!$H$62:$H$63,0),0)+IFERROR(MATCH(JA2,Vareoplysninger!$I$62:$I$63,0),0)+IFERROR(MATCH(JA2,Vareoplysninger!$J$62:$J$63,0),0)+IFERROR(MATCH(JA2,Emballage!$G$11:$G$30,0),0)+IFERROR(MATCH(JA2,Emballage!$H$11:$H$30,0),0)+IFERROR(MATCH(JA2,Emballage!$I$11:$I$30,0),0)+IFERROR(MATCH(JA2,Emballage!$J$11:$J$30,0),0)+IFERROR(MATCH(JA2,Emballage!$K$11:$K$30,0),0)&gt;=1,1,0)</f>
        <v>0</v>
      </c>
      <c r="JB3">
        <f>IF(IFERROR(MATCH(JB2,Vareoplysninger!$F$35:$F$49,0),0)+IFERROR(MATCH(JB2,Vareoplysninger!$G$35:$G$49,0),0)+IFERROR(MATCH(JB2,Vareoplysninger!$H$35:$H$49,0),0)+IFERROR(MATCH(JB2,Vareoplysninger!$I$35:$I$49,0),0)+IFERROR(MATCH(JB2,Vareoplysninger!$J$35:$J$49,0),0)+IFERROR(MATCH(JB2,Vareoplysninger!$F$61:$F$63,0),0)+IFERROR(MATCH(JB2,Vareoplysninger!$G$62:$G$63,0),0)+IFERROR(MATCH(JB2,Vareoplysninger!$H$62:$H$63,0),0)+IFERROR(MATCH(JB2,Vareoplysninger!$I$62:$I$63,0),0)+IFERROR(MATCH(JB2,Vareoplysninger!$J$62:$J$63,0),0)+IFERROR(MATCH(JB2,Emballage!$G$11:$G$30,0),0)+IFERROR(MATCH(JB2,Emballage!$H$11:$H$30,0),0)+IFERROR(MATCH(JB2,Emballage!$I$11:$I$30,0),0)+IFERROR(MATCH(JB2,Emballage!$J$11:$J$30,0),0)+IFERROR(MATCH(JB2,Emballage!$K$11:$K$30,0),0)&gt;=1,1,0)</f>
        <v>0</v>
      </c>
      <c r="JC3">
        <f>IF(IFERROR(MATCH(JC2,Vareoplysninger!$F$35:$F$49,0),0)+IFERROR(MATCH(JC2,Vareoplysninger!$G$35:$G$49,0),0)+IFERROR(MATCH(JC2,Vareoplysninger!$H$35:$H$49,0),0)+IFERROR(MATCH(JC2,Vareoplysninger!$I$35:$I$49,0),0)+IFERROR(MATCH(JC2,Vareoplysninger!$J$35:$J$49,0),0)+IFERROR(MATCH(JC2,Vareoplysninger!$F$61:$F$63,0),0)+IFERROR(MATCH(JC2,Vareoplysninger!$G$62:$G$63,0),0)+IFERROR(MATCH(JC2,Vareoplysninger!$H$62:$H$63,0),0)+IFERROR(MATCH(JC2,Vareoplysninger!$I$62:$I$63,0),0)+IFERROR(MATCH(JC2,Vareoplysninger!$J$62:$J$63,0),0)+IFERROR(MATCH(JC2,Emballage!$G$11:$G$30,0),0)+IFERROR(MATCH(JC2,Emballage!$H$11:$H$30,0),0)+IFERROR(MATCH(JC2,Emballage!$I$11:$I$30,0),0)+IFERROR(MATCH(JC2,Emballage!$J$11:$J$30,0),0)+IFERROR(MATCH(JC2,Emballage!$K$11:$K$30,0),0)&gt;=1,1,0)</f>
        <v>0</v>
      </c>
      <c r="JD3">
        <f>IF(IFERROR(MATCH(JD2,Vareoplysninger!$F$35:$F$49,0),0)+IFERROR(MATCH(JD2,Vareoplysninger!$G$35:$G$49,0),0)+IFERROR(MATCH(JD2,Vareoplysninger!$H$35:$H$49,0),0)+IFERROR(MATCH(JD2,Vareoplysninger!$I$35:$I$49,0),0)+IFERROR(MATCH(JD2,Vareoplysninger!$J$35:$J$49,0),0)+IFERROR(MATCH(JD2,Vareoplysninger!$F$61:$F$63,0),0)+IFERROR(MATCH(JD2,Vareoplysninger!$G$62:$G$63,0),0)+IFERROR(MATCH(JD2,Vareoplysninger!$H$62:$H$63,0),0)+IFERROR(MATCH(JD2,Vareoplysninger!$I$62:$I$63,0),0)+IFERROR(MATCH(JD2,Vareoplysninger!$J$62:$J$63,0),0)+IFERROR(MATCH(JD2,Emballage!$G$11:$G$30,0),0)+IFERROR(MATCH(JD2,Emballage!$H$11:$H$30,0),0)+IFERROR(MATCH(JD2,Emballage!$I$11:$I$30,0),0)+IFERROR(MATCH(JD2,Emballage!$J$11:$J$30,0),0)+IFERROR(MATCH(JD2,Emballage!$K$11:$K$30,0),0)&gt;=1,1,0)</f>
        <v>0</v>
      </c>
      <c r="JE3">
        <f>IF(IFERROR(MATCH(JE2,Vareoplysninger!$F$35:$F$49,0),0)+IFERROR(MATCH(JE2,Vareoplysninger!$G$35:$G$49,0),0)+IFERROR(MATCH(JE2,Vareoplysninger!$H$35:$H$49,0),0)+IFERROR(MATCH(JE2,Vareoplysninger!$I$35:$I$49,0),0)+IFERROR(MATCH(JE2,Vareoplysninger!$J$35:$J$49,0),0)+IFERROR(MATCH(JE2,Vareoplysninger!$F$61:$F$63,0),0)+IFERROR(MATCH(JE2,Vareoplysninger!$G$62:$G$63,0),0)+IFERROR(MATCH(JE2,Vareoplysninger!$H$62:$H$63,0),0)+IFERROR(MATCH(JE2,Vareoplysninger!$I$62:$I$63,0),0)+IFERROR(MATCH(JE2,Vareoplysninger!$J$62:$J$63,0),0)+IFERROR(MATCH(JE2,Emballage!$G$11:$G$30,0),0)+IFERROR(MATCH(JE2,Emballage!$H$11:$H$30,0),0)+IFERROR(MATCH(JE2,Emballage!$I$11:$I$30,0),0)+IFERROR(MATCH(JE2,Emballage!$J$11:$J$30,0),0)+IFERROR(MATCH(JE2,Emballage!$K$11:$K$30,0),0)&gt;=1,1,0)</f>
        <v>0</v>
      </c>
      <c r="JF3">
        <f>IF(IFERROR(MATCH(JF2,Vareoplysninger!$F$35:$F$49,0),0)+IFERROR(MATCH(JF2,Vareoplysninger!$G$35:$G$49,0),0)+IFERROR(MATCH(JF2,Vareoplysninger!$H$35:$H$49,0),0)+IFERROR(MATCH(JF2,Vareoplysninger!$I$35:$I$49,0),0)+IFERROR(MATCH(JF2,Vareoplysninger!$J$35:$J$49,0),0)+IFERROR(MATCH(JF2,Vareoplysninger!$F$61:$F$63,0),0)+IFERROR(MATCH(JF2,Vareoplysninger!$G$62:$G$63,0),0)+IFERROR(MATCH(JF2,Vareoplysninger!$H$62:$H$63,0),0)+IFERROR(MATCH(JF2,Vareoplysninger!$I$62:$I$63,0),0)+IFERROR(MATCH(JF2,Vareoplysninger!$J$62:$J$63,0),0)+IFERROR(MATCH(JF2,Emballage!$G$11:$G$30,0),0)+IFERROR(MATCH(JF2,Emballage!$H$11:$H$30,0),0)+IFERROR(MATCH(JF2,Emballage!$I$11:$I$30,0),0)+IFERROR(MATCH(JF2,Emballage!$J$11:$J$30,0),0)+IFERROR(MATCH(JF2,Emballage!$K$11:$K$30,0),0)&gt;=1,1,0)</f>
        <v>0</v>
      </c>
      <c r="JG3">
        <f>IF(IFERROR(MATCH(JG2,Vareoplysninger!$F$35:$F$49,0),0)+IFERROR(MATCH(JG2,Vareoplysninger!$G$35:$G$49,0),0)+IFERROR(MATCH(JG2,Vareoplysninger!$H$35:$H$49,0),0)+IFERROR(MATCH(JG2,Vareoplysninger!$I$35:$I$49,0),0)+IFERROR(MATCH(JG2,Vareoplysninger!$J$35:$J$49,0),0)+IFERROR(MATCH(JG2,Vareoplysninger!$F$61:$F$63,0),0)+IFERROR(MATCH(JG2,Vareoplysninger!$G$62:$G$63,0),0)+IFERROR(MATCH(JG2,Vareoplysninger!$H$62:$H$63,0),0)+IFERROR(MATCH(JG2,Vareoplysninger!$I$62:$I$63,0),0)+IFERROR(MATCH(JG2,Vareoplysninger!$J$62:$J$63,0),0)+IFERROR(MATCH(JG2,Emballage!$G$11:$G$30,0),0)+IFERROR(MATCH(JG2,Emballage!$H$11:$H$30,0),0)+IFERROR(MATCH(JG2,Emballage!$I$11:$I$30,0),0)+IFERROR(MATCH(JG2,Emballage!$J$11:$J$30,0),0)+IFERROR(MATCH(JG2,Emballage!$K$11:$K$30,0),0)&gt;=1,1,0)</f>
        <v>0</v>
      </c>
      <c r="JH3">
        <f>IF(IFERROR(MATCH(JH2,Vareoplysninger!$F$35:$F$49,0),0)+IFERROR(MATCH(JH2,Vareoplysninger!$G$35:$G$49,0),0)+IFERROR(MATCH(JH2,Vareoplysninger!$H$35:$H$49,0),0)+IFERROR(MATCH(JH2,Vareoplysninger!$I$35:$I$49,0),0)+IFERROR(MATCH(JH2,Vareoplysninger!$J$35:$J$49,0),0)+IFERROR(MATCH(JH2,Vareoplysninger!$F$61:$F$63,0),0)+IFERROR(MATCH(JH2,Vareoplysninger!$G$62:$G$63,0),0)+IFERROR(MATCH(JH2,Vareoplysninger!$H$62:$H$63,0),0)+IFERROR(MATCH(JH2,Vareoplysninger!$I$62:$I$63,0),0)+IFERROR(MATCH(JH2,Vareoplysninger!$J$62:$J$63,0),0)+IFERROR(MATCH(JH2,Emballage!$G$11:$G$30,0),0)+IFERROR(MATCH(JH2,Emballage!$H$11:$H$30,0),0)+IFERROR(MATCH(JH2,Emballage!$I$11:$I$30,0),0)+IFERROR(MATCH(JH2,Emballage!$J$11:$J$30,0),0)+IFERROR(MATCH(JH2,Emballage!$K$11:$K$30,0),0)&gt;=1,1,0)</f>
        <v>0</v>
      </c>
      <c r="JI3">
        <f>IF(IFERROR(MATCH(JI2,Vareoplysninger!$F$35:$F$49,0),0)+IFERROR(MATCH(JI2,Vareoplysninger!$G$35:$G$49,0),0)+IFERROR(MATCH(JI2,Vareoplysninger!$H$35:$H$49,0),0)+IFERROR(MATCH(JI2,Vareoplysninger!$I$35:$I$49,0),0)+IFERROR(MATCH(JI2,Vareoplysninger!$J$35:$J$49,0),0)+IFERROR(MATCH(JI2,Vareoplysninger!$F$61:$F$63,0),0)+IFERROR(MATCH(JI2,Vareoplysninger!$G$62:$G$63,0),0)+IFERROR(MATCH(JI2,Vareoplysninger!$H$62:$H$63,0),0)+IFERROR(MATCH(JI2,Vareoplysninger!$I$62:$I$63,0),0)+IFERROR(MATCH(JI2,Vareoplysninger!$J$62:$J$63,0),0)+IFERROR(MATCH(JI2,Emballage!$G$11:$G$30,0),0)+IFERROR(MATCH(JI2,Emballage!$H$11:$H$30,0),0)+IFERROR(MATCH(JI2,Emballage!$I$11:$I$30,0),0)+IFERROR(MATCH(JI2,Emballage!$J$11:$J$30,0),0)+IFERROR(MATCH(JI2,Emballage!$K$11:$K$30,0),0)&gt;=1,1,0)</f>
        <v>0</v>
      </c>
      <c r="JJ3">
        <f>IF(IFERROR(MATCH(JJ2,Vareoplysninger!$F$35:$F$49,0),0)+IFERROR(MATCH(JJ2,Vareoplysninger!$G$35:$G$49,0),0)+IFERROR(MATCH(JJ2,Vareoplysninger!$H$35:$H$49,0),0)+IFERROR(MATCH(JJ2,Vareoplysninger!$I$35:$I$49,0),0)+IFERROR(MATCH(JJ2,Vareoplysninger!$J$35:$J$49,0),0)+IFERROR(MATCH(JJ2,Vareoplysninger!$F$61:$F$63,0),0)+IFERROR(MATCH(JJ2,Vareoplysninger!$G$62:$G$63,0),0)+IFERROR(MATCH(JJ2,Vareoplysninger!$H$62:$H$63,0),0)+IFERROR(MATCH(JJ2,Vareoplysninger!$I$62:$I$63,0),0)+IFERROR(MATCH(JJ2,Vareoplysninger!$J$62:$J$63,0),0)+IFERROR(MATCH(JJ2,Emballage!$G$11:$G$30,0),0)+IFERROR(MATCH(JJ2,Emballage!$H$11:$H$30,0),0)+IFERROR(MATCH(JJ2,Emballage!$I$11:$I$30,0),0)+IFERROR(MATCH(JJ2,Emballage!$J$11:$J$30,0),0)+IFERROR(MATCH(JJ2,Emballage!$K$11:$K$30,0),0)&gt;=1,1,0)</f>
        <v>0</v>
      </c>
      <c r="JK3">
        <f>IF(IFERROR(MATCH(JK2,Vareoplysninger!$F$35:$F$49,0),0)+IFERROR(MATCH(JK2,Vareoplysninger!$G$35:$G$49,0),0)+IFERROR(MATCH(JK2,Vareoplysninger!$H$35:$H$49,0),0)+IFERROR(MATCH(JK2,Vareoplysninger!$I$35:$I$49,0),0)+IFERROR(MATCH(JK2,Vareoplysninger!$J$35:$J$49,0),0)+IFERROR(MATCH(JK2,Vareoplysninger!$F$61:$F$63,0),0)+IFERROR(MATCH(JK2,Vareoplysninger!$G$62:$G$63,0),0)+IFERROR(MATCH(JK2,Vareoplysninger!$H$62:$H$63,0),0)+IFERROR(MATCH(JK2,Vareoplysninger!$I$62:$I$63,0),0)+IFERROR(MATCH(JK2,Vareoplysninger!$J$62:$J$63,0),0)+IFERROR(MATCH(JK2,Emballage!$G$11:$G$30,0),0)+IFERROR(MATCH(JK2,Emballage!$H$11:$H$30,0),0)+IFERROR(MATCH(JK2,Emballage!$I$11:$I$30,0),0)+IFERROR(MATCH(JK2,Emballage!$J$11:$J$30,0),0)+IFERROR(MATCH(JK2,Emballage!$K$11:$K$30,0),0)&gt;=1,1,0)</f>
        <v>0</v>
      </c>
      <c r="JL3">
        <f>IF(IFERROR(MATCH(JL2,Vareoplysninger!$F$35:$F$49,0),0)+IFERROR(MATCH(JL2,Vareoplysninger!$G$35:$G$49,0),0)+IFERROR(MATCH(JL2,Vareoplysninger!$H$35:$H$49,0),0)+IFERROR(MATCH(JL2,Vareoplysninger!$I$35:$I$49,0),0)+IFERROR(MATCH(JL2,Vareoplysninger!$J$35:$J$49,0),0)+IFERROR(MATCH(JL2,Vareoplysninger!$F$61:$F$63,0),0)+IFERROR(MATCH(JL2,Vareoplysninger!$G$62:$G$63,0),0)+IFERROR(MATCH(JL2,Vareoplysninger!$H$62:$H$63,0),0)+IFERROR(MATCH(JL2,Vareoplysninger!$I$62:$I$63,0),0)+IFERROR(MATCH(JL2,Vareoplysninger!$J$62:$J$63,0),0)+IFERROR(MATCH(JL2,Emballage!$G$11:$G$30,0),0)+IFERROR(MATCH(JL2,Emballage!$H$11:$H$30,0),0)+IFERROR(MATCH(JL2,Emballage!$I$11:$I$30,0),0)+IFERROR(MATCH(JL2,Emballage!$J$11:$J$30,0),0)+IFERROR(MATCH(JL2,Emballage!$K$11:$K$30,0),0)&gt;=1,1,0)</f>
        <v>0</v>
      </c>
      <c r="JM3">
        <f>IF(IFERROR(MATCH(JM2,Vareoplysninger!$F$35:$F$49,0),0)+IFERROR(MATCH(JM2,Vareoplysninger!$G$35:$G$49,0),0)+IFERROR(MATCH(JM2,Vareoplysninger!$H$35:$H$49,0),0)+IFERROR(MATCH(JM2,Vareoplysninger!$I$35:$I$49,0),0)+IFERROR(MATCH(JM2,Vareoplysninger!$J$35:$J$49,0),0)+IFERROR(MATCH(JM2,Vareoplysninger!$F$61:$F$63,0),0)+IFERROR(MATCH(JM2,Vareoplysninger!$G$62:$G$63,0),0)+IFERROR(MATCH(JM2,Vareoplysninger!$H$62:$H$63,0),0)+IFERROR(MATCH(JM2,Vareoplysninger!$I$62:$I$63,0),0)+IFERROR(MATCH(JM2,Vareoplysninger!$J$62:$J$63,0),0)+IFERROR(MATCH(JM2,Emballage!$G$11:$G$30,0),0)+IFERROR(MATCH(JM2,Emballage!$H$11:$H$30,0),0)+IFERROR(MATCH(JM2,Emballage!$I$11:$I$30,0),0)+IFERROR(MATCH(JM2,Emballage!$J$11:$J$30,0),0)+IFERROR(MATCH(JM2,Emballage!$K$11:$K$30,0),0)&gt;=1,1,0)</f>
        <v>0</v>
      </c>
      <c r="JN3">
        <f>IF(IFERROR(MATCH(JN2,Vareoplysninger!$F$35:$F$49,0),0)+IFERROR(MATCH(JN2,Vareoplysninger!$G$35:$G$49,0),0)+IFERROR(MATCH(JN2,Vareoplysninger!$H$35:$H$49,0),0)+IFERROR(MATCH(JN2,Vareoplysninger!$I$35:$I$49,0),0)+IFERROR(MATCH(JN2,Vareoplysninger!$J$35:$J$49,0),0)+IFERROR(MATCH(JN2,Vareoplysninger!$F$61:$F$63,0),0)+IFERROR(MATCH(JN2,Vareoplysninger!$G$62:$G$63,0),0)+IFERROR(MATCH(JN2,Vareoplysninger!$H$62:$H$63,0),0)+IFERROR(MATCH(JN2,Vareoplysninger!$I$62:$I$63,0),0)+IFERROR(MATCH(JN2,Vareoplysninger!$J$62:$J$63,0),0)+IFERROR(MATCH(JN2,Emballage!$G$11:$G$30,0),0)+IFERROR(MATCH(JN2,Emballage!$H$11:$H$30,0),0)+IFERROR(MATCH(JN2,Emballage!$I$11:$I$30,0),0)+IFERROR(MATCH(JN2,Emballage!$J$11:$J$30,0),0)+IFERROR(MATCH(JN2,Emballage!$K$11:$K$30,0),0)&gt;=1,1,0)</f>
        <v>0</v>
      </c>
      <c r="JO3">
        <f>IF(IFERROR(MATCH(JO2,Vareoplysninger!$F$35:$F$49,0),0)+IFERROR(MATCH(JO2,Vareoplysninger!$G$35:$G$49,0),0)+IFERROR(MATCH(JO2,Vareoplysninger!$H$35:$H$49,0),0)+IFERROR(MATCH(JO2,Vareoplysninger!$I$35:$I$49,0),0)+IFERROR(MATCH(JO2,Vareoplysninger!$J$35:$J$49,0),0)+IFERROR(MATCH(JO2,Vareoplysninger!$F$61:$F$63,0),0)+IFERROR(MATCH(JO2,Vareoplysninger!$G$62:$G$63,0),0)+IFERROR(MATCH(JO2,Vareoplysninger!$H$62:$H$63,0),0)+IFERROR(MATCH(JO2,Vareoplysninger!$I$62:$I$63,0),0)+IFERROR(MATCH(JO2,Vareoplysninger!$J$62:$J$63,0),0)+IFERROR(MATCH(JO2,Emballage!$G$11:$G$30,0),0)+IFERROR(MATCH(JO2,Emballage!$H$11:$H$30,0),0)+IFERROR(MATCH(JO2,Emballage!$I$11:$I$30,0),0)+IFERROR(MATCH(JO2,Emballage!$J$11:$J$30,0),0)+IFERROR(MATCH(JO2,Emballage!$K$11:$K$30,0),0)&gt;=1,1,0)</f>
        <v>0</v>
      </c>
      <c r="JP3">
        <f>IF(IFERROR(MATCH(JP2,Vareoplysninger!$F$35:$F$49,0),0)+IFERROR(MATCH(JP2,Vareoplysninger!$G$35:$G$49,0),0)+IFERROR(MATCH(JP2,Vareoplysninger!$H$35:$H$49,0),0)+IFERROR(MATCH(JP2,Vareoplysninger!$I$35:$I$49,0),0)+IFERROR(MATCH(JP2,Vareoplysninger!$J$35:$J$49,0),0)+IFERROR(MATCH(JP2,Vareoplysninger!$F$61:$F$63,0),0)+IFERROR(MATCH(JP2,Vareoplysninger!$G$62:$G$63,0),0)+IFERROR(MATCH(JP2,Vareoplysninger!$H$62:$H$63,0),0)+IFERROR(MATCH(JP2,Vareoplysninger!$I$62:$I$63,0),0)+IFERROR(MATCH(JP2,Vareoplysninger!$J$62:$J$63,0),0)+IFERROR(MATCH(JP2,Emballage!$G$11:$G$30,0),0)+IFERROR(MATCH(JP2,Emballage!$H$11:$H$30,0),0)+IFERROR(MATCH(JP2,Emballage!$I$11:$I$30,0),0)+IFERROR(MATCH(JP2,Emballage!$J$11:$J$30,0),0)+IFERROR(MATCH(JP2,Emballage!$K$11:$K$30,0),0)&gt;=1,1,0)</f>
        <v>0</v>
      </c>
      <c r="JQ3">
        <f>IF(IFERROR(MATCH(JQ2,Vareoplysninger!$F$35:$F$49,0),0)+IFERROR(MATCH(JQ2,Vareoplysninger!$G$35:$G$49,0),0)+IFERROR(MATCH(JQ2,Vareoplysninger!$H$35:$H$49,0),0)+IFERROR(MATCH(JQ2,Vareoplysninger!$I$35:$I$49,0),0)+IFERROR(MATCH(JQ2,Vareoplysninger!$J$35:$J$49,0),0)+IFERROR(MATCH(JQ2,Vareoplysninger!$F$61:$F$63,0),0)+IFERROR(MATCH(JQ2,Vareoplysninger!$G$62:$G$63,0),0)+IFERROR(MATCH(JQ2,Vareoplysninger!$H$62:$H$63,0),0)+IFERROR(MATCH(JQ2,Vareoplysninger!$I$62:$I$63,0),0)+IFERROR(MATCH(JQ2,Vareoplysninger!$J$62:$J$63,0),0)+IFERROR(MATCH(JQ2,Emballage!$G$11:$G$30,0),0)+IFERROR(MATCH(JQ2,Emballage!$H$11:$H$30,0),0)+IFERROR(MATCH(JQ2,Emballage!$I$11:$I$30,0),0)+IFERROR(MATCH(JQ2,Emballage!$J$11:$J$30,0),0)+IFERROR(MATCH(JQ2,Emballage!$K$11:$K$30,0),0)&gt;=1,1,0)</f>
        <v>0</v>
      </c>
      <c r="JR3">
        <f>IF(IFERROR(MATCH(JR2,Vareoplysninger!$F$35:$F$49,0),0)+IFERROR(MATCH(JR2,Vareoplysninger!$G$35:$G$49,0),0)+IFERROR(MATCH(JR2,Vareoplysninger!$H$35:$H$49,0),0)+IFERROR(MATCH(JR2,Vareoplysninger!$I$35:$I$49,0),0)+IFERROR(MATCH(JR2,Vareoplysninger!$J$35:$J$49,0),0)+IFERROR(MATCH(JR2,Vareoplysninger!$F$61:$F$63,0),0)+IFERROR(MATCH(JR2,Vareoplysninger!$G$62:$G$63,0),0)+IFERROR(MATCH(JR2,Vareoplysninger!$H$62:$H$63,0),0)+IFERROR(MATCH(JR2,Vareoplysninger!$I$62:$I$63,0),0)+IFERROR(MATCH(JR2,Vareoplysninger!$J$62:$J$63,0),0)+IFERROR(MATCH(JR2,Emballage!$G$11:$G$30,0),0)+IFERROR(MATCH(JR2,Emballage!$H$11:$H$30,0),0)+IFERROR(MATCH(JR2,Emballage!$I$11:$I$30,0),0)+IFERROR(MATCH(JR2,Emballage!$J$11:$J$30,0),0)+IFERROR(MATCH(JR2,Emballage!$K$11:$K$30,0),0)&gt;=1,1,0)</f>
        <v>0</v>
      </c>
      <c r="JS3">
        <f>IF(IFERROR(MATCH(JS2,Vareoplysninger!$F$35:$F$49,0),0)+IFERROR(MATCH(JS2,Vareoplysninger!$G$35:$G$49,0),0)+IFERROR(MATCH(JS2,Vareoplysninger!$H$35:$H$49,0),0)+IFERROR(MATCH(JS2,Vareoplysninger!$I$35:$I$49,0),0)+IFERROR(MATCH(JS2,Vareoplysninger!$J$35:$J$49,0),0)+IFERROR(MATCH(JS2,Vareoplysninger!$F$61:$F$63,0),0)+IFERROR(MATCH(JS2,Vareoplysninger!$G$62:$G$63,0),0)+IFERROR(MATCH(JS2,Vareoplysninger!$H$62:$H$63,0),0)+IFERROR(MATCH(JS2,Vareoplysninger!$I$62:$I$63,0),0)+IFERROR(MATCH(JS2,Vareoplysninger!$J$62:$J$63,0),0)+IFERROR(MATCH(JS2,Emballage!$G$11:$G$30,0),0)+IFERROR(MATCH(JS2,Emballage!$H$11:$H$30,0),0)+IFERROR(MATCH(JS2,Emballage!$I$11:$I$30,0),0)+IFERROR(MATCH(JS2,Emballage!$J$11:$J$30,0),0)+IFERROR(MATCH(JS2,Emballage!$K$11:$K$30,0),0)&gt;=1,1,0)</f>
        <v>0</v>
      </c>
      <c r="JT3">
        <f>IF(IFERROR(MATCH(JT2,Vareoplysninger!$F$35:$F$49,0),0)+IFERROR(MATCH(JT2,Vareoplysninger!$G$35:$G$49,0),0)+IFERROR(MATCH(JT2,Vareoplysninger!$H$35:$H$49,0),0)+IFERROR(MATCH(JT2,Vareoplysninger!$I$35:$I$49,0),0)+IFERROR(MATCH(JT2,Vareoplysninger!$J$35:$J$49,0),0)+IFERROR(MATCH(JT2,Vareoplysninger!$F$61:$F$63,0),0)+IFERROR(MATCH(JT2,Vareoplysninger!$G$62:$G$63,0),0)+IFERROR(MATCH(JT2,Vareoplysninger!$H$62:$H$63,0),0)+IFERROR(MATCH(JT2,Vareoplysninger!$I$62:$I$63,0),0)+IFERROR(MATCH(JT2,Vareoplysninger!$J$62:$J$63,0),0)+IFERROR(MATCH(JT2,Emballage!$G$11:$G$30,0),0)+IFERROR(MATCH(JT2,Emballage!$H$11:$H$30,0),0)+IFERROR(MATCH(JT2,Emballage!$I$11:$I$30,0),0)+IFERROR(MATCH(JT2,Emballage!$J$11:$J$30,0),0)+IFERROR(MATCH(JT2,Emballage!$K$11:$K$30,0),0)&gt;=1,1,0)</f>
        <v>0</v>
      </c>
      <c r="JU3">
        <f>IF(IFERROR(MATCH(JU2,Vareoplysninger!$F$35:$F$49,0),0)+IFERROR(MATCH(JU2,Vareoplysninger!$G$35:$G$49,0),0)+IFERROR(MATCH(JU2,Vareoplysninger!$H$35:$H$49,0),0)+IFERROR(MATCH(JU2,Vareoplysninger!$I$35:$I$49,0),0)+IFERROR(MATCH(JU2,Vareoplysninger!$J$35:$J$49,0),0)+IFERROR(MATCH(JU2,Vareoplysninger!$F$61:$F$63,0),0)+IFERROR(MATCH(JU2,Vareoplysninger!$G$62:$G$63,0),0)+IFERROR(MATCH(JU2,Vareoplysninger!$H$62:$H$63,0),0)+IFERROR(MATCH(JU2,Vareoplysninger!$I$62:$I$63,0),0)+IFERROR(MATCH(JU2,Vareoplysninger!$J$62:$J$63,0),0)+IFERROR(MATCH(JU2,Emballage!$G$11:$G$30,0),0)+IFERROR(MATCH(JU2,Emballage!$H$11:$H$30,0),0)+IFERROR(MATCH(JU2,Emballage!$I$11:$I$30,0),0)+IFERROR(MATCH(JU2,Emballage!$J$11:$J$30,0),0)+IFERROR(MATCH(JU2,Emballage!$K$11:$K$30,0),0)&gt;=1,1,0)</f>
        <v>0</v>
      </c>
      <c r="JV3">
        <f>IF(IFERROR(MATCH(JV2,Vareoplysninger!$F$35:$F$49,0),0)+IFERROR(MATCH(JV2,Vareoplysninger!$G$35:$G$49,0),0)+IFERROR(MATCH(JV2,Vareoplysninger!$H$35:$H$49,0),0)+IFERROR(MATCH(JV2,Vareoplysninger!$I$35:$I$49,0),0)+IFERROR(MATCH(JV2,Vareoplysninger!$J$35:$J$49,0),0)+IFERROR(MATCH(JV2,Vareoplysninger!$F$61:$F$63,0),0)+IFERROR(MATCH(JV2,Vareoplysninger!$G$62:$G$63,0),0)+IFERROR(MATCH(JV2,Vareoplysninger!$H$62:$H$63,0),0)+IFERROR(MATCH(JV2,Vareoplysninger!$I$62:$I$63,0),0)+IFERROR(MATCH(JV2,Vareoplysninger!$J$62:$J$63,0),0)+IFERROR(MATCH(JV2,Emballage!$G$11:$G$30,0),0)+IFERROR(MATCH(JV2,Emballage!$H$11:$H$30,0),0)+IFERROR(MATCH(JV2,Emballage!$I$11:$I$30,0),0)+IFERROR(MATCH(JV2,Emballage!$J$11:$J$30,0),0)+IFERROR(MATCH(JV2,Emballage!$K$11:$K$30,0),0)&gt;=1,1,0)</f>
        <v>0</v>
      </c>
      <c r="JW3">
        <f>IF(IFERROR(MATCH(JW2,Vareoplysninger!$F$35:$F$49,0),0)+IFERROR(MATCH(JW2,Vareoplysninger!$G$35:$G$49,0),0)+IFERROR(MATCH(JW2,Vareoplysninger!$H$35:$H$49,0),0)+IFERROR(MATCH(JW2,Vareoplysninger!$I$35:$I$49,0),0)+IFERROR(MATCH(JW2,Vareoplysninger!$J$35:$J$49,0),0)+IFERROR(MATCH(JW2,Vareoplysninger!$F$61:$F$63,0),0)+IFERROR(MATCH(JW2,Vareoplysninger!$G$62:$G$63,0),0)+IFERROR(MATCH(JW2,Vareoplysninger!$H$62:$H$63,0),0)+IFERROR(MATCH(JW2,Vareoplysninger!$I$62:$I$63,0),0)+IFERROR(MATCH(JW2,Vareoplysninger!$J$62:$J$63,0),0)+IFERROR(MATCH(JW2,Emballage!$G$11:$G$30,0),0)+IFERROR(MATCH(JW2,Emballage!$H$11:$H$30,0),0)+IFERROR(MATCH(JW2,Emballage!$I$11:$I$30,0),0)+IFERROR(MATCH(JW2,Emballage!$J$11:$J$30,0),0)+IFERROR(MATCH(JW2,Emballage!$K$11:$K$30,0),0)&gt;=1,1,0)</f>
        <v>0</v>
      </c>
      <c r="JX3">
        <f>IF(IFERROR(MATCH(JX2,Vareoplysninger!$F$35:$F$49,0),0)+IFERROR(MATCH(JX2,Vareoplysninger!$G$35:$G$49,0),0)+IFERROR(MATCH(JX2,Vareoplysninger!$H$35:$H$49,0),0)+IFERROR(MATCH(JX2,Vareoplysninger!$I$35:$I$49,0),0)+IFERROR(MATCH(JX2,Vareoplysninger!$J$35:$J$49,0),0)+IFERROR(MATCH(JX2,Vareoplysninger!$F$61:$F$63,0),0)+IFERROR(MATCH(JX2,Vareoplysninger!$G$62:$G$63,0),0)+IFERROR(MATCH(JX2,Vareoplysninger!$H$62:$H$63,0),0)+IFERROR(MATCH(JX2,Vareoplysninger!$I$62:$I$63,0),0)+IFERROR(MATCH(JX2,Vareoplysninger!$J$62:$J$63,0),0)+IFERROR(MATCH(JX2,Emballage!$G$11:$G$30,0),0)+IFERROR(MATCH(JX2,Emballage!$H$11:$H$30,0),0)+IFERROR(MATCH(JX2,Emballage!$I$11:$I$30,0),0)+IFERROR(MATCH(JX2,Emballage!$J$11:$J$30,0),0)+IFERROR(MATCH(JX2,Emballage!$K$11:$K$30,0),0)&gt;=1,1,0)</f>
        <v>0</v>
      </c>
      <c r="JY3">
        <f>IF(IFERROR(MATCH(JY2,Vareoplysninger!$F$35:$F$49,0),0)+IFERROR(MATCH(JY2,Vareoplysninger!$G$35:$G$49,0),0)+IFERROR(MATCH(JY2,Vareoplysninger!$H$35:$H$49,0),0)+IFERROR(MATCH(JY2,Vareoplysninger!$I$35:$I$49,0),0)+IFERROR(MATCH(JY2,Vareoplysninger!$J$35:$J$49,0),0)+IFERROR(MATCH(JY2,Vareoplysninger!$F$61:$F$63,0),0)+IFERROR(MATCH(JY2,Vareoplysninger!$G$62:$G$63,0),0)+IFERROR(MATCH(JY2,Vareoplysninger!$H$62:$H$63,0),0)+IFERROR(MATCH(JY2,Vareoplysninger!$I$62:$I$63,0),0)+IFERROR(MATCH(JY2,Vareoplysninger!$J$62:$J$63,0),0)+IFERROR(MATCH(JY2,Emballage!$G$11:$G$30,0),0)+IFERROR(MATCH(JY2,Emballage!$H$11:$H$30,0),0)+IFERROR(MATCH(JY2,Emballage!$I$11:$I$30,0),0)+IFERROR(MATCH(JY2,Emballage!$J$11:$J$30,0),0)+IFERROR(MATCH(JY2,Emballage!$K$11:$K$30,0),0)&gt;=1,1,0)</f>
        <v>0</v>
      </c>
      <c r="JZ3">
        <f>IF(IFERROR(MATCH(JZ2,Vareoplysninger!$F$35:$F$49,0),0)+IFERROR(MATCH(JZ2,Vareoplysninger!$G$35:$G$49,0),0)+IFERROR(MATCH(JZ2,Vareoplysninger!$H$35:$H$49,0),0)+IFERROR(MATCH(JZ2,Vareoplysninger!$I$35:$I$49,0),0)+IFERROR(MATCH(JZ2,Vareoplysninger!$J$35:$J$49,0),0)+IFERROR(MATCH(JZ2,Vareoplysninger!$F$61:$F$63,0),0)+IFERROR(MATCH(JZ2,Vareoplysninger!$G$62:$G$63,0),0)+IFERROR(MATCH(JZ2,Vareoplysninger!$H$62:$H$63,0),0)+IFERROR(MATCH(JZ2,Vareoplysninger!$I$62:$I$63,0),0)+IFERROR(MATCH(JZ2,Vareoplysninger!$J$62:$J$63,0),0)+IFERROR(MATCH(JZ2,Emballage!$G$11:$G$30,0),0)+IFERROR(MATCH(JZ2,Emballage!$H$11:$H$30,0),0)+IFERROR(MATCH(JZ2,Emballage!$I$11:$I$30,0),0)+IFERROR(MATCH(JZ2,Emballage!$J$11:$J$30,0),0)+IFERROR(MATCH(JZ2,Emballage!$K$11:$K$30,0),0)&gt;=1,1,0)</f>
        <v>0</v>
      </c>
      <c r="KA3">
        <f>IF(IFERROR(MATCH(KA2,Vareoplysninger!$F$35:$F$49,0),0)+IFERROR(MATCH(KA2,Vareoplysninger!$G$35:$G$49,0),0)+IFERROR(MATCH(KA2,Vareoplysninger!$H$35:$H$49,0),0)+IFERROR(MATCH(KA2,Vareoplysninger!$I$35:$I$49,0),0)+IFERROR(MATCH(KA2,Vareoplysninger!$J$35:$J$49,0),0)+IFERROR(MATCH(KA2,Vareoplysninger!$F$61:$F$63,0),0)+IFERROR(MATCH(KA2,Vareoplysninger!$G$62:$G$63,0),0)+IFERROR(MATCH(KA2,Vareoplysninger!$H$62:$H$63,0),0)+IFERROR(MATCH(KA2,Vareoplysninger!$I$62:$I$63,0),0)+IFERROR(MATCH(KA2,Vareoplysninger!$J$62:$J$63,0),0)+IFERROR(MATCH(KA2,Emballage!$G$11:$G$30,0),0)+IFERROR(MATCH(KA2,Emballage!$H$11:$H$30,0),0)+IFERROR(MATCH(KA2,Emballage!$I$11:$I$30,0),0)+IFERROR(MATCH(KA2,Emballage!$J$11:$J$30,0),0)+IFERROR(MATCH(KA2,Emballage!$K$11:$K$30,0),0)&gt;=1,1,0)</f>
        <v>0</v>
      </c>
      <c r="KB3">
        <f>IF(IFERROR(MATCH(KB2,Vareoplysninger!$F$35:$F$49,0),0)+IFERROR(MATCH(KB2,Vareoplysninger!$G$35:$G$49,0),0)+IFERROR(MATCH(KB2,Vareoplysninger!$H$35:$H$49,0),0)+IFERROR(MATCH(KB2,Vareoplysninger!$I$35:$I$49,0),0)+IFERROR(MATCH(KB2,Vareoplysninger!$J$35:$J$49,0),0)+IFERROR(MATCH(KB2,Vareoplysninger!$F$61:$F$63,0),0)+IFERROR(MATCH(KB2,Vareoplysninger!$G$62:$G$63,0),0)+IFERROR(MATCH(KB2,Vareoplysninger!$H$62:$H$63,0),0)+IFERROR(MATCH(KB2,Vareoplysninger!$I$62:$I$63,0),0)+IFERROR(MATCH(KB2,Vareoplysninger!$J$62:$J$63,0),0)+IFERROR(MATCH(KB2,Emballage!$G$11:$G$30,0),0)+IFERROR(MATCH(KB2,Emballage!$H$11:$H$30,0),0)+IFERROR(MATCH(KB2,Emballage!$I$11:$I$30,0),0)+IFERROR(MATCH(KB2,Emballage!$J$11:$J$30,0),0)+IFERROR(MATCH(KB2,Emballage!$K$11:$K$30,0),0)&gt;=1,1,0)</f>
        <v>0</v>
      </c>
      <c r="KC3">
        <f>IF(IFERROR(MATCH(KC2,Vareoplysninger!$F$35:$F$49,0),0)+IFERROR(MATCH(KC2,Vareoplysninger!$G$35:$G$49,0),0)+IFERROR(MATCH(KC2,Vareoplysninger!$H$35:$H$49,0),0)+IFERROR(MATCH(KC2,Vareoplysninger!$I$35:$I$49,0),0)+IFERROR(MATCH(KC2,Vareoplysninger!$J$35:$J$49,0),0)+IFERROR(MATCH(KC2,Vareoplysninger!$F$61:$F$63,0),0)+IFERROR(MATCH(KC2,Vareoplysninger!$G$62:$G$63,0),0)+IFERROR(MATCH(KC2,Vareoplysninger!$H$62:$H$63,0),0)+IFERROR(MATCH(KC2,Vareoplysninger!$I$62:$I$63,0),0)+IFERROR(MATCH(KC2,Vareoplysninger!$J$62:$J$63,0),0)+IFERROR(MATCH(KC2,Emballage!$G$11:$G$30,0),0)+IFERROR(MATCH(KC2,Emballage!$H$11:$H$30,0),0)+IFERROR(MATCH(KC2,Emballage!$I$11:$I$30,0),0)+IFERROR(MATCH(KC2,Emballage!$J$11:$J$30,0),0)+IFERROR(MATCH(KC2,Emballage!$K$11:$K$30,0),0)&gt;=1,1,0)</f>
        <v>0</v>
      </c>
      <c r="KD3">
        <f>IF(IFERROR(MATCH(KD2,Vareoplysninger!$F$35:$F$49,0),0)+IFERROR(MATCH(KD2,Vareoplysninger!$G$35:$G$49,0),0)+IFERROR(MATCH(KD2,Vareoplysninger!$H$35:$H$49,0),0)+IFERROR(MATCH(KD2,Vareoplysninger!$I$35:$I$49,0),0)+IFERROR(MATCH(KD2,Vareoplysninger!$J$35:$J$49,0),0)+IFERROR(MATCH(KD2,Vareoplysninger!$F$61:$F$63,0),0)+IFERROR(MATCH(KD2,Vareoplysninger!$G$62:$G$63,0),0)+IFERROR(MATCH(KD2,Vareoplysninger!$H$62:$H$63,0),0)+IFERROR(MATCH(KD2,Vareoplysninger!$I$62:$I$63,0),0)+IFERROR(MATCH(KD2,Vareoplysninger!$J$62:$J$63,0),0)+IFERROR(MATCH(KD2,Emballage!$G$11:$G$30,0),0)+IFERROR(MATCH(KD2,Emballage!$H$11:$H$30,0),0)+IFERROR(MATCH(KD2,Emballage!$I$11:$I$30,0),0)+IFERROR(MATCH(KD2,Emballage!$J$11:$J$30,0),0)+IFERROR(MATCH(KD2,Emballage!$K$11:$K$30,0),0)&gt;=1,1,0)</f>
        <v>0</v>
      </c>
      <c r="KE3">
        <f>IF(IFERROR(MATCH(KE2,Vareoplysninger!$F$35:$F$49,0),0)+IFERROR(MATCH(KE2,Vareoplysninger!$G$35:$G$49,0),0)+IFERROR(MATCH(KE2,Vareoplysninger!$H$35:$H$49,0),0)+IFERROR(MATCH(KE2,Vareoplysninger!$I$35:$I$49,0),0)+IFERROR(MATCH(KE2,Vareoplysninger!$J$35:$J$49,0),0)+IFERROR(MATCH(KE2,Vareoplysninger!$F$61:$F$63,0),0)+IFERROR(MATCH(KE2,Vareoplysninger!$G$62:$G$63,0),0)+IFERROR(MATCH(KE2,Vareoplysninger!$H$62:$H$63,0),0)+IFERROR(MATCH(KE2,Vareoplysninger!$I$62:$I$63,0),0)+IFERROR(MATCH(KE2,Vareoplysninger!$J$62:$J$63,0),0)+IFERROR(MATCH(KE2,Emballage!$G$11:$G$30,0),0)+IFERROR(MATCH(KE2,Emballage!$H$11:$H$30,0),0)+IFERROR(MATCH(KE2,Emballage!$I$11:$I$30,0),0)+IFERROR(MATCH(KE2,Emballage!$J$11:$J$30,0),0)+IFERROR(MATCH(KE2,Emballage!$K$11:$K$30,0),0)&gt;=1,1,0)</f>
        <v>0</v>
      </c>
      <c r="KF3">
        <f>IF(IFERROR(MATCH(KF2,Vareoplysninger!$F$35:$F$49,0),0)+IFERROR(MATCH(KF2,Vareoplysninger!$G$35:$G$49,0),0)+IFERROR(MATCH(KF2,Vareoplysninger!$H$35:$H$49,0),0)+IFERROR(MATCH(KF2,Vareoplysninger!$I$35:$I$49,0),0)+IFERROR(MATCH(KF2,Vareoplysninger!$J$35:$J$49,0),0)+IFERROR(MATCH(KF2,Vareoplysninger!$F$61:$F$63,0),0)+IFERROR(MATCH(KF2,Vareoplysninger!$G$62:$G$63,0),0)+IFERROR(MATCH(KF2,Vareoplysninger!$H$62:$H$63,0),0)+IFERROR(MATCH(KF2,Vareoplysninger!$I$62:$I$63,0),0)+IFERROR(MATCH(KF2,Vareoplysninger!$J$62:$J$63,0),0)+IFERROR(MATCH(KF2,Emballage!$G$11:$G$30,0),0)+IFERROR(MATCH(KF2,Emballage!$H$11:$H$30,0),0)+IFERROR(MATCH(KF2,Emballage!$I$11:$I$30,0),0)+IFERROR(MATCH(KF2,Emballage!$J$11:$J$30,0),0)+IFERROR(MATCH(KF2,Emballage!$K$11:$K$30,0),0)&gt;=1,1,0)</f>
        <v>0</v>
      </c>
      <c r="KG3">
        <f>IF(IFERROR(MATCH(KG2,Vareoplysninger!$F$35:$F$49,0),0)+IFERROR(MATCH(KG2,Vareoplysninger!$G$35:$G$49,0),0)+IFERROR(MATCH(KG2,Vareoplysninger!$H$35:$H$49,0),0)+IFERROR(MATCH(KG2,Vareoplysninger!$I$35:$I$49,0),0)+IFERROR(MATCH(KG2,Vareoplysninger!$J$35:$J$49,0),0)+IFERROR(MATCH(KG2,Vareoplysninger!$F$61:$F$63,0),0)+IFERROR(MATCH(KG2,Vareoplysninger!$G$62:$G$63,0),0)+IFERROR(MATCH(KG2,Vareoplysninger!$H$62:$H$63,0),0)+IFERROR(MATCH(KG2,Vareoplysninger!$I$62:$I$63,0),0)+IFERROR(MATCH(KG2,Vareoplysninger!$J$62:$J$63,0),0)+IFERROR(MATCH(KG2,Emballage!$G$11:$G$30,0),0)+IFERROR(MATCH(KG2,Emballage!$H$11:$H$30,0),0)+IFERROR(MATCH(KG2,Emballage!$I$11:$I$30,0),0)+IFERROR(MATCH(KG2,Emballage!$J$11:$J$30,0),0)+IFERROR(MATCH(KG2,Emballage!$K$11:$K$30,0),0)&gt;=1,1,0)</f>
        <v>0</v>
      </c>
      <c r="KH3">
        <f>IF(IFERROR(MATCH(KH2,Vareoplysninger!$F$35:$F$49,0),0)+IFERROR(MATCH(KH2,Vareoplysninger!$G$35:$G$49,0),0)+IFERROR(MATCH(KH2,Vareoplysninger!$H$35:$H$49,0),0)+IFERROR(MATCH(KH2,Vareoplysninger!$I$35:$I$49,0),0)+IFERROR(MATCH(KH2,Vareoplysninger!$J$35:$J$49,0),0)+IFERROR(MATCH(KH2,Vareoplysninger!$F$61:$F$63,0),0)+IFERROR(MATCH(KH2,Vareoplysninger!$G$62:$G$63,0),0)+IFERROR(MATCH(KH2,Vareoplysninger!$H$62:$H$63,0),0)+IFERROR(MATCH(KH2,Vareoplysninger!$I$62:$I$63,0),0)+IFERROR(MATCH(KH2,Vareoplysninger!$J$62:$J$63,0),0)+IFERROR(MATCH(KH2,Emballage!$G$11:$G$30,0),0)+IFERROR(MATCH(KH2,Emballage!$H$11:$H$30,0),0)+IFERROR(MATCH(KH2,Emballage!$I$11:$I$30,0),0)+IFERROR(MATCH(KH2,Emballage!$J$11:$J$30,0),0)+IFERROR(MATCH(KH2,Emballage!$K$11:$K$30,0),0)&gt;=1,1,0)</f>
        <v>0</v>
      </c>
      <c r="KI3">
        <f>IF(IFERROR(MATCH(KI2,Vareoplysninger!$F$35:$F$49,0),0)+IFERROR(MATCH(KI2,Vareoplysninger!$G$35:$G$49,0),0)+IFERROR(MATCH(KI2,Vareoplysninger!$H$35:$H$49,0),0)+IFERROR(MATCH(KI2,Vareoplysninger!$I$35:$I$49,0),0)+IFERROR(MATCH(KI2,Vareoplysninger!$J$35:$J$49,0),0)+IFERROR(MATCH(KI2,Vareoplysninger!$F$61:$F$63,0),0)+IFERROR(MATCH(KI2,Vareoplysninger!$G$62:$G$63,0),0)+IFERROR(MATCH(KI2,Vareoplysninger!$H$62:$H$63,0),0)+IFERROR(MATCH(KI2,Vareoplysninger!$I$62:$I$63,0),0)+IFERROR(MATCH(KI2,Vareoplysninger!$J$62:$J$63,0),0)+IFERROR(MATCH(KI2,Emballage!$G$11:$G$30,0),0)+IFERROR(MATCH(KI2,Emballage!$H$11:$H$30,0),0)+IFERROR(MATCH(KI2,Emballage!$I$11:$I$30,0),0)+IFERROR(MATCH(KI2,Emballage!$J$11:$J$30,0),0)+IFERROR(MATCH(KI2,Emballage!$K$11:$K$30,0),0)&gt;=1,1,0)</f>
        <v>0</v>
      </c>
      <c r="KJ3">
        <f>IF(IFERROR(MATCH(KJ2,Vareoplysninger!$F$35:$F$49,0),0)+IFERROR(MATCH(KJ2,Vareoplysninger!$G$35:$G$49,0),0)+IFERROR(MATCH(KJ2,Vareoplysninger!$H$35:$H$49,0),0)+IFERROR(MATCH(KJ2,Vareoplysninger!$I$35:$I$49,0),0)+IFERROR(MATCH(KJ2,Vareoplysninger!$J$35:$J$49,0),0)+IFERROR(MATCH(KJ2,Vareoplysninger!$F$61:$F$63,0),0)+IFERROR(MATCH(KJ2,Vareoplysninger!$G$62:$G$63,0),0)+IFERROR(MATCH(KJ2,Vareoplysninger!$H$62:$H$63,0),0)+IFERROR(MATCH(KJ2,Vareoplysninger!$I$62:$I$63,0),0)+IFERROR(MATCH(KJ2,Vareoplysninger!$J$62:$J$63,0),0)+IFERROR(MATCH(KJ2,Emballage!$G$11:$G$30,0),0)+IFERROR(MATCH(KJ2,Emballage!$H$11:$H$30,0),0)+IFERROR(MATCH(KJ2,Emballage!$I$11:$I$30,0),0)+IFERROR(MATCH(KJ2,Emballage!$J$11:$J$30,0),0)+IFERROR(MATCH(KJ2,Emballage!$K$11:$K$30,0),0)&gt;=1,1,0)</f>
        <v>0</v>
      </c>
      <c r="KK3">
        <f>IF(IFERROR(MATCH(KK2,Vareoplysninger!$F$35:$F$49,0),0)+IFERROR(MATCH(KK2,Vareoplysninger!$G$35:$G$49,0),0)+IFERROR(MATCH(KK2,Vareoplysninger!$H$35:$H$49,0),0)+IFERROR(MATCH(KK2,Vareoplysninger!$I$35:$I$49,0),0)+IFERROR(MATCH(KK2,Vareoplysninger!$J$35:$J$49,0),0)+IFERROR(MATCH(KK2,Vareoplysninger!$F$61:$F$63,0),0)+IFERROR(MATCH(KK2,Vareoplysninger!$G$62:$G$63,0),0)+IFERROR(MATCH(KK2,Vareoplysninger!$H$62:$H$63,0),0)+IFERROR(MATCH(KK2,Vareoplysninger!$I$62:$I$63,0),0)+IFERROR(MATCH(KK2,Vareoplysninger!$J$62:$J$63,0),0)+IFERROR(MATCH(KK2,Emballage!$G$11:$G$30,0),0)+IFERROR(MATCH(KK2,Emballage!$H$11:$H$30,0),0)+IFERROR(MATCH(KK2,Emballage!$I$11:$I$30,0),0)+IFERROR(MATCH(KK2,Emballage!$J$11:$J$30,0),0)+IFERROR(MATCH(KK2,Emballage!$K$11:$K$30,0),0)&gt;=1,1,0)</f>
        <v>0</v>
      </c>
      <c r="KL3">
        <f>IF(IFERROR(MATCH(KL2,Vareoplysninger!$F$35:$F$49,0),0)+IFERROR(MATCH(KL2,Vareoplysninger!$G$35:$G$49,0),0)+IFERROR(MATCH(KL2,Vareoplysninger!$H$35:$H$49,0),0)+IFERROR(MATCH(KL2,Vareoplysninger!$I$35:$I$49,0),0)+IFERROR(MATCH(KL2,Vareoplysninger!$J$35:$J$49,0),0)+IFERROR(MATCH(KL2,Vareoplysninger!$F$61:$F$63,0),0)+IFERROR(MATCH(KL2,Vareoplysninger!$G$62:$G$63,0),0)+IFERROR(MATCH(KL2,Vareoplysninger!$H$62:$H$63,0),0)+IFERROR(MATCH(KL2,Vareoplysninger!$I$62:$I$63,0),0)+IFERROR(MATCH(KL2,Vareoplysninger!$J$62:$J$63,0),0)+IFERROR(MATCH(KL2,Emballage!$G$11:$G$30,0),0)+IFERROR(MATCH(KL2,Emballage!$H$11:$H$30,0),0)+IFERROR(MATCH(KL2,Emballage!$I$11:$I$30,0),0)+IFERROR(MATCH(KL2,Emballage!$J$11:$J$30,0),0)+IFERROR(MATCH(KL2,Emballage!$K$11:$K$30,0),0)&gt;=1,1,0)</f>
        <v>0</v>
      </c>
      <c r="KM3">
        <f>IF(IFERROR(MATCH(KM2,Vareoplysninger!$F$35:$F$49,0),0)+IFERROR(MATCH(KM2,Vareoplysninger!$G$35:$G$49,0),0)+IFERROR(MATCH(KM2,Vareoplysninger!$H$35:$H$49,0),0)+IFERROR(MATCH(KM2,Vareoplysninger!$I$35:$I$49,0),0)+IFERROR(MATCH(KM2,Vareoplysninger!$J$35:$J$49,0),0)+IFERROR(MATCH(KM2,Vareoplysninger!$F$61:$F$63,0),0)+IFERROR(MATCH(KM2,Vareoplysninger!$G$62:$G$63,0),0)+IFERROR(MATCH(KM2,Vareoplysninger!$H$62:$H$63,0),0)+IFERROR(MATCH(KM2,Vareoplysninger!$I$62:$I$63,0),0)+IFERROR(MATCH(KM2,Vareoplysninger!$J$62:$J$63,0),0)+IFERROR(MATCH(KM2,Emballage!$G$11:$G$30,0),0)+IFERROR(MATCH(KM2,Emballage!$H$11:$H$30,0),0)+IFERROR(MATCH(KM2,Emballage!$I$11:$I$30,0),0)+IFERROR(MATCH(KM2,Emballage!$J$11:$J$30,0),0)+IFERROR(MATCH(KM2,Emballage!$K$11:$K$30,0),0)&gt;=1,1,0)</f>
        <v>0</v>
      </c>
      <c r="KN3">
        <f>IF(IFERROR(MATCH(KN2,Vareoplysninger!$F$35:$F$49,0),0)+IFERROR(MATCH(KN2,Vareoplysninger!$G$35:$G$49,0),0)+IFERROR(MATCH(KN2,Vareoplysninger!$H$35:$H$49,0),0)+IFERROR(MATCH(KN2,Vareoplysninger!$I$35:$I$49,0),0)+IFERROR(MATCH(KN2,Vareoplysninger!$J$35:$J$49,0),0)+IFERROR(MATCH(KN2,Vareoplysninger!$F$61:$F$63,0),0)+IFERROR(MATCH(KN2,Vareoplysninger!$G$62:$G$63,0),0)+IFERROR(MATCH(KN2,Vareoplysninger!$H$62:$H$63,0),0)+IFERROR(MATCH(KN2,Vareoplysninger!$I$62:$I$63,0),0)+IFERROR(MATCH(KN2,Vareoplysninger!$J$62:$J$63,0),0)+IFERROR(MATCH(KN2,Emballage!$G$11:$G$30,0),0)+IFERROR(MATCH(KN2,Emballage!$H$11:$H$30,0),0)+IFERROR(MATCH(KN2,Emballage!$I$11:$I$30,0),0)+IFERROR(MATCH(KN2,Emballage!$J$11:$J$30,0),0)+IFERROR(MATCH(KN2,Emballage!$K$11:$K$30,0),0)&gt;=1,1,0)</f>
        <v>0</v>
      </c>
      <c r="KO3">
        <f>IF(IFERROR(MATCH(KO2,Vareoplysninger!$F$35:$F$49,0),0)+IFERROR(MATCH(KO2,Vareoplysninger!$G$35:$G$49,0),0)+IFERROR(MATCH(KO2,Vareoplysninger!$H$35:$H$49,0),0)+IFERROR(MATCH(KO2,Vareoplysninger!$I$35:$I$49,0),0)+IFERROR(MATCH(KO2,Vareoplysninger!$J$35:$J$49,0),0)+IFERROR(MATCH(KO2,Vareoplysninger!$F$61:$F$63,0),0)+IFERROR(MATCH(KO2,Vareoplysninger!$G$62:$G$63,0),0)+IFERROR(MATCH(KO2,Vareoplysninger!$H$62:$H$63,0),0)+IFERROR(MATCH(KO2,Vareoplysninger!$I$62:$I$63,0),0)+IFERROR(MATCH(KO2,Vareoplysninger!$J$62:$J$63,0),0)+IFERROR(MATCH(KO2,Emballage!$G$11:$G$30,0),0)+IFERROR(MATCH(KO2,Emballage!$H$11:$H$30,0),0)+IFERROR(MATCH(KO2,Emballage!$I$11:$I$30,0),0)+IFERROR(MATCH(KO2,Emballage!$J$11:$J$30,0),0)+IFERROR(MATCH(KO2,Emballage!$K$11:$K$30,0),0)&gt;=1,1,0)</f>
        <v>0</v>
      </c>
      <c r="KP3">
        <f>IF(IFERROR(MATCH(KP2,Vareoplysninger!$F$35:$F$49,0),0)+IFERROR(MATCH(KP2,Vareoplysninger!$G$35:$G$49,0),0)+IFERROR(MATCH(KP2,Vareoplysninger!$H$35:$H$49,0),0)+IFERROR(MATCH(KP2,Vareoplysninger!$I$35:$I$49,0),0)+IFERROR(MATCH(KP2,Vareoplysninger!$J$35:$J$49,0),0)+IFERROR(MATCH(KP2,Vareoplysninger!$F$61:$F$63,0),0)+IFERROR(MATCH(KP2,Vareoplysninger!$G$62:$G$63,0),0)+IFERROR(MATCH(KP2,Vareoplysninger!$H$62:$H$63,0),0)+IFERROR(MATCH(KP2,Vareoplysninger!$I$62:$I$63,0),0)+IFERROR(MATCH(KP2,Vareoplysninger!$J$62:$J$63,0),0)+IFERROR(MATCH(KP2,Emballage!$G$11:$G$30,0),0)+IFERROR(MATCH(KP2,Emballage!$H$11:$H$30,0),0)+IFERROR(MATCH(KP2,Emballage!$I$11:$I$30,0),0)+IFERROR(MATCH(KP2,Emballage!$J$11:$J$30,0),0)+IFERROR(MATCH(KP2,Emballage!$K$11:$K$30,0),0)&gt;=1,1,0)</f>
        <v>0</v>
      </c>
      <c r="KQ3">
        <f>IF(IFERROR(MATCH(KQ2,Vareoplysninger!$F$35:$F$49,0),0)+IFERROR(MATCH(KQ2,Vareoplysninger!$G$35:$G$49,0),0)+IFERROR(MATCH(KQ2,Vareoplysninger!$H$35:$H$49,0),0)+IFERROR(MATCH(KQ2,Vareoplysninger!$I$35:$I$49,0),0)+IFERROR(MATCH(KQ2,Vareoplysninger!$J$35:$J$49,0),0)+IFERROR(MATCH(KQ2,Vareoplysninger!$F$61:$F$63,0),0)+IFERROR(MATCH(KQ2,Vareoplysninger!$G$62:$G$63,0),0)+IFERROR(MATCH(KQ2,Vareoplysninger!$H$62:$H$63,0),0)+IFERROR(MATCH(KQ2,Vareoplysninger!$I$62:$I$63,0),0)+IFERROR(MATCH(KQ2,Vareoplysninger!$J$62:$J$63,0),0)+IFERROR(MATCH(KQ2,Emballage!$G$11:$G$30,0),0)+IFERROR(MATCH(KQ2,Emballage!$H$11:$H$30,0),0)+IFERROR(MATCH(KQ2,Emballage!$I$11:$I$30,0),0)+IFERROR(MATCH(KQ2,Emballage!$J$11:$J$30,0),0)+IFERROR(MATCH(KQ2,Emballage!$K$11:$K$30,0),0)&gt;=1,1,0)</f>
        <v>0</v>
      </c>
      <c r="KR3">
        <f>IF(IFERROR(MATCH(KR2,Vareoplysninger!$F$35:$F$49,0),0)+IFERROR(MATCH(KR2,Vareoplysninger!$G$35:$G$49,0),0)+IFERROR(MATCH(KR2,Vareoplysninger!$H$35:$H$49,0),0)+IFERROR(MATCH(KR2,Vareoplysninger!$I$35:$I$49,0),0)+IFERROR(MATCH(KR2,Vareoplysninger!$J$35:$J$49,0),0)+IFERROR(MATCH(KR2,Vareoplysninger!$F$61:$F$63,0),0)+IFERROR(MATCH(KR2,Vareoplysninger!$G$62:$G$63,0),0)+IFERROR(MATCH(KR2,Vareoplysninger!$H$62:$H$63,0),0)+IFERROR(MATCH(KR2,Vareoplysninger!$I$62:$I$63,0),0)+IFERROR(MATCH(KR2,Vareoplysninger!$J$62:$J$63,0),0)+IFERROR(MATCH(KR2,Emballage!$G$11:$G$30,0),0)+IFERROR(MATCH(KR2,Emballage!$H$11:$H$30,0),0)+IFERROR(MATCH(KR2,Emballage!$I$11:$I$30,0),0)+IFERROR(MATCH(KR2,Emballage!$J$11:$J$30,0),0)+IFERROR(MATCH(KR2,Emballage!$K$11:$K$30,0),0)&gt;=1,1,0)</f>
        <v>0</v>
      </c>
      <c r="KS3">
        <f>IF(IFERROR(MATCH(KS2,Vareoplysninger!$F$35:$F$49,0),0)+IFERROR(MATCH(KS2,Vareoplysninger!$G$35:$G$49,0),0)+IFERROR(MATCH(KS2,Vareoplysninger!$H$35:$H$49,0),0)+IFERROR(MATCH(KS2,Vareoplysninger!$I$35:$I$49,0),0)+IFERROR(MATCH(KS2,Vareoplysninger!$J$35:$J$49,0),0)+IFERROR(MATCH(KS2,Vareoplysninger!$F$61:$F$63,0),0)+IFERROR(MATCH(KS2,Vareoplysninger!$G$62:$G$63,0),0)+IFERROR(MATCH(KS2,Vareoplysninger!$H$62:$H$63,0),0)+IFERROR(MATCH(KS2,Vareoplysninger!$I$62:$I$63,0),0)+IFERROR(MATCH(KS2,Vareoplysninger!$J$62:$J$63,0),0)+IFERROR(MATCH(KS2,Emballage!$G$11:$G$30,0),0)+IFERROR(MATCH(KS2,Emballage!$H$11:$H$30,0),0)+IFERROR(MATCH(KS2,Emballage!$I$11:$I$30,0),0)+IFERROR(MATCH(KS2,Emballage!$J$11:$J$30,0),0)+IFERROR(MATCH(KS2,Emballage!$K$11:$K$30,0),0)&gt;=1,1,0)</f>
        <v>0</v>
      </c>
      <c r="KT3">
        <f>IF(IFERROR(MATCH(KT2,Vareoplysninger!$F$35:$F$49,0),0)+IFERROR(MATCH(KT2,Vareoplysninger!$G$35:$G$49,0),0)+IFERROR(MATCH(KT2,Vareoplysninger!$H$35:$H$49,0),0)+IFERROR(MATCH(KT2,Vareoplysninger!$I$35:$I$49,0),0)+IFERROR(MATCH(KT2,Vareoplysninger!$J$35:$J$49,0),0)+IFERROR(MATCH(KT2,Vareoplysninger!$F$61:$F$63,0),0)+IFERROR(MATCH(KT2,Vareoplysninger!$G$62:$G$63,0),0)+IFERROR(MATCH(KT2,Vareoplysninger!$H$62:$H$63,0),0)+IFERROR(MATCH(KT2,Vareoplysninger!$I$62:$I$63,0),0)+IFERROR(MATCH(KT2,Vareoplysninger!$J$62:$J$63,0),0)+IFERROR(MATCH(KT2,Emballage!$G$11:$G$30,0),0)+IFERROR(MATCH(KT2,Emballage!$H$11:$H$30,0),0)+IFERROR(MATCH(KT2,Emballage!$I$11:$I$30,0),0)+IFERROR(MATCH(KT2,Emballage!$J$11:$J$30,0),0)+IFERROR(MATCH(KT2,Emballage!$K$11:$K$30,0),0)&gt;=1,1,0)</f>
        <v>0</v>
      </c>
      <c r="KU3">
        <f>IF(IFERROR(MATCH(KU2,Vareoplysninger!$F$35:$F$49,0),0)+IFERROR(MATCH(KU2,Vareoplysninger!$G$35:$G$49,0),0)+IFERROR(MATCH(KU2,Vareoplysninger!$H$35:$H$49,0),0)+IFERROR(MATCH(KU2,Vareoplysninger!$I$35:$I$49,0),0)+IFERROR(MATCH(KU2,Vareoplysninger!$J$35:$J$49,0),0)+IFERROR(MATCH(KU2,Vareoplysninger!$F$61:$F$63,0),0)+IFERROR(MATCH(KU2,Vareoplysninger!$G$62:$G$63,0),0)+IFERROR(MATCH(KU2,Vareoplysninger!$H$62:$H$63,0),0)+IFERROR(MATCH(KU2,Vareoplysninger!$I$62:$I$63,0),0)+IFERROR(MATCH(KU2,Vareoplysninger!$J$62:$J$63,0),0)+IFERROR(MATCH(KU2,Emballage!$G$11:$G$30,0),0)+IFERROR(MATCH(KU2,Emballage!$H$11:$H$30,0),0)+IFERROR(MATCH(KU2,Emballage!$I$11:$I$30,0),0)+IFERROR(MATCH(KU2,Emballage!$J$11:$J$30,0),0)+IFERROR(MATCH(KU2,Emballage!$K$11:$K$30,0),0)&gt;=1,1,0)</f>
        <v>0</v>
      </c>
      <c r="KV3">
        <f>IF(IFERROR(MATCH(KV2,Vareoplysninger!$F$35:$F$49,0),0)+IFERROR(MATCH(KV2,Vareoplysninger!$G$35:$G$49,0),0)+IFERROR(MATCH(KV2,Vareoplysninger!$H$35:$H$49,0),0)+IFERROR(MATCH(KV2,Vareoplysninger!$I$35:$I$49,0),0)+IFERROR(MATCH(KV2,Vareoplysninger!$J$35:$J$49,0),0)+IFERROR(MATCH(KV2,Vareoplysninger!$F$61:$F$63,0),0)+IFERROR(MATCH(KV2,Vareoplysninger!$G$62:$G$63,0),0)+IFERROR(MATCH(KV2,Vareoplysninger!$H$62:$H$63,0),0)+IFERROR(MATCH(KV2,Vareoplysninger!$I$62:$I$63,0),0)+IFERROR(MATCH(KV2,Vareoplysninger!$J$62:$J$63,0),0)+IFERROR(MATCH(KV2,Emballage!$G$11:$G$30,0),0)+IFERROR(MATCH(KV2,Emballage!$H$11:$H$30,0),0)+IFERROR(MATCH(KV2,Emballage!$I$11:$I$30,0),0)+IFERROR(MATCH(KV2,Emballage!$J$11:$J$30,0),0)+IFERROR(MATCH(KV2,Emballage!$K$11:$K$30,0),0)&gt;=1,1,0)</f>
        <v>0</v>
      </c>
      <c r="KW3">
        <f>IF(IFERROR(MATCH(KW2,Vareoplysninger!$F$35:$F$49,0),0)+IFERROR(MATCH(KW2,Vareoplysninger!$G$35:$G$49,0),0)+IFERROR(MATCH(KW2,Vareoplysninger!$H$35:$H$49,0),0)+IFERROR(MATCH(KW2,Vareoplysninger!$I$35:$I$49,0),0)+IFERROR(MATCH(KW2,Vareoplysninger!$J$35:$J$49,0),0)+IFERROR(MATCH(KW2,Vareoplysninger!$F$61:$F$63,0),0)+IFERROR(MATCH(KW2,Vareoplysninger!$G$62:$G$63,0),0)+IFERROR(MATCH(KW2,Vareoplysninger!$H$62:$H$63,0),0)+IFERROR(MATCH(KW2,Vareoplysninger!$I$62:$I$63,0),0)+IFERROR(MATCH(KW2,Vareoplysninger!$J$62:$J$63,0),0)+IFERROR(MATCH(KW2,Emballage!$G$11:$G$30,0),0)+IFERROR(MATCH(KW2,Emballage!$H$11:$H$30,0),0)+IFERROR(MATCH(KW2,Emballage!$I$11:$I$30,0),0)+IFERROR(MATCH(KW2,Emballage!$J$11:$J$30,0),0)+IFERROR(MATCH(KW2,Emballage!$K$11:$K$30,0),0)&gt;=1,1,0)</f>
        <v>0</v>
      </c>
      <c r="KX3">
        <f>IF(IFERROR(MATCH(KX2,Vareoplysninger!$F$35:$F$49,0),0)+IFERROR(MATCH(KX2,Vareoplysninger!$G$35:$G$49,0),0)+IFERROR(MATCH(KX2,Vareoplysninger!$H$35:$H$49,0),0)+IFERROR(MATCH(KX2,Vareoplysninger!$I$35:$I$49,0),0)+IFERROR(MATCH(KX2,Vareoplysninger!$J$35:$J$49,0),0)+IFERROR(MATCH(KX2,Vareoplysninger!$F$61:$F$63,0),0)+IFERROR(MATCH(KX2,Vareoplysninger!$G$62:$G$63,0),0)+IFERROR(MATCH(KX2,Vareoplysninger!$H$62:$H$63,0),0)+IFERROR(MATCH(KX2,Vareoplysninger!$I$62:$I$63,0),0)+IFERROR(MATCH(KX2,Vareoplysninger!$J$62:$J$63,0),0)+IFERROR(MATCH(KX2,Emballage!$G$11:$G$30,0),0)+IFERROR(MATCH(KX2,Emballage!$H$11:$H$30,0),0)+IFERROR(MATCH(KX2,Emballage!$I$11:$I$30,0),0)+IFERROR(MATCH(KX2,Emballage!$J$11:$J$30,0),0)+IFERROR(MATCH(KX2,Emballage!$K$11:$K$30,0),0)&gt;=1,1,0)</f>
        <v>0</v>
      </c>
      <c r="KY3">
        <f>IF(IFERROR(MATCH(KY2,Vareoplysninger!$F$35:$F$49,0),0)+IFERROR(MATCH(KY2,Vareoplysninger!$G$35:$G$49,0),0)+IFERROR(MATCH(KY2,Vareoplysninger!$H$35:$H$49,0),0)+IFERROR(MATCH(KY2,Vareoplysninger!$I$35:$I$49,0),0)+IFERROR(MATCH(KY2,Vareoplysninger!$J$35:$J$49,0),0)+IFERROR(MATCH(KY2,Vareoplysninger!$F$61:$F$63,0),0)+IFERROR(MATCH(KY2,Vareoplysninger!$G$62:$G$63,0),0)+IFERROR(MATCH(KY2,Vareoplysninger!$H$62:$H$63,0),0)+IFERROR(MATCH(KY2,Vareoplysninger!$I$62:$I$63,0),0)+IFERROR(MATCH(KY2,Vareoplysninger!$J$62:$J$63,0),0)+IFERROR(MATCH(KY2,Emballage!$G$11:$G$30,0),0)+IFERROR(MATCH(KY2,Emballage!$H$11:$H$30,0),0)+IFERROR(MATCH(KY2,Emballage!$I$11:$I$30,0),0)+IFERROR(MATCH(KY2,Emballage!$J$11:$J$30,0),0)+IFERROR(MATCH(KY2,Emballage!$K$11:$K$30,0),0)&gt;=1,1,0)</f>
        <v>0</v>
      </c>
      <c r="KZ3">
        <f>IF(IFERROR(MATCH(KZ2,Vareoplysninger!$F$35:$F$49,0),0)+IFERROR(MATCH(KZ2,Vareoplysninger!$G$35:$G$49,0),0)+IFERROR(MATCH(KZ2,Vareoplysninger!$H$35:$H$49,0),0)+IFERROR(MATCH(KZ2,Vareoplysninger!$I$35:$I$49,0),0)+IFERROR(MATCH(KZ2,Vareoplysninger!$J$35:$J$49,0),0)+IFERROR(MATCH(KZ2,Vareoplysninger!$F$61:$F$63,0),0)+IFERROR(MATCH(KZ2,Vareoplysninger!$G$62:$G$63,0),0)+IFERROR(MATCH(KZ2,Vareoplysninger!$H$62:$H$63,0),0)+IFERROR(MATCH(KZ2,Vareoplysninger!$I$62:$I$63,0),0)+IFERROR(MATCH(KZ2,Vareoplysninger!$J$62:$J$63,0),0)+IFERROR(MATCH(KZ2,Emballage!$G$11:$G$30,0),0)+IFERROR(MATCH(KZ2,Emballage!$H$11:$H$30,0),0)+IFERROR(MATCH(KZ2,Emballage!$I$11:$I$30,0),0)+IFERROR(MATCH(KZ2,Emballage!$J$11:$J$30,0),0)+IFERROR(MATCH(KZ2,Emballage!$K$11:$K$30,0),0)&gt;=1,1,0)</f>
        <v>0</v>
      </c>
      <c r="LA3">
        <f>IF(IFERROR(MATCH(LA2,Vareoplysninger!$F$35:$F$49,0),0)+IFERROR(MATCH(LA2,Vareoplysninger!$G$35:$G$49,0),0)+IFERROR(MATCH(LA2,Vareoplysninger!$H$35:$H$49,0),0)+IFERROR(MATCH(LA2,Vareoplysninger!$I$35:$I$49,0),0)+IFERROR(MATCH(LA2,Vareoplysninger!$J$35:$J$49,0),0)+IFERROR(MATCH(LA2,Vareoplysninger!$F$61:$F$63,0),0)+IFERROR(MATCH(LA2,Vareoplysninger!$G$62:$G$63,0),0)+IFERROR(MATCH(LA2,Vareoplysninger!$H$62:$H$63,0),0)+IFERROR(MATCH(LA2,Vareoplysninger!$I$62:$I$63,0),0)+IFERROR(MATCH(LA2,Vareoplysninger!$J$62:$J$63,0),0)+IFERROR(MATCH(LA2,Emballage!$G$11:$G$30,0),0)+IFERROR(MATCH(LA2,Emballage!$H$11:$H$30,0),0)+IFERROR(MATCH(LA2,Emballage!$I$11:$I$30,0),0)+IFERROR(MATCH(LA2,Emballage!$J$11:$J$30,0),0)+IFERROR(MATCH(LA2,Emballage!$K$11:$K$30,0),0)&gt;=1,1,0)</f>
        <v>0</v>
      </c>
      <c r="LB3">
        <f>IF(IFERROR(MATCH(LB2,Vareoplysninger!$F$35:$F$49,0),0)+IFERROR(MATCH(LB2,Vareoplysninger!$G$35:$G$49,0),0)+IFERROR(MATCH(LB2,Vareoplysninger!$H$35:$H$49,0),0)+IFERROR(MATCH(LB2,Vareoplysninger!$I$35:$I$49,0),0)+IFERROR(MATCH(LB2,Vareoplysninger!$J$35:$J$49,0),0)+IFERROR(MATCH(LB2,Vareoplysninger!$F$61:$F$63,0),0)+IFERROR(MATCH(LB2,Vareoplysninger!$G$62:$G$63,0),0)+IFERROR(MATCH(LB2,Vareoplysninger!$H$62:$H$63,0),0)+IFERROR(MATCH(LB2,Vareoplysninger!$I$62:$I$63,0),0)+IFERROR(MATCH(LB2,Vareoplysninger!$J$62:$J$63,0),0)+IFERROR(MATCH(LB2,Emballage!$G$11:$G$30,0),0)+IFERROR(MATCH(LB2,Emballage!$H$11:$H$30,0),0)+IFERROR(MATCH(LB2,Emballage!$I$11:$I$30,0),0)+IFERROR(MATCH(LB2,Emballage!$J$11:$J$30,0),0)+IFERROR(MATCH(LB2,Emballage!$K$11:$K$30,0),0)&gt;=1,1,0)</f>
        <v>0</v>
      </c>
      <c r="LC3">
        <f>IF(IFERROR(MATCH(LC2,Vareoplysninger!$F$35:$F$49,0),0)+IFERROR(MATCH(LC2,Vareoplysninger!$G$35:$G$49,0),0)+IFERROR(MATCH(LC2,Vareoplysninger!$H$35:$H$49,0),0)+IFERROR(MATCH(LC2,Vareoplysninger!$I$35:$I$49,0),0)+IFERROR(MATCH(LC2,Vareoplysninger!$J$35:$J$49,0),0)+IFERROR(MATCH(LC2,Vareoplysninger!$F$61:$F$63,0),0)+IFERROR(MATCH(LC2,Vareoplysninger!$G$62:$G$63,0),0)+IFERROR(MATCH(LC2,Vareoplysninger!$H$62:$H$63,0),0)+IFERROR(MATCH(LC2,Vareoplysninger!$I$62:$I$63,0),0)+IFERROR(MATCH(LC2,Vareoplysninger!$J$62:$J$63,0),0)+IFERROR(MATCH(LC2,Emballage!$G$11:$G$30,0),0)+IFERROR(MATCH(LC2,Emballage!$H$11:$H$30,0),0)+IFERROR(MATCH(LC2,Emballage!$I$11:$I$30,0),0)+IFERROR(MATCH(LC2,Emballage!$J$11:$J$30,0),0)+IFERROR(MATCH(LC2,Emballage!$K$11:$K$30,0),0)&gt;=1,1,0)</f>
        <v>0</v>
      </c>
      <c r="LD3">
        <f>IF(IFERROR(MATCH(LD2,Vareoplysninger!$F$35:$F$49,0),0)+IFERROR(MATCH(LD2,Vareoplysninger!$G$35:$G$49,0),0)+IFERROR(MATCH(LD2,Vareoplysninger!$H$35:$H$49,0),0)+IFERROR(MATCH(LD2,Vareoplysninger!$I$35:$I$49,0),0)+IFERROR(MATCH(LD2,Vareoplysninger!$J$35:$J$49,0),0)+IFERROR(MATCH(LD2,Vareoplysninger!$F$61:$F$63,0),0)+IFERROR(MATCH(LD2,Vareoplysninger!$G$62:$G$63,0),0)+IFERROR(MATCH(LD2,Vareoplysninger!$H$62:$H$63,0),0)+IFERROR(MATCH(LD2,Vareoplysninger!$I$62:$I$63,0),0)+IFERROR(MATCH(LD2,Vareoplysninger!$J$62:$J$63,0),0)+IFERROR(MATCH(LD2,Emballage!$G$11:$G$30,0),0)+IFERROR(MATCH(LD2,Emballage!$H$11:$H$30,0),0)+IFERROR(MATCH(LD2,Emballage!$I$11:$I$30,0),0)+IFERROR(MATCH(LD2,Emballage!$J$11:$J$30,0),0)+IFERROR(MATCH(LD2,Emballage!$K$11:$K$30,0),0)&gt;=1,1,0)</f>
        <v>0</v>
      </c>
      <c r="LE3">
        <f>IF(IFERROR(MATCH(LE2,Vareoplysninger!$F$35:$F$49,0),0)+IFERROR(MATCH(LE2,Vareoplysninger!$G$35:$G$49,0),0)+IFERROR(MATCH(LE2,Vareoplysninger!$H$35:$H$49,0),0)+IFERROR(MATCH(LE2,Vareoplysninger!$I$35:$I$49,0),0)+IFERROR(MATCH(LE2,Vareoplysninger!$J$35:$J$49,0),0)+IFERROR(MATCH(LE2,Vareoplysninger!$F$61:$F$63,0),0)+IFERROR(MATCH(LE2,Vareoplysninger!$G$62:$G$63,0),0)+IFERROR(MATCH(LE2,Vareoplysninger!$H$62:$H$63,0),0)+IFERROR(MATCH(LE2,Vareoplysninger!$I$62:$I$63,0),0)+IFERROR(MATCH(LE2,Vareoplysninger!$J$62:$J$63,0),0)+IFERROR(MATCH(LE2,Emballage!$G$11:$G$30,0),0)+IFERROR(MATCH(LE2,Emballage!$H$11:$H$30,0),0)+IFERROR(MATCH(LE2,Emballage!$I$11:$I$30,0),0)+IFERROR(MATCH(LE2,Emballage!$J$11:$J$30,0),0)+IFERROR(MATCH(LE2,Emballage!$K$11:$K$30,0),0)&gt;=1,1,0)</f>
        <v>0</v>
      </c>
      <c r="LF3">
        <f>IF(IFERROR(MATCH(LF2,Vareoplysninger!$F$35:$F$49,0),0)+IFERROR(MATCH(LF2,Vareoplysninger!$G$35:$G$49,0),0)+IFERROR(MATCH(LF2,Vareoplysninger!$H$35:$H$49,0),0)+IFERROR(MATCH(LF2,Vareoplysninger!$I$35:$I$49,0),0)+IFERROR(MATCH(LF2,Vareoplysninger!$J$35:$J$49,0),0)+IFERROR(MATCH(LF2,Vareoplysninger!$F$61:$F$63,0),0)+IFERROR(MATCH(LF2,Vareoplysninger!$G$62:$G$63,0),0)+IFERROR(MATCH(LF2,Vareoplysninger!$H$62:$H$63,0),0)+IFERROR(MATCH(LF2,Vareoplysninger!$I$62:$I$63,0),0)+IFERROR(MATCH(LF2,Vareoplysninger!$J$62:$J$63,0),0)+IFERROR(MATCH(LF2,Emballage!$G$11:$G$30,0),0)+IFERROR(MATCH(LF2,Emballage!$H$11:$H$30,0),0)+IFERROR(MATCH(LF2,Emballage!$I$11:$I$30,0),0)+IFERROR(MATCH(LF2,Emballage!$J$11:$J$30,0),0)+IFERROR(MATCH(LF2,Emballage!$K$11:$K$30,0),0)&gt;=1,1,0)</f>
        <v>0</v>
      </c>
      <c r="LG3">
        <f>IF(IFERROR(MATCH(LG2,Vareoplysninger!$F$35:$F$49,0),0)+IFERROR(MATCH(LG2,Vareoplysninger!$G$35:$G$49,0),0)+IFERROR(MATCH(LG2,Vareoplysninger!$H$35:$H$49,0),0)+IFERROR(MATCH(LG2,Vareoplysninger!$I$35:$I$49,0),0)+IFERROR(MATCH(LG2,Vareoplysninger!$J$35:$J$49,0),0)+IFERROR(MATCH(LG2,Vareoplysninger!$F$61:$F$63,0),0)+IFERROR(MATCH(LG2,Vareoplysninger!$G$62:$G$63,0),0)+IFERROR(MATCH(LG2,Vareoplysninger!$H$62:$H$63,0),0)+IFERROR(MATCH(LG2,Vareoplysninger!$I$62:$I$63,0),0)+IFERROR(MATCH(LG2,Vareoplysninger!$J$62:$J$63,0),0)+IFERROR(MATCH(LG2,Emballage!$G$11:$G$30,0),0)+IFERROR(MATCH(LG2,Emballage!$H$11:$H$30,0),0)+IFERROR(MATCH(LG2,Emballage!$I$11:$I$30,0),0)+IFERROR(MATCH(LG2,Emballage!$J$11:$J$30,0),0)+IFERROR(MATCH(LG2,Emballage!$K$11:$K$30,0),0)&gt;=1,1,0)</f>
        <v>0</v>
      </c>
      <c r="LH3">
        <f>IF(IFERROR(MATCH(LH2,Vareoplysninger!$F$35:$F$49,0),0)+IFERROR(MATCH(LH2,Vareoplysninger!$G$35:$G$49,0),0)+IFERROR(MATCH(LH2,Vareoplysninger!$H$35:$H$49,0),0)+IFERROR(MATCH(LH2,Vareoplysninger!$I$35:$I$49,0),0)+IFERROR(MATCH(LH2,Vareoplysninger!$J$35:$J$49,0),0)+IFERROR(MATCH(LH2,Vareoplysninger!$F$61:$F$63,0),0)+IFERROR(MATCH(LH2,Vareoplysninger!$G$62:$G$63,0),0)+IFERROR(MATCH(LH2,Vareoplysninger!$H$62:$H$63,0),0)+IFERROR(MATCH(LH2,Vareoplysninger!$I$62:$I$63,0),0)+IFERROR(MATCH(LH2,Vareoplysninger!$J$62:$J$63,0),0)+IFERROR(MATCH(LH2,Emballage!$G$11:$G$30,0),0)+IFERROR(MATCH(LH2,Emballage!$H$11:$H$30,0),0)+IFERROR(MATCH(LH2,Emballage!$I$11:$I$30,0),0)+IFERROR(MATCH(LH2,Emballage!$J$11:$J$30,0),0)+IFERROR(MATCH(LH2,Emballage!$K$11:$K$30,0),0)&gt;=1,1,0)</f>
        <v>0</v>
      </c>
      <c r="LI3">
        <f>IF(IFERROR(MATCH(LI2,Vareoplysninger!$F$35:$F$49,0),0)+IFERROR(MATCH(LI2,Vareoplysninger!$G$35:$G$49,0),0)+IFERROR(MATCH(LI2,Vareoplysninger!$H$35:$H$49,0),0)+IFERROR(MATCH(LI2,Vareoplysninger!$I$35:$I$49,0),0)+IFERROR(MATCH(LI2,Vareoplysninger!$J$35:$J$49,0),0)+IFERROR(MATCH(LI2,Vareoplysninger!$F$61:$F$63,0),0)+IFERROR(MATCH(LI2,Vareoplysninger!$G$62:$G$63,0),0)+IFERROR(MATCH(LI2,Vareoplysninger!$H$62:$H$63,0),0)+IFERROR(MATCH(LI2,Vareoplysninger!$I$62:$I$63,0),0)+IFERROR(MATCH(LI2,Vareoplysninger!$J$62:$J$63,0),0)+IFERROR(MATCH(LI2,Emballage!$G$11:$G$30,0),0)+IFERROR(MATCH(LI2,Emballage!$H$11:$H$30,0),0)+IFERROR(MATCH(LI2,Emballage!$I$11:$I$30,0),0)+IFERROR(MATCH(LI2,Emballage!$J$11:$J$30,0),0)+IFERROR(MATCH(LI2,Emballage!$K$11:$K$30,0),0)&gt;=1,1,0)</f>
        <v>0</v>
      </c>
      <c r="LJ3">
        <f>IF(IFERROR(MATCH(LJ2,Vareoplysninger!$F$35:$F$49,0),0)+IFERROR(MATCH(LJ2,Vareoplysninger!$G$35:$G$49,0),0)+IFERROR(MATCH(LJ2,Vareoplysninger!$H$35:$H$49,0),0)+IFERROR(MATCH(LJ2,Vareoplysninger!$I$35:$I$49,0),0)+IFERROR(MATCH(LJ2,Vareoplysninger!$J$35:$J$49,0),0)+IFERROR(MATCH(LJ2,Vareoplysninger!$F$61:$F$63,0),0)+IFERROR(MATCH(LJ2,Vareoplysninger!$G$62:$G$63,0),0)+IFERROR(MATCH(LJ2,Vareoplysninger!$H$62:$H$63,0),0)+IFERROR(MATCH(LJ2,Vareoplysninger!$I$62:$I$63,0),0)+IFERROR(MATCH(LJ2,Vareoplysninger!$J$62:$J$63,0),0)+IFERROR(MATCH(LJ2,Emballage!$G$11:$G$30,0),0)+IFERROR(MATCH(LJ2,Emballage!$H$11:$H$30,0),0)+IFERROR(MATCH(LJ2,Emballage!$I$11:$I$30,0),0)+IFERROR(MATCH(LJ2,Emballage!$J$11:$J$30,0),0)+IFERROR(MATCH(LJ2,Emballage!$K$11:$K$30,0),0)&gt;=1,1,0)</f>
        <v>0</v>
      </c>
      <c r="LK3">
        <f>IF(IFERROR(MATCH(LK2,Vareoplysninger!$F$35:$F$49,0),0)+IFERROR(MATCH(LK2,Vareoplysninger!$G$35:$G$49,0),0)+IFERROR(MATCH(LK2,Vareoplysninger!$H$35:$H$49,0),0)+IFERROR(MATCH(LK2,Vareoplysninger!$I$35:$I$49,0),0)+IFERROR(MATCH(LK2,Vareoplysninger!$J$35:$J$49,0),0)+IFERROR(MATCH(LK2,Vareoplysninger!$F$61:$F$63,0),0)+IFERROR(MATCH(LK2,Vareoplysninger!$G$62:$G$63,0),0)+IFERROR(MATCH(LK2,Vareoplysninger!$H$62:$H$63,0),0)+IFERROR(MATCH(LK2,Vareoplysninger!$I$62:$I$63,0),0)+IFERROR(MATCH(LK2,Vareoplysninger!$J$62:$J$63,0),0)+IFERROR(MATCH(LK2,Emballage!$G$11:$G$30,0),0)+IFERROR(MATCH(LK2,Emballage!$H$11:$H$30,0),0)+IFERROR(MATCH(LK2,Emballage!$I$11:$I$30,0),0)+IFERROR(MATCH(LK2,Emballage!$J$11:$J$30,0),0)+IFERROR(MATCH(LK2,Emballage!$K$11:$K$30,0),0)&gt;=1,1,0)</f>
        <v>0</v>
      </c>
      <c r="LL3">
        <f>IF(IFERROR(MATCH(LL2,Vareoplysninger!$F$35:$F$49,0),0)+IFERROR(MATCH(LL2,Vareoplysninger!$G$35:$G$49,0),0)+IFERROR(MATCH(LL2,Vareoplysninger!$H$35:$H$49,0),0)+IFERROR(MATCH(LL2,Vareoplysninger!$I$35:$I$49,0),0)+IFERROR(MATCH(LL2,Vareoplysninger!$J$35:$J$49,0),0)+IFERROR(MATCH(LL2,Vareoplysninger!$F$61:$F$63,0),0)+IFERROR(MATCH(LL2,Vareoplysninger!$G$62:$G$63,0),0)+IFERROR(MATCH(LL2,Vareoplysninger!$H$62:$H$63,0),0)+IFERROR(MATCH(LL2,Vareoplysninger!$I$62:$I$63,0),0)+IFERROR(MATCH(LL2,Vareoplysninger!$J$62:$J$63,0),0)+IFERROR(MATCH(LL2,Emballage!$G$11:$G$30,0),0)+IFERROR(MATCH(LL2,Emballage!$H$11:$H$30,0),0)+IFERROR(MATCH(LL2,Emballage!$I$11:$I$30,0),0)+IFERROR(MATCH(LL2,Emballage!$J$11:$J$30,0),0)+IFERROR(MATCH(LL2,Emballage!$K$11:$K$30,0),0)&gt;=1,1,0)</f>
        <v>0</v>
      </c>
      <c r="LM3">
        <f>IF(IFERROR(MATCH(LM2,Vareoplysninger!$F$35:$F$49,0),0)+IFERROR(MATCH(LM2,Vareoplysninger!$G$35:$G$49,0),0)+IFERROR(MATCH(LM2,Vareoplysninger!$H$35:$H$49,0),0)+IFERROR(MATCH(LM2,Vareoplysninger!$I$35:$I$49,0),0)+IFERROR(MATCH(LM2,Vareoplysninger!$J$35:$J$49,0),0)+IFERROR(MATCH(LM2,Vareoplysninger!$F$61:$F$63,0),0)+IFERROR(MATCH(LM2,Vareoplysninger!$G$62:$G$63,0),0)+IFERROR(MATCH(LM2,Vareoplysninger!$H$62:$H$63,0),0)+IFERROR(MATCH(LM2,Vareoplysninger!$I$62:$I$63,0),0)+IFERROR(MATCH(LM2,Vareoplysninger!$J$62:$J$63,0),0)+IFERROR(MATCH(LM2,Emballage!$G$11:$G$30,0),0)+IFERROR(MATCH(LM2,Emballage!$H$11:$H$30,0),0)+IFERROR(MATCH(LM2,Emballage!$I$11:$I$30,0),0)+IFERROR(MATCH(LM2,Emballage!$J$11:$J$30,0),0)+IFERROR(MATCH(LM2,Emballage!$K$11:$K$30,0),0)&gt;=1,1,0)</f>
        <v>0</v>
      </c>
      <c r="LN3">
        <f>IF(IFERROR(MATCH(LN2,Vareoplysninger!$F$35:$F$49,0),0)+IFERROR(MATCH(LN2,Vareoplysninger!$G$35:$G$49,0),0)+IFERROR(MATCH(LN2,Vareoplysninger!$H$35:$H$49,0),0)+IFERROR(MATCH(LN2,Vareoplysninger!$I$35:$I$49,0),0)+IFERROR(MATCH(LN2,Vareoplysninger!$J$35:$J$49,0),0)+IFERROR(MATCH(LN2,Vareoplysninger!$F$61:$F$63,0),0)+IFERROR(MATCH(LN2,Vareoplysninger!$G$62:$G$63,0),0)+IFERROR(MATCH(LN2,Vareoplysninger!$H$62:$H$63,0),0)+IFERROR(MATCH(LN2,Vareoplysninger!$I$62:$I$63,0),0)+IFERROR(MATCH(LN2,Vareoplysninger!$J$62:$J$63,0),0)+IFERROR(MATCH(LN2,Emballage!$G$11:$G$30,0),0)+IFERROR(MATCH(LN2,Emballage!$H$11:$H$30,0),0)+IFERROR(MATCH(LN2,Emballage!$I$11:$I$30,0),0)+IFERROR(MATCH(LN2,Emballage!$J$11:$J$30,0),0)+IFERROR(MATCH(LN2,Emballage!$K$11:$K$30,0),0)&gt;=1,1,0)</f>
        <v>0</v>
      </c>
      <c r="LO3">
        <f>IF(IFERROR(MATCH(LO2,Vareoplysninger!$F$35:$F$49,0),0)+IFERROR(MATCH(LO2,Vareoplysninger!$G$35:$G$49,0),0)+IFERROR(MATCH(LO2,Vareoplysninger!$H$35:$H$49,0),0)+IFERROR(MATCH(LO2,Vareoplysninger!$I$35:$I$49,0),0)+IFERROR(MATCH(LO2,Vareoplysninger!$J$35:$J$49,0),0)+IFERROR(MATCH(LO2,Vareoplysninger!$F$61:$F$63,0),0)+IFERROR(MATCH(LO2,Vareoplysninger!$G$62:$G$63,0),0)+IFERROR(MATCH(LO2,Vareoplysninger!$H$62:$H$63,0),0)+IFERROR(MATCH(LO2,Vareoplysninger!$I$62:$I$63,0),0)+IFERROR(MATCH(LO2,Vareoplysninger!$J$62:$J$63,0),0)+IFERROR(MATCH(LO2,Emballage!$G$11:$G$30,0),0)+IFERROR(MATCH(LO2,Emballage!$H$11:$H$30,0),0)+IFERROR(MATCH(LO2,Emballage!$I$11:$I$30,0),0)+IFERROR(MATCH(LO2,Emballage!$J$11:$J$30,0),0)+IFERROR(MATCH(LO2,Emballage!$K$11:$K$30,0),0)&gt;=1,1,0)</f>
        <v>0</v>
      </c>
      <c r="LP3">
        <f>IF(IFERROR(MATCH(LP2,Vareoplysninger!$F$35:$F$49,0),0)+IFERROR(MATCH(LP2,Vareoplysninger!$G$35:$G$49,0),0)+IFERROR(MATCH(LP2,Vareoplysninger!$H$35:$H$49,0),0)+IFERROR(MATCH(LP2,Vareoplysninger!$I$35:$I$49,0),0)+IFERROR(MATCH(LP2,Vareoplysninger!$J$35:$J$49,0),0)+IFERROR(MATCH(LP2,Vareoplysninger!$F$61:$F$63,0),0)+IFERROR(MATCH(LP2,Vareoplysninger!$G$62:$G$63,0),0)+IFERROR(MATCH(LP2,Vareoplysninger!$H$62:$H$63,0),0)+IFERROR(MATCH(LP2,Vareoplysninger!$I$62:$I$63,0),0)+IFERROR(MATCH(LP2,Vareoplysninger!$J$62:$J$63,0),0)+IFERROR(MATCH(LP2,Emballage!$G$11:$G$30,0),0)+IFERROR(MATCH(LP2,Emballage!$H$11:$H$30,0),0)+IFERROR(MATCH(LP2,Emballage!$I$11:$I$30,0),0)+IFERROR(MATCH(LP2,Emballage!$J$11:$J$30,0),0)+IFERROR(MATCH(LP2,Emballage!$K$11:$K$30,0),0)&gt;=1,1,0)</f>
        <v>0</v>
      </c>
      <c r="LQ3">
        <f>IF(IFERROR(MATCH(LQ2,Vareoplysninger!$F$35:$F$49,0),0)+IFERROR(MATCH(LQ2,Vareoplysninger!$G$35:$G$49,0),0)+IFERROR(MATCH(LQ2,Vareoplysninger!$H$35:$H$49,0),0)+IFERROR(MATCH(LQ2,Vareoplysninger!$I$35:$I$49,0),0)+IFERROR(MATCH(LQ2,Vareoplysninger!$J$35:$J$49,0),0)+IFERROR(MATCH(LQ2,Vareoplysninger!$F$61:$F$63,0),0)+IFERROR(MATCH(LQ2,Vareoplysninger!$G$62:$G$63,0),0)+IFERROR(MATCH(LQ2,Vareoplysninger!$H$62:$H$63,0),0)+IFERROR(MATCH(LQ2,Vareoplysninger!$I$62:$I$63,0),0)+IFERROR(MATCH(LQ2,Vareoplysninger!$J$62:$J$63,0),0)+IFERROR(MATCH(LQ2,Emballage!$G$11:$G$30,0),0)+IFERROR(MATCH(LQ2,Emballage!$H$11:$H$30,0),0)+IFERROR(MATCH(LQ2,Emballage!$I$11:$I$30,0),0)+IFERROR(MATCH(LQ2,Emballage!$J$11:$J$30,0),0)+IFERROR(MATCH(LQ2,Emballage!$K$11:$K$30,0),0)&gt;=1,1,0)</f>
        <v>0</v>
      </c>
      <c r="LR3">
        <f>IF(IFERROR(MATCH(LR2,Vareoplysninger!$F$35:$F$49,0),0)+IFERROR(MATCH(LR2,Vareoplysninger!$G$35:$G$49,0),0)+IFERROR(MATCH(LR2,Vareoplysninger!$H$35:$H$49,0),0)+IFERROR(MATCH(LR2,Vareoplysninger!$I$35:$I$49,0),0)+IFERROR(MATCH(LR2,Vareoplysninger!$J$35:$J$49,0),0)+IFERROR(MATCH(LR2,Vareoplysninger!$F$61:$F$63,0),0)+IFERROR(MATCH(LR2,Vareoplysninger!$G$62:$G$63,0),0)+IFERROR(MATCH(LR2,Vareoplysninger!$H$62:$H$63,0),0)+IFERROR(MATCH(LR2,Vareoplysninger!$I$62:$I$63,0),0)+IFERROR(MATCH(LR2,Vareoplysninger!$J$62:$J$63,0),0)+IFERROR(MATCH(LR2,Emballage!$G$11:$G$30,0),0)+IFERROR(MATCH(LR2,Emballage!$H$11:$H$30,0),0)+IFERROR(MATCH(LR2,Emballage!$I$11:$I$30,0),0)+IFERROR(MATCH(LR2,Emballage!$J$11:$J$30,0),0)+IFERROR(MATCH(LR2,Emballage!$K$11:$K$30,0),0)&gt;=1,1,0)</f>
        <v>0</v>
      </c>
      <c r="LS3">
        <f>IF(IFERROR(MATCH(LS2,Vareoplysninger!$F$35:$F$49,0),0)+IFERROR(MATCH(LS2,Vareoplysninger!$G$35:$G$49,0),0)+IFERROR(MATCH(LS2,Vareoplysninger!$H$35:$H$49,0),0)+IFERROR(MATCH(LS2,Vareoplysninger!$I$35:$I$49,0),0)+IFERROR(MATCH(LS2,Vareoplysninger!$J$35:$J$49,0),0)+IFERROR(MATCH(LS2,Vareoplysninger!$F$61:$F$63,0),0)+IFERROR(MATCH(LS2,Vareoplysninger!$G$62:$G$63,0),0)+IFERROR(MATCH(LS2,Vareoplysninger!$H$62:$H$63,0),0)+IFERROR(MATCH(LS2,Vareoplysninger!$I$62:$I$63,0),0)+IFERROR(MATCH(LS2,Vareoplysninger!$J$62:$J$63,0),0)+IFERROR(MATCH(LS2,Emballage!$G$11:$G$30,0),0)+IFERROR(MATCH(LS2,Emballage!$H$11:$H$30,0),0)+IFERROR(MATCH(LS2,Emballage!$I$11:$I$30,0),0)+IFERROR(MATCH(LS2,Emballage!$J$11:$J$30,0),0)+IFERROR(MATCH(LS2,Emballage!$K$11:$K$30,0),0)&gt;=1,1,0)</f>
        <v>0</v>
      </c>
      <c r="LT3">
        <f>IF(IFERROR(MATCH(LT2,Vareoplysninger!$F$35:$F$49,0),0)+IFERROR(MATCH(LT2,Vareoplysninger!$G$35:$G$49,0),0)+IFERROR(MATCH(LT2,Vareoplysninger!$H$35:$H$49,0),0)+IFERROR(MATCH(LT2,Vareoplysninger!$I$35:$I$49,0),0)+IFERROR(MATCH(LT2,Vareoplysninger!$J$35:$J$49,0),0)+IFERROR(MATCH(LT2,Vareoplysninger!$F$61:$F$63,0),0)+IFERROR(MATCH(LT2,Vareoplysninger!$G$62:$G$63,0),0)+IFERROR(MATCH(LT2,Vareoplysninger!$H$62:$H$63,0),0)+IFERROR(MATCH(LT2,Vareoplysninger!$I$62:$I$63,0),0)+IFERROR(MATCH(LT2,Vareoplysninger!$J$62:$J$63,0),0)+IFERROR(MATCH(LT2,Emballage!$G$11:$G$30,0),0)+IFERROR(MATCH(LT2,Emballage!$H$11:$H$30,0),0)+IFERROR(MATCH(LT2,Emballage!$I$11:$I$30,0),0)+IFERROR(MATCH(LT2,Emballage!$J$11:$J$30,0),0)+IFERROR(MATCH(LT2,Emballage!$K$11:$K$30,0),0)&gt;=1,1,0)</f>
        <v>0</v>
      </c>
      <c r="LU3">
        <f>IF(IFERROR(MATCH(LU2,Vareoplysninger!$F$35:$F$49,0),0)+IFERROR(MATCH(LU2,Vareoplysninger!$G$35:$G$49,0),0)+IFERROR(MATCH(LU2,Vareoplysninger!$H$35:$H$49,0),0)+IFERROR(MATCH(LU2,Vareoplysninger!$I$35:$I$49,0),0)+IFERROR(MATCH(LU2,Vareoplysninger!$J$35:$J$49,0),0)+IFERROR(MATCH(LU2,Vareoplysninger!$F$61:$F$63,0),0)+IFERROR(MATCH(LU2,Vareoplysninger!$G$62:$G$63,0),0)+IFERROR(MATCH(LU2,Vareoplysninger!$H$62:$H$63,0),0)+IFERROR(MATCH(LU2,Vareoplysninger!$I$62:$I$63,0),0)+IFERROR(MATCH(LU2,Vareoplysninger!$J$62:$J$63,0),0)+IFERROR(MATCH(LU2,Emballage!$G$11:$G$30,0),0)+IFERROR(MATCH(LU2,Emballage!$H$11:$H$30,0),0)+IFERROR(MATCH(LU2,Emballage!$I$11:$I$30,0),0)+IFERROR(MATCH(LU2,Emballage!$J$11:$J$30,0),0)+IFERROR(MATCH(LU2,Emballage!$K$11:$K$30,0),0)&gt;=1,1,0)</f>
        <v>0</v>
      </c>
      <c r="LV3">
        <f>IF(IFERROR(MATCH(LV2,Vareoplysninger!$F$35:$F$49,0),0)+IFERROR(MATCH(LV2,Vareoplysninger!$G$35:$G$49,0),0)+IFERROR(MATCH(LV2,Vareoplysninger!$H$35:$H$49,0),0)+IFERROR(MATCH(LV2,Vareoplysninger!$I$35:$I$49,0),0)+IFERROR(MATCH(LV2,Vareoplysninger!$J$35:$J$49,0),0)+IFERROR(MATCH(LV2,Vareoplysninger!$F$61:$F$63,0),0)+IFERROR(MATCH(LV2,Vareoplysninger!$G$62:$G$63,0),0)+IFERROR(MATCH(LV2,Vareoplysninger!$H$62:$H$63,0),0)+IFERROR(MATCH(LV2,Vareoplysninger!$I$62:$I$63,0),0)+IFERROR(MATCH(LV2,Vareoplysninger!$J$62:$J$63,0),0)+IFERROR(MATCH(LV2,Emballage!$G$11:$G$30,0),0)+IFERROR(MATCH(LV2,Emballage!$H$11:$H$30,0),0)+IFERROR(MATCH(LV2,Emballage!$I$11:$I$30,0),0)+IFERROR(MATCH(LV2,Emballage!$J$11:$J$30,0),0)+IFERROR(MATCH(LV2,Emballage!$K$11:$K$30,0),0)&gt;=1,1,0)</f>
        <v>0</v>
      </c>
      <c r="LW3">
        <f>IF(IFERROR(MATCH(LW2,Vareoplysninger!$F$35:$F$49,0),0)+IFERROR(MATCH(LW2,Vareoplysninger!$G$35:$G$49,0),0)+IFERROR(MATCH(LW2,Vareoplysninger!$H$35:$H$49,0),0)+IFERROR(MATCH(LW2,Vareoplysninger!$I$35:$I$49,0),0)+IFERROR(MATCH(LW2,Vareoplysninger!$J$35:$J$49,0),0)+IFERROR(MATCH(LW2,Vareoplysninger!$F$61:$F$63,0),0)+IFERROR(MATCH(LW2,Vareoplysninger!$G$62:$G$63,0),0)+IFERROR(MATCH(LW2,Vareoplysninger!$H$62:$H$63,0),0)+IFERROR(MATCH(LW2,Vareoplysninger!$I$62:$I$63,0),0)+IFERROR(MATCH(LW2,Vareoplysninger!$J$62:$J$63,0),0)+IFERROR(MATCH(LW2,Emballage!$G$11:$G$30,0),0)+IFERROR(MATCH(LW2,Emballage!$H$11:$H$30,0),0)+IFERROR(MATCH(LW2,Emballage!$I$11:$I$30,0),0)+IFERROR(MATCH(LW2,Emballage!$J$11:$J$30,0),0)+IFERROR(MATCH(LW2,Emballage!$K$11:$K$30,0),0)&gt;=1,1,0)</f>
        <v>0</v>
      </c>
      <c r="LX3">
        <f>IF(IFERROR(MATCH(LX2,Vareoplysninger!$F$35:$F$49,0),0)+IFERROR(MATCH(LX2,Vareoplysninger!$G$35:$G$49,0),0)+IFERROR(MATCH(LX2,Vareoplysninger!$H$35:$H$49,0),0)+IFERROR(MATCH(LX2,Vareoplysninger!$I$35:$I$49,0),0)+IFERROR(MATCH(LX2,Vareoplysninger!$J$35:$J$49,0),0)+IFERROR(MATCH(LX2,Vareoplysninger!$F$61:$F$63,0),0)+IFERROR(MATCH(LX2,Vareoplysninger!$G$62:$G$63,0),0)+IFERROR(MATCH(LX2,Vareoplysninger!$H$62:$H$63,0),0)+IFERROR(MATCH(LX2,Vareoplysninger!$I$62:$I$63,0),0)+IFERROR(MATCH(LX2,Vareoplysninger!$J$62:$J$63,0),0)+IFERROR(MATCH(LX2,Emballage!$G$11:$G$30,0),0)+IFERROR(MATCH(LX2,Emballage!$H$11:$H$30,0),0)+IFERROR(MATCH(LX2,Emballage!$I$11:$I$30,0),0)+IFERROR(MATCH(LX2,Emballage!$J$11:$J$30,0),0)+IFERROR(MATCH(LX2,Emballage!$K$11:$K$30,0),0)&gt;=1,1,0)</f>
        <v>0</v>
      </c>
      <c r="LY3">
        <f>IF(IFERROR(MATCH(LY2,Vareoplysninger!$F$35:$F$49,0),0)+IFERROR(MATCH(LY2,Vareoplysninger!$G$35:$G$49,0),0)+IFERROR(MATCH(LY2,Vareoplysninger!$H$35:$H$49,0),0)+IFERROR(MATCH(LY2,Vareoplysninger!$I$35:$I$49,0),0)+IFERROR(MATCH(LY2,Vareoplysninger!$J$35:$J$49,0),0)+IFERROR(MATCH(LY2,Vareoplysninger!$F$61:$F$63,0),0)+IFERROR(MATCH(LY2,Vareoplysninger!$G$62:$G$63,0),0)+IFERROR(MATCH(LY2,Vareoplysninger!$H$62:$H$63,0),0)+IFERROR(MATCH(LY2,Vareoplysninger!$I$62:$I$63,0),0)+IFERROR(MATCH(LY2,Vareoplysninger!$J$62:$J$63,0),0)+IFERROR(MATCH(LY2,Emballage!$G$11:$G$30,0),0)+IFERROR(MATCH(LY2,Emballage!$H$11:$H$30,0),0)+IFERROR(MATCH(LY2,Emballage!$I$11:$I$30,0),0)+IFERROR(MATCH(LY2,Emballage!$J$11:$J$30,0),0)+IFERROR(MATCH(LY2,Emballage!$K$11:$K$30,0),0)&gt;=1,1,0)</f>
        <v>0</v>
      </c>
      <c r="LZ3">
        <f>IF(IFERROR(MATCH(LZ2,Vareoplysninger!$F$35:$F$49,0),0)+IFERROR(MATCH(LZ2,Vareoplysninger!$G$35:$G$49,0),0)+IFERROR(MATCH(LZ2,Vareoplysninger!$H$35:$H$49,0),0)+IFERROR(MATCH(LZ2,Vareoplysninger!$I$35:$I$49,0),0)+IFERROR(MATCH(LZ2,Vareoplysninger!$J$35:$J$49,0),0)+IFERROR(MATCH(LZ2,Vareoplysninger!$F$61:$F$63,0),0)+IFERROR(MATCH(LZ2,Vareoplysninger!$G$62:$G$63,0),0)+IFERROR(MATCH(LZ2,Vareoplysninger!$H$62:$H$63,0),0)+IFERROR(MATCH(LZ2,Vareoplysninger!$I$62:$I$63,0),0)+IFERROR(MATCH(LZ2,Vareoplysninger!$J$62:$J$63,0),0)+IFERROR(MATCH(LZ2,Emballage!$G$11:$G$30,0),0)+IFERROR(MATCH(LZ2,Emballage!$H$11:$H$30,0),0)+IFERROR(MATCH(LZ2,Emballage!$I$11:$I$30,0),0)+IFERROR(MATCH(LZ2,Emballage!$J$11:$J$30,0),0)+IFERROR(MATCH(LZ2,Emballage!$K$11:$K$30,0),0)&gt;=1,1,0)</f>
        <v>0</v>
      </c>
      <c r="MA3">
        <f>IF(IFERROR(MATCH(MA2,Vareoplysninger!$F$35:$F$49,0),0)+IFERROR(MATCH(MA2,Vareoplysninger!$G$35:$G$49,0),0)+IFERROR(MATCH(MA2,Vareoplysninger!$H$35:$H$49,0),0)+IFERROR(MATCH(MA2,Vareoplysninger!$I$35:$I$49,0),0)+IFERROR(MATCH(MA2,Vareoplysninger!$J$35:$J$49,0),0)+IFERROR(MATCH(MA2,Vareoplysninger!$F$61:$F$63,0),0)+IFERROR(MATCH(MA2,Vareoplysninger!$G$62:$G$63,0),0)+IFERROR(MATCH(MA2,Vareoplysninger!$H$62:$H$63,0),0)+IFERROR(MATCH(MA2,Vareoplysninger!$I$62:$I$63,0),0)+IFERROR(MATCH(MA2,Vareoplysninger!$J$62:$J$63,0),0)+IFERROR(MATCH(MA2,Emballage!$G$11:$G$30,0),0)+IFERROR(MATCH(MA2,Emballage!$H$11:$H$30,0),0)+IFERROR(MATCH(MA2,Emballage!$I$11:$I$30,0),0)+IFERROR(MATCH(MA2,Emballage!$J$11:$J$30,0),0)+IFERROR(MATCH(MA2,Emballage!$K$11:$K$30,0),0)&gt;=1,1,0)</f>
        <v>0</v>
      </c>
      <c r="MB3">
        <f>IF(IFERROR(MATCH(MB2,Vareoplysninger!$F$35:$F$49,0),0)+IFERROR(MATCH(MB2,Vareoplysninger!$G$35:$G$49,0),0)+IFERROR(MATCH(MB2,Vareoplysninger!$H$35:$H$49,0),0)+IFERROR(MATCH(MB2,Vareoplysninger!$I$35:$I$49,0),0)+IFERROR(MATCH(MB2,Vareoplysninger!$J$35:$J$49,0),0)+IFERROR(MATCH(MB2,Vareoplysninger!$F$61:$F$63,0),0)+IFERROR(MATCH(MB2,Vareoplysninger!$G$62:$G$63,0),0)+IFERROR(MATCH(MB2,Vareoplysninger!$H$62:$H$63,0),0)+IFERROR(MATCH(MB2,Vareoplysninger!$I$62:$I$63,0),0)+IFERROR(MATCH(MB2,Vareoplysninger!$J$62:$J$63,0),0)+IFERROR(MATCH(MB2,Emballage!$G$11:$G$30,0),0)+IFERROR(MATCH(MB2,Emballage!$H$11:$H$30,0),0)+IFERROR(MATCH(MB2,Emballage!$I$11:$I$30,0),0)+IFERROR(MATCH(MB2,Emballage!$J$11:$J$30,0),0)+IFERROR(MATCH(MB2,Emballage!$K$11:$K$30,0),0)&gt;=1,1,0)</f>
        <v>0</v>
      </c>
      <c r="MC3">
        <f>IF(IFERROR(MATCH(MC2,Vareoplysninger!$F$35:$F$49,0),0)+IFERROR(MATCH(MC2,Vareoplysninger!$G$35:$G$49,0),0)+IFERROR(MATCH(MC2,Vareoplysninger!$H$35:$H$49,0),0)+IFERROR(MATCH(MC2,Vareoplysninger!$I$35:$I$49,0),0)+IFERROR(MATCH(MC2,Vareoplysninger!$J$35:$J$49,0),0)+IFERROR(MATCH(MC2,Vareoplysninger!$F$61:$F$63,0),0)+IFERROR(MATCH(MC2,Vareoplysninger!$G$62:$G$63,0),0)+IFERROR(MATCH(MC2,Vareoplysninger!$H$62:$H$63,0),0)+IFERROR(MATCH(MC2,Vareoplysninger!$I$62:$I$63,0),0)+IFERROR(MATCH(MC2,Vareoplysninger!$J$62:$J$63,0),0)+IFERROR(MATCH(MC2,Emballage!$G$11:$G$30,0),0)+IFERROR(MATCH(MC2,Emballage!$H$11:$H$30,0),0)+IFERROR(MATCH(MC2,Emballage!$I$11:$I$30,0),0)+IFERROR(MATCH(MC2,Emballage!$J$11:$J$30,0),0)+IFERROR(MATCH(MC2,Emballage!$K$11:$K$30,0),0)&gt;=1,1,0)</f>
        <v>0</v>
      </c>
      <c r="MD3">
        <f>IF(IFERROR(MATCH(MD2,Vareoplysninger!$F$35:$F$49,0),0)+IFERROR(MATCH(MD2,Vareoplysninger!$G$35:$G$49,0),0)+IFERROR(MATCH(MD2,Vareoplysninger!$H$35:$H$49,0),0)+IFERROR(MATCH(MD2,Vareoplysninger!$I$35:$I$49,0),0)+IFERROR(MATCH(MD2,Vareoplysninger!$J$35:$J$49,0),0)+IFERROR(MATCH(MD2,Vareoplysninger!$F$61:$F$63,0),0)+IFERROR(MATCH(MD2,Vareoplysninger!$G$62:$G$63,0),0)+IFERROR(MATCH(MD2,Vareoplysninger!$H$62:$H$63,0),0)+IFERROR(MATCH(MD2,Vareoplysninger!$I$62:$I$63,0),0)+IFERROR(MATCH(MD2,Vareoplysninger!$J$62:$J$63,0),0)+IFERROR(MATCH(MD2,Emballage!$G$11:$G$30,0),0)+IFERROR(MATCH(MD2,Emballage!$H$11:$H$30,0),0)+IFERROR(MATCH(MD2,Emballage!$I$11:$I$30,0),0)+IFERROR(MATCH(MD2,Emballage!$J$11:$J$30,0),0)+IFERROR(MATCH(MD2,Emballage!$K$11:$K$30,0),0)&gt;=1,1,0)</f>
        <v>0</v>
      </c>
      <c r="ME3">
        <f>IF(IFERROR(MATCH(ME2,Vareoplysninger!$F$35:$F$49,0),0)+IFERROR(MATCH(ME2,Vareoplysninger!$G$35:$G$49,0),0)+IFERROR(MATCH(ME2,Vareoplysninger!$H$35:$H$49,0),0)+IFERROR(MATCH(ME2,Vareoplysninger!$I$35:$I$49,0),0)+IFERROR(MATCH(ME2,Vareoplysninger!$J$35:$J$49,0),0)+IFERROR(MATCH(ME2,Vareoplysninger!$F$61:$F$63,0),0)+IFERROR(MATCH(ME2,Vareoplysninger!$G$62:$G$63,0),0)+IFERROR(MATCH(ME2,Vareoplysninger!$H$62:$H$63,0),0)+IFERROR(MATCH(ME2,Vareoplysninger!$I$62:$I$63,0),0)+IFERROR(MATCH(ME2,Vareoplysninger!$J$62:$J$63,0),0)+IFERROR(MATCH(ME2,Emballage!$G$11:$G$30,0),0)+IFERROR(MATCH(ME2,Emballage!$H$11:$H$30,0),0)+IFERROR(MATCH(ME2,Emballage!$I$11:$I$30,0),0)+IFERROR(MATCH(ME2,Emballage!$J$11:$J$30,0),0)+IFERROR(MATCH(ME2,Emballage!$K$11:$K$30,0),0)&gt;=1,1,0)</f>
        <v>0</v>
      </c>
      <c r="MF3">
        <f>IF(IFERROR(MATCH(MF2,Vareoplysninger!$F$35:$F$49,0),0)+IFERROR(MATCH(MF2,Vareoplysninger!$G$35:$G$49,0),0)+IFERROR(MATCH(MF2,Vareoplysninger!$H$35:$H$49,0),0)+IFERROR(MATCH(MF2,Vareoplysninger!$I$35:$I$49,0),0)+IFERROR(MATCH(MF2,Vareoplysninger!$J$35:$J$49,0),0)+IFERROR(MATCH(MF2,Vareoplysninger!$F$61:$F$63,0),0)+IFERROR(MATCH(MF2,Vareoplysninger!$G$62:$G$63,0),0)+IFERROR(MATCH(MF2,Vareoplysninger!$H$62:$H$63,0),0)+IFERROR(MATCH(MF2,Vareoplysninger!$I$62:$I$63,0),0)+IFERROR(MATCH(MF2,Vareoplysninger!$J$62:$J$63,0),0)+IFERROR(MATCH(MF2,Emballage!$G$11:$G$30,0),0)+IFERROR(MATCH(MF2,Emballage!$H$11:$H$30,0),0)+IFERROR(MATCH(MF2,Emballage!$I$11:$I$30,0),0)+IFERROR(MATCH(MF2,Emballage!$J$11:$J$30,0),0)+IFERROR(MATCH(MF2,Emballage!$K$11:$K$30,0),0)&gt;=1,1,0)</f>
        <v>0</v>
      </c>
      <c r="MG3">
        <f>IF(IFERROR(MATCH(MG2,Vareoplysninger!$F$35:$F$49,0),0)+IFERROR(MATCH(MG2,Vareoplysninger!$G$35:$G$49,0),0)+IFERROR(MATCH(MG2,Vareoplysninger!$H$35:$H$49,0),0)+IFERROR(MATCH(MG2,Vareoplysninger!$I$35:$I$49,0),0)+IFERROR(MATCH(MG2,Vareoplysninger!$J$35:$J$49,0),0)+IFERROR(MATCH(MG2,Vareoplysninger!$F$61:$F$63,0),0)+IFERROR(MATCH(MG2,Vareoplysninger!$G$62:$G$63,0),0)+IFERROR(MATCH(MG2,Vareoplysninger!$H$62:$H$63,0),0)+IFERROR(MATCH(MG2,Vareoplysninger!$I$62:$I$63,0),0)+IFERROR(MATCH(MG2,Vareoplysninger!$J$62:$J$63,0),0)+IFERROR(MATCH(MG2,Emballage!$G$11:$G$30,0),0)+IFERROR(MATCH(MG2,Emballage!$H$11:$H$30,0),0)+IFERROR(MATCH(MG2,Emballage!$I$11:$I$30,0),0)+IFERROR(MATCH(MG2,Emballage!$J$11:$J$30,0),0)+IFERROR(MATCH(MG2,Emballage!$K$11:$K$30,0),0)&gt;=1,1,0)</f>
        <v>0</v>
      </c>
      <c r="MH3">
        <f>IF(IFERROR(MATCH(MH2,Vareoplysninger!$F$35:$F$49,0),0)+IFERROR(MATCH(MH2,Vareoplysninger!$G$35:$G$49,0),0)+IFERROR(MATCH(MH2,Vareoplysninger!$H$35:$H$49,0),0)+IFERROR(MATCH(MH2,Vareoplysninger!$I$35:$I$49,0),0)+IFERROR(MATCH(MH2,Vareoplysninger!$J$35:$J$49,0),0)+IFERROR(MATCH(MH2,Vareoplysninger!$F$61:$F$63,0),0)+IFERROR(MATCH(MH2,Vareoplysninger!$G$62:$G$63,0),0)+IFERROR(MATCH(MH2,Vareoplysninger!$H$62:$H$63,0),0)+IFERROR(MATCH(MH2,Vareoplysninger!$I$62:$I$63,0),0)+IFERROR(MATCH(MH2,Vareoplysninger!$J$62:$J$63,0),0)+IFERROR(MATCH(MH2,Emballage!$G$11:$G$30,0),0)+IFERROR(MATCH(MH2,Emballage!$H$11:$H$30,0),0)+IFERROR(MATCH(MH2,Emballage!$I$11:$I$30,0),0)+IFERROR(MATCH(MH2,Emballage!$J$11:$J$30,0),0)+IFERROR(MATCH(MH2,Emballage!$K$11:$K$30,0),0)&gt;=1,1,0)</f>
        <v>0</v>
      </c>
      <c r="MI3">
        <f>IF(IFERROR(MATCH(MI2,Vareoplysninger!$F$35:$F$49,0),0)+IFERROR(MATCH(MI2,Vareoplysninger!$G$35:$G$49,0),0)+IFERROR(MATCH(MI2,Vareoplysninger!$H$35:$H$49,0),0)+IFERROR(MATCH(MI2,Vareoplysninger!$I$35:$I$49,0),0)+IFERROR(MATCH(MI2,Vareoplysninger!$J$35:$J$49,0),0)+IFERROR(MATCH(MI2,Vareoplysninger!$F$61:$F$63,0),0)+IFERROR(MATCH(MI2,Vareoplysninger!$G$62:$G$63,0),0)+IFERROR(MATCH(MI2,Vareoplysninger!$H$62:$H$63,0),0)+IFERROR(MATCH(MI2,Vareoplysninger!$I$62:$I$63,0),0)+IFERROR(MATCH(MI2,Vareoplysninger!$J$62:$J$63,0),0)+IFERROR(MATCH(MI2,Emballage!$G$11:$G$30,0),0)+IFERROR(MATCH(MI2,Emballage!$H$11:$H$30,0),0)+IFERROR(MATCH(MI2,Emballage!$I$11:$I$30,0),0)+IFERROR(MATCH(MI2,Emballage!$J$11:$J$30,0),0)+IFERROR(MATCH(MI2,Emballage!$K$11:$K$30,0),0)&gt;=1,1,0)</f>
        <v>0</v>
      </c>
      <c r="MJ3">
        <f>IF(IFERROR(MATCH(MJ2,Vareoplysninger!$F$35:$F$49,0),0)+IFERROR(MATCH(MJ2,Vareoplysninger!$G$35:$G$49,0),0)+IFERROR(MATCH(MJ2,Vareoplysninger!$H$35:$H$49,0),0)+IFERROR(MATCH(MJ2,Vareoplysninger!$I$35:$I$49,0),0)+IFERROR(MATCH(MJ2,Vareoplysninger!$J$35:$J$49,0),0)+IFERROR(MATCH(MJ2,Vareoplysninger!$F$61:$F$63,0),0)+IFERROR(MATCH(MJ2,Vareoplysninger!$G$62:$G$63,0),0)+IFERROR(MATCH(MJ2,Vareoplysninger!$H$62:$H$63,0),0)+IFERROR(MATCH(MJ2,Vareoplysninger!$I$62:$I$63,0),0)+IFERROR(MATCH(MJ2,Vareoplysninger!$J$62:$J$63,0),0)+IFERROR(MATCH(MJ2,Emballage!$G$11:$G$30,0),0)+IFERROR(MATCH(MJ2,Emballage!$H$11:$H$30,0),0)+IFERROR(MATCH(MJ2,Emballage!$I$11:$I$30,0),0)+IFERROR(MATCH(MJ2,Emballage!$J$11:$J$30,0),0)+IFERROR(MATCH(MJ2,Emballage!$K$11:$K$30,0),0)&gt;=1,1,0)</f>
        <v>0</v>
      </c>
      <c r="MK3">
        <f>IF(IFERROR(MATCH(MK2,Vareoplysninger!$F$35:$F$49,0),0)+IFERROR(MATCH(MK2,Vareoplysninger!$G$35:$G$49,0),0)+IFERROR(MATCH(MK2,Vareoplysninger!$H$35:$H$49,0),0)+IFERROR(MATCH(MK2,Vareoplysninger!$I$35:$I$49,0),0)+IFERROR(MATCH(MK2,Vareoplysninger!$J$35:$J$49,0),0)+IFERROR(MATCH(MK2,Vareoplysninger!$F$61:$F$63,0),0)+IFERROR(MATCH(MK2,Vareoplysninger!$G$62:$G$63,0),0)+IFERROR(MATCH(MK2,Vareoplysninger!$H$62:$H$63,0),0)+IFERROR(MATCH(MK2,Vareoplysninger!$I$62:$I$63,0),0)+IFERROR(MATCH(MK2,Vareoplysninger!$J$62:$J$63,0),0)+IFERROR(MATCH(MK2,Emballage!$G$11:$G$30,0),0)+IFERROR(MATCH(MK2,Emballage!$H$11:$H$30,0),0)+IFERROR(MATCH(MK2,Emballage!$I$11:$I$30,0),0)+IFERROR(MATCH(MK2,Emballage!$J$11:$J$30,0),0)+IFERROR(MATCH(MK2,Emballage!$K$11:$K$30,0),0)&gt;=1,1,0)</f>
        <v>0</v>
      </c>
      <c r="ML3">
        <f>IF(IFERROR(MATCH(ML2,Vareoplysninger!$F$35:$F$49,0),0)+IFERROR(MATCH(ML2,Vareoplysninger!$G$35:$G$49,0),0)+IFERROR(MATCH(ML2,Vareoplysninger!$H$35:$H$49,0),0)+IFERROR(MATCH(ML2,Vareoplysninger!$I$35:$I$49,0),0)+IFERROR(MATCH(ML2,Vareoplysninger!$J$35:$J$49,0),0)+IFERROR(MATCH(ML2,Vareoplysninger!$F$61:$F$63,0),0)+IFERROR(MATCH(ML2,Vareoplysninger!$G$62:$G$63,0),0)+IFERROR(MATCH(ML2,Vareoplysninger!$H$62:$H$63,0),0)+IFERROR(MATCH(ML2,Vareoplysninger!$I$62:$I$63,0),0)+IFERROR(MATCH(ML2,Vareoplysninger!$J$62:$J$63,0),0)+IFERROR(MATCH(ML2,Emballage!$G$11:$G$30,0),0)+IFERROR(MATCH(ML2,Emballage!$H$11:$H$30,0),0)+IFERROR(MATCH(ML2,Emballage!$I$11:$I$30,0),0)+IFERROR(MATCH(ML2,Emballage!$J$11:$J$30,0),0)+IFERROR(MATCH(ML2,Emballage!$K$11:$K$30,0),0)&gt;=1,1,0)</f>
        <v>0</v>
      </c>
      <c r="MM3">
        <f>IF(IFERROR(MATCH(MM2,Vareoplysninger!$F$35:$F$49,0),0)+IFERROR(MATCH(MM2,Vareoplysninger!$G$35:$G$49,0),0)+IFERROR(MATCH(MM2,Vareoplysninger!$H$35:$H$49,0),0)+IFERROR(MATCH(MM2,Vareoplysninger!$I$35:$I$49,0),0)+IFERROR(MATCH(MM2,Vareoplysninger!$J$35:$J$49,0),0)+IFERROR(MATCH(MM2,Vareoplysninger!$F$61:$F$63,0),0)+IFERROR(MATCH(MM2,Vareoplysninger!$G$62:$G$63,0),0)+IFERROR(MATCH(MM2,Vareoplysninger!$H$62:$H$63,0),0)+IFERROR(MATCH(MM2,Vareoplysninger!$I$62:$I$63,0),0)+IFERROR(MATCH(MM2,Vareoplysninger!$J$62:$J$63,0),0)+IFERROR(MATCH(MM2,Emballage!$G$11:$G$30,0),0)+IFERROR(MATCH(MM2,Emballage!$H$11:$H$30,0),0)+IFERROR(MATCH(MM2,Emballage!$I$11:$I$30,0),0)+IFERROR(MATCH(MM2,Emballage!$J$11:$J$30,0),0)+IFERROR(MATCH(MM2,Emballage!$K$11:$K$30,0),0)&gt;=1,1,0)</f>
        <v>0</v>
      </c>
      <c r="MN3">
        <f>IF(IFERROR(MATCH(MN2,Vareoplysninger!$F$35:$F$49,0),0)+IFERROR(MATCH(MN2,Vareoplysninger!$G$35:$G$49,0),0)+IFERROR(MATCH(MN2,Vareoplysninger!$H$35:$H$49,0),0)+IFERROR(MATCH(MN2,Vareoplysninger!$I$35:$I$49,0),0)+IFERROR(MATCH(MN2,Vareoplysninger!$J$35:$J$49,0),0)+IFERROR(MATCH(MN2,Vareoplysninger!$F$61:$F$63,0),0)+IFERROR(MATCH(MN2,Vareoplysninger!$G$62:$G$63,0),0)+IFERROR(MATCH(MN2,Vareoplysninger!$H$62:$H$63,0),0)+IFERROR(MATCH(MN2,Vareoplysninger!$I$62:$I$63,0),0)+IFERROR(MATCH(MN2,Vareoplysninger!$J$62:$J$63,0),0)+IFERROR(MATCH(MN2,Emballage!$G$11:$G$30,0),0)+IFERROR(MATCH(MN2,Emballage!$H$11:$H$30,0),0)+IFERROR(MATCH(MN2,Emballage!$I$11:$I$30,0),0)+IFERROR(MATCH(MN2,Emballage!$J$11:$J$30,0),0)+IFERROR(MATCH(MN2,Emballage!$K$11:$K$30,0),0)&gt;=1,1,0)</f>
        <v>0</v>
      </c>
      <c r="MO3">
        <f>IF(IFERROR(MATCH(MO2,Vareoplysninger!$F$35:$F$49,0),0)+IFERROR(MATCH(MO2,Vareoplysninger!$G$35:$G$49,0),0)+IFERROR(MATCH(MO2,Vareoplysninger!$H$35:$H$49,0),0)+IFERROR(MATCH(MO2,Vareoplysninger!$I$35:$I$49,0),0)+IFERROR(MATCH(MO2,Vareoplysninger!$J$35:$J$49,0),0)+IFERROR(MATCH(MO2,Vareoplysninger!$F$61:$F$63,0),0)+IFERROR(MATCH(MO2,Vareoplysninger!$G$62:$G$63,0),0)+IFERROR(MATCH(MO2,Vareoplysninger!$H$62:$H$63,0),0)+IFERROR(MATCH(MO2,Vareoplysninger!$I$62:$I$63,0),0)+IFERROR(MATCH(MO2,Vareoplysninger!$J$62:$J$63,0),0)+IFERROR(MATCH(MO2,Emballage!$G$11:$G$30,0),0)+IFERROR(MATCH(MO2,Emballage!$H$11:$H$30,0),0)+IFERROR(MATCH(MO2,Emballage!$I$11:$I$30,0),0)+IFERROR(MATCH(MO2,Emballage!$J$11:$J$30,0),0)+IFERROR(MATCH(MO2,Emballage!$K$11:$K$30,0),0)&gt;=1,1,0)</f>
        <v>0</v>
      </c>
      <c r="MP3">
        <f>IF(IFERROR(MATCH(MP2,Vareoplysninger!$F$35:$F$49,0),0)+IFERROR(MATCH(MP2,Vareoplysninger!$G$35:$G$49,0),0)+IFERROR(MATCH(MP2,Vareoplysninger!$H$35:$H$49,0),0)+IFERROR(MATCH(MP2,Vareoplysninger!$I$35:$I$49,0),0)+IFERROR(MATCH(MP2,Vareoplysninger!$J$35:$J$49,0),0)+IFERROR(MATCH(MP2,Vareoplysninger!$F$61:$F$63,0),0)+IFERROR(MATCH(MP2,Vareoplysninger!$G$62:$G$63,0),0)+IFERROR(MATCH(MP2,Vareoplysninger!$H$62:$H$63,0),0)+IFERROR(MATCH(MP2,Vareoplysninger!$I$62:$I$63,0),0)+IFERROR(MATCH(MP2,Vareoplysninger!$J$62:$J$63,0),0)+IFERROR(MATCH(MP2,Emballage!$G$11:$G$30,0),0)+IFERROR(MATCH(MP2,Emballage!$H$11:$H$30,0),0)+IFERROR(MATCH(MP2,Emballage!$I$11:$I$30,0),0)+IFERROR(MATCH(MP2,Emballage!$J$11:$J$30,0),0)+IFERROR(MATCH(MP2,Emballage!$K$11:$K$30,0),0)&gt;=1,1,0)</f>
        <v>0</v>
      </c>
      <c r="MQ3">
        <f>IF(IFERROR(MATCH(MQ2,Vareoplysninger!$F$35:$F$49,0),0)+IFERROR(MATCH(MQ2,Vareoplysninger!$G$35:$G$49,0),0)+IFERROR(MATCH(MQ2,Vareoplysninger!$H$35:$H$49,0),0)+IFERROR(MATCH(MQ2,Vareoplysninger!$I$35:$I$49,0),0)+IFERROR(MATCH(MQ2,Vareoplysninger!$J$35:$J$49,0),0)+IFERROR(MATCH(MQ2,Vareoplysninger!$F$61:$F$63,0),0)+IFERROR(MATCH(MQ2,Vareoplysninger!$G$62:$G$63,0),0)+IFERROR(MATCH(MQ2,Vareoplysninger!$H$62:$H$63,0),0)+IFERROR(MATCH(MQ2,Vareoplysninger!$I$62:$I$63,0),0)+IFERROR(MATCH(MQ2,Vareoplysninger!$J$62:$J$63,0),0)+IFERROR(MATCH(MQ2,Emballage!$G$11:$G$30,0),0)+IFERROR(MATCH(MQ2,Emballage!$H$11:$H$30,0),0)+IFERROR(MATCH(MQ2,Emballage!$I$11:$I$30,0),0)+IFERROR(MATCH(MQ2,Emballage!$J$11:$J$30,0),0)+IFERROR(MATCH(MQ2,Emballage!$K$11:$K$30,0),0)&gt;=1,1,0)</f>
        <v>0</v>
      </c>
      <c r="MR3">
        <f>IF(IFERROR(MATCH(MR2,Vareoplysninger!$F$35:$F$49,0),0)+IFERROR(MATCH(MR2,Vareoplysninger!$G$35:$G$49,0),0)+IFERROR(MATCH(MR2,Vareoplysninger!$H$35:$H$49,0),0)+IFERROR(MATCH(MR2,Vareoplysninger!$I$35:$I$49,0),0)+IFERROR(MATCH(MR2,Vareoplysninger!$J$35:$J$49,0),0)+IFERROR(MATCH(MR2,Vareoplysninger!$F$61:$F$63,0),0)+IFERROR(MATCH(MR2,Vareoplysninger!$G$62:$G$63,0),0)+IFERROR(MATCH(MR2,Vareoplysninger!$H$62:$H$63,0),0)+IFERROR(MATCH(MR2,Vareoplysninger!$I$62:$I$63,0),0)+IFERROR(MATCH(MR2,Vareoplysninger!$J$62:$J$63,0),0)+IFERROR(MATCH(MR2,Emballage!$G$11:$G$30,0),0)+IFERROR(MATCH(MR2,Emballage!$H$11:$H$30,0),0)+IFERROR(MATCH(MR2,Emballage!$I$11:$I$30,0),0)+IFERROR(MATCH(MR2,Emballage!$J$11:$J$30,0),0)+IFERROR(MATCH(MR2,Emballage!$K$11:$K$30,0),0)&gt;=1,1,0)</f>
        <v>0</v>
      </c>
      <c r="MS3">
        <f>IF(IFERROR(MATCH(MS2,Vareoplysninger!$F$35:$F$49,0),0)+IFERROR(MATCH(MS2,Vareoplysninger!$G$35:$G$49,0),0)+IFERROR(MATCH(MS2,Vareoplysninger!$H$35:$H$49,0),0)+IFERROR(MATCH(MS2,Vareoplysninger!$I$35:$I$49,0),0)+IFERROR(MATCH(MS2,Vareoplysninger!$J$35:$J$49,0),0)+IFERROR(MATCH(MS2,Vareoplysninger!$F$61:$F$63,0),0)+IFERROR(MATCH(MS2,Vareoplysninger!$G$62:$G$63,0),0)+IFERROR(MATCH(MS2,Vareoplysninger!$H$62:$H$63,0),0)+IFERROR(MATCH(MS2,Vareoplysninger!$I$62:$I$63,0),0)+IFERROR(MATCH(MS2,Vareoplysninger!$J$62:$J$63,0),0)+IFERROR(MATCH(MS2,Emballage!$G$11:$G$30,0),0)+IFERROR(MATCH(MS2,Emballage!$H$11:$H$30,0),0)+IFERROR(MATCH(MS2,Emballage!$I$11:$I$30,0),0)+IFERROR(MATCH(MS2,Emballage!$J$11:$J$30,0),0)+IFERROR(MATCH(MS2,Emballage!$K$11:$K$30,0),0)&gt;=1,1,0)</f>
        <v>0</v>
      </c>
      <c r="MT3">
        <f>IF(IFERROR(MATCH(MT2,Vareoplysninger!$F$35:$F$49,0),0)+IFERROR(MATCH(MT2,Vareoplysninger!$G$35:$G$49,0),0)+IFERROR(MATCH(MT2,Vareoplysninger!$H$35:$H$49,0),0)+IFERROR(MATCH(MT2,Vareoplysninger!$I$35:$I$49,0),0)+IFERROR(MATCH(MT2,Vareoplysninger!$J$35:$J$49,0),0)+IFERROR(MATCH(MT2,Vareoplysninger!$F$61:$F$63,0),0)+IFERROR(MATCH(MT2,Vareoplysninger!$G$62:$G$63,0),0)+IFERROR(MATCH(MT2,Vareoplysninger!$H$62:$H$63,0),0)+IFERROR(MATCH(MT2,Vareoplysninger!$I$62:$I$63,0),0)+IFERROR(MATCH(MT2,Vareoplysninger!$J$62:$J$63,0),0)+IFERROR(MATCH(MT2,Emballage!$G$11:$G$30,0),0)+IFERROR(MATCH(MT2,Emballage!$H$11:$H$30,0),0)+IFERROR(MATCH(MT2,Emballage!$I$11:$I$30,0),0)+IFERROR(MATCH(MT2,Emballage!$J$11:$J$30,0),0)+IFERROR(MATCH(MT2,Emballage!$K$11:$K$30,0),0)&gt;=1,1,0)</f>
        <v>0</v>
      </c>
      <c r="MU3">
        <f>IF(IFERROR(MATCH(MU2,Vareoplysninger!$F$35:$F$49,0),0)+IFERROR(MATCH(MU2,Vareoplysninger!$G$35:$G$49,0),0)+IFERROR(MATCH(MU2,Vareoplysninger!$H$35:$H$49,0),0)+IFERROR(MATCH(MU2,Vareoplysninger!$I$35:$I$49,0),0)+IFERROR(MATCH(MU2,Vareoplysninger!$J$35:$J$49,0),0)+IFERROR(MATCH(MU2,Vareoplysninger!$F$61:$F$63,0),0)+IFERROR(MATCH(MU2,Vareoplysninger!$G$62:$G$63,0),0)+IFERROR(MATCH(MU2,Vareoplysninger!$H$62:$H$63,0),0)+IFERROR(MATCH(MU2,Vareoplysninger!$I$62:$I$63,0),0)+IFERROR(MATCH(MU2,Vareoplysninger!$J$62:$J$63,0),0)+IFERROR(MATCH(MU2,Emballage!$G$11:$G$30,0),0)+IFERROR(MATCH(MU2,Emballage!$H$11:$H$30,0),0)+IFERROR(MATCH(MU2,Emballage!$I$11:$I$30,0),0)+IFERROR(MATCH(MU2,Emballage!$J$11:$J$30,0),0)+IFERROR(MATCH(MU2,Emballage!$K$11:$K$30,0),0)&gt;=1,1,0)</f>
        <v>0</v>
      </c>
      <c r="MV3">
        <f>IF(IFERROR(MATCH(MV2,Vareoplysninger!$F$35:$F$49,0),0)+IFERROR(MATCH(MV2,Vareoplysninger!$G$35:$G$49,0),0)+IFERROR(MATCH(MV2,Vareoplysninger!$H$35:$H$49,0),0)+IFERROR(MATCH(MV2,Vareoplysninger!$I$35:$I$49,0),0)+IFERROR(MATCH(MV2,Vareoplysninger!$J$35:$J$49,0),0)+IFERROR(MATCH(MV2,Vareoplysninger!$F$61:$F$63,0),0)+IFERROR(MATCH(MV2,Vareoplysninger!$G$62:$G$63,0),0)+IFERROR(MATCH(MV2,Vareoplysninger!$H$62:$H$63,0),0)+IFERROR(MATCH(MV2,Vareoplysninger!$I$62:$I$63,0),0)+IFERROR(MATCH(MV2,Vareoplysninger!$J$62:$J$63,0),0)+IFERROR(MATCH(MV2,Emballage!$G$11:$G$30,0),0)+IFERROR(MATCH(MV2,Emballage!$H$11:$H$30,0),0)+IFERROR(MATCH(MV2,Emballage!$I$11:$I$30,0),0)+IFERROR(MATCH(MV2,Emballage!$J$11:$J$30,0),0)+IFERROR(MATCH(MV2,Emballage!$K$11:$K$30,0),0)&gt;=1,1,0)</f>
        <v>0</v>
      </c>
      <c r="MW3">
        <f>IF(IFERROR(MATCH(MW2,Vareoplysninger!$F$35:$F$49,0),0)+IFERROR(MATCH(MW2,Vareoplysninger!$G$35:$G$49,0),0)+IFERROR(MATCH(MW2,Vareoplysninger!$H$35:$H$49,0),0)+IFERROR(MATCH(MW2,Vareoplysninger!$I$35:$I$49,0),0)+IFERROR(MATCH(MW2,Vareoplysninger!$J$35:$J$49,0),0)+IFERROR(MATCH(MW2,Vareoplysninger!$F$61:$F$63,0),0)+IFERROR(MATCH(MW2,Vareoplysninger!$G$62:$G$63,0),0)+IFERROR(MATCH(MW2,Vareoplysninger!$H$62:$H$63,0),0)+IFERROR(MATCH(MW2,Vareoplysninger!$I$62:$I$63,0),0)+IFERROR(MATCH(MW2,Vareoplysninger!$J$62:$J$63,0),0)+IFERROR(MATCH(MW2,Emballage!$G$11:$G$30,0),0)+IFERROR(MATCH(MW2,Emballage!$H$11:$H$30,0),0)+IFERROR(MATCH(MW2,Emballage!$I$11:$I$30,0),0)+IFERROR(MATCH(MW2,Emballage!$J$11:$J$30,0),0)+IFERROR(MATCH(MW2,Emballage!$K$11:$K$30,0),0)&gt;=1,1,0)</f>
        <v>0</v>
      </c>
      <c r="MX3">
        <f>IF(IFERROR(MATCH(MX2,Vareoplysninger!$F$35:$F$49,0),0)+IFERROR(MATCH(MX2,Vareoplysninger!$G$35:$G$49,0),0)+IFERROR(MATCH(MX2,Vareoplysninger!$H$35:$H$49,0),0)+IFERROR(MATCH(MX2,Vareoplysninger!$I$35:$I$49,0),0)+IFERROR(MATCH(MX2,Vareoplysninger!$J$35:$J$49,0),0)+IFERROR(MATCH(MX2,Vareoplysninger!$F$61:$F$63,0),0)+IFERROR(MATCH(MX2,Vareoplysninger!$G$62:$G$63,0),0)+IFERROR(MATCH(MX2,Vareoplysninger!$H$62:$H$63,0),0)+IFERROR(MATCH(MX2,Vareoplysninger!$I$62:$I$63,0),0)+IFERROR(MATCH(MX2,Vareoplysninger!$J$62:$J$63,0),0)+IFERROR(MATCH(MX2,Emballage!$G$11:$G$30,0),0)+IFERROR(MATCH(MX2,Emballage!$H$11:$H$30,0),0)+IFERROR(MATCH(MX2,Emballage!$I$11:$I$30,0),0)+IFERROR(MATCH(MX2,Emballage!$J$11:$J$30,0),0)+IFERROR(MATCH(MX2,Emballage!$K$11:$K$30,0),0)&gt;=1,1,0)</f>
        <v>0</v>
      </c>
      <c r="MY3">
        <f>IF(IFERROR(MATCH(MY2,Vareoplysninger!$F$35:$F$49,0),0)+IFERROR(MATCH(MY2,Vareoplysninger!$G$35:$G$49,0),0)+IFERROR(MATCH(MY2,Vareoplysninger!$H$35:$H$49,0),0)+IFERROR(MATCH(MY2,Vareoplysninger!$I$35:$I$49,0),0)+IFERROR(MATCH(MY2,Vareoplysninger!$J$35:$J$49,0),0)+IFERROR(MATCH(MY2,Vareoplysninger!$F$61:$F$63,0),0)+IFERROR(MATCH(MY2,Vareoplysninger!$G$62:$G$63,0),0)+IFERROR(MATCH(MY2,Vareoplysninger!$H$62:$H$63,0),0)+IFERROR(MATCH(MY2,Vareoplysninger!$I$62:$I$63,0),0)+IFERROR(MATCH(MY2,Vareoplysninger!$J$62:$J$63,0),0)+IFERROR(MATCH(MY2,Emballage!$G$11:$G$30,0),0)+IFERROR(MATCH(MY2,Emballage!$H$11:$H$30,0),0)+IFERROR(MATCH(MY2,Emballage!$I$11:$I$30,0),0)+IFERROR(MATCH(MY2,Emballage!$J$11:$J$30,0),0)+IFERROR(MATCH(MY2,Emballage!$K$11:$K$30,0),0)&gt;=1,1,0)</f>
        <v>0</v>
      </c>
      <c r="MZ3">
        <f>IF(IFERROR(MATCH(MZ2,Vareoplysninger!$F$35:$F$49,0),0)+IFERROR(MATCH(MZ2,Vareoplysninger!$G$35:$G$49,0),0)+IFERROR(MATCH(MZ2,Vareoplysninger!$H$35:$H$49,0),0)+IFERROR(MATCH(MZ2,Vareoplysninger!$I$35:$I$49,0),0)+IFERROR(MATCH(MZ2,Vareoplysninger!$J$35:$J$49,0),0)+IFERROR(MATCH(MZ2,Vareoplysninger!$F$61:$F$63,0),0)+IFERROR(MATCH(MZ2,Vareoplysninger!$G$62:$G$63,0),0)+IFERROR(MATCH(MZ2,Vareoplysninger!$H$62:$H$63,0),0)+IFERROR(MATCH(MZ2,Vareoplysninger!$I$62:$I$63,0),0)+IFERROR(MATCH(MZ2,Vareoplysninger!$J$62:$J$63,0),0)+IFERROR(MATCH(MZ2,Emballage!$G$11:$G$30,0),0)+IFERROR(MATCH(MZ2,Emballage!$H$11:$H$30,0),0)+IFERROR(MATCH(MZ2,Emballage!$I$11:$I$30,0),0)+IFERROR(MATCH(MZ2,Emballage!$J$11:$J$30,0),0)+IFERROR(MATCH(MZ2,Emballage!$K$11:$K$30,0),0)&gt;=1,1,0)</f>
        <v>0</v>
      </c>
      <c r="NA3">
        <f>IF(IFERROR(MATCH(NA2,Vareoplysninger!$F$35:$F$49,0),0)+IFERROR(MATCH(NA2,Vareoplysninger!$G$35:$G$49,0),0)+IFERROR(MATCH(NA2,Vareoplysninger!$H$35:$H$49,0),0)+IFERROR(MATCH(NA2,Vareoplysninger!$I$35:$I$49,0),0)+IFERROR(MATCH(NA2,Vareoplysninger!$J$35:$J$49,0),0)+IFERROR(MATCH(NA2,Vareoplysninger!$F$61:$F$63,0),0)+IFERROR(MATCH(NA2,Vareoplysninger!$G$62:$G$63,0),0)+IFERROR(MATCH(NA2,Vareoplysninger!$H$62:$H$63,0),0)+IFERROR(MATCH(NA2,Vareoplysninger!$I$62:$I$63,0),0)+IFERROR(MATCH(NA2,Vareoplysninger!$J$62:$J$63,0),0)+IFERROR(MATCH(NA2,Emballage!$G$11:$G$30,0),0)+IFERROR(MATCH(NA2,Emballage!$H$11:$H$30,0),0)+IFERROR(MATCH(NA2,Emballage!$I$11:$I$30,0),0)+IFERROR(MATCH(NA2,Emballage!$J$11:$J$30,0),0)+IFERROR(MATCH(NA2,Emballage!$K$11:$K$30,0),0)&gt;=1,1,0)</f>
        <v>0</v>
      </c>
      <c r="NB3">
        <f>IF(IFERROR(MATCH(NB2,Vareoplysninger!$F$35:$F$49,0),0)+IFERROR(MATCH(NB2,Vareoplysninger!$G$35:$G$49,0),0)+IFERROR(MATCH(NB2,Vareoplysninger!$H$35:$H$49,0),0)+IFERROR(MATCH(NB2,Vareoplysninger!$I$35:$I$49,0),0)+IFERROR(MATCH(NB2,Vareoplysninger!$J$35:$J$49,0),0)+IFERROR(MATCH(NB2,Vareoplysninger!$F$61:$F$63,0),0)+IFERROR(MATCH(NB2,Vareoplysninger!$G$62:$G$63,0),0)+IFERROR(MATCH(NB2,Vareoplysninger!$H$62:$H$63,0),0)+IFERROR(MATCH(NB2,Vareoplysninger!$I$62:$I$63,0),0)+IFERROR(MATCH(NB2,Vareoplysninger!$J$62:$J$63,0),0)+IFERROR(MATCH(NB2,Emballage!$G$11:$G$30,0),0)+IFERROR(MATCH(NB2,Emballage!$H$11:$H$30,0),0)+IFERROR(MATCH(NB2,Emballage!$I$11:$I$30,0),0)+IFERROR(MATCH(NB2,Emballage!$J$11:$J$30,0),0)+IFERROR(MATCH(NB2,Emballage!$K$11:$K$30,0),0)&gt;=1,1,0)</f>
        <v>0</v>
      </c>
      <c r="NC3">
        <f>IF(IFERROR(MATCH(NC2,Vareoplysninger!$F$35:$F$49,0),0)+IFERROR(MATCH(NC2,Vareoplysninger!$G$35:$G$49,0),0)+IFERROR(MATCH(NC2,Vareoplysninger!$H$35:$H$49,0),0)+IFERROR(MATCH(NC2,Vareoplysninger!$I$35:$I$49,0),0)+IFERROR(MATCH(NC2,Vareoplysninger!$J$35:$J$49,0),0)+IFERROR(MATCH(NC2,Vareoplysninger!$F$61:$F$63,0),0)+IFERROR(MATCH(NC2,Vareoplysninger!$G$62:$G$63,0),0)+IFERROR(MATCH(NC2,Vareoplysninger!$H$62:$H$63,0),0)+IFERROR(MATCH(NC2,Vareoplysninger!$I$62:$I$63,0),0)+IFERROR(MATCH(NC2,Vareoplysninger!$J$62:$J$63,0),0)+IFERROR(MATCH(NC2,Emballage!$G$11:$G$30,0),0)+IFERROR(MATCH(NC2,Emballage!$H$11:$H$30,0),0)+IFERROR(MATCH(NC2,Emballage!$I$11:$I$30,0),0)+IFERROR(MATCH(NC2,Emballage!$J$11:$J$30,0),0)+IFERROR(MATCH(NC2,Emballage!$K$11:$K$30,0),0)&gt;=1,1,0)</f>
        <v>0</v>
      </c>
      <c r="ND3">
        <f>IF(IFERROR(MATCH(ND2,Vareoplysninger!$F$35:$F$49,0),0)+IFERROR(MATCH(ND2,Vareoplysninger!$G$35:$G$49,0),0)+IFERROR(MATCH(ND2,Vareoplysninger!$H$35:$H$49,0),0)+IFERROR(MATCH(ND2,Vareoplysninger!$I$35:$I$49,0),0)+IFERROR(MATCH(ND2,Vareoplysninger!$J$35:$J$49,0),0)+IFERROR(MATCH(ND2,Vareoplysninger!$F$61:$F$63,0),0)+IFERROR(MATCH(ND2,Vareoplysninger!$G$62:$G$63,0),0)+IFERROR(MATCH(ND2,Vareoplysninger!$H$62:$H$63,0),0)+IFERROR(MATCH(ND2,Vareoplysninger!$I$62:$I$63,0),0)+IFERROR(MATCH(ND2,Vareoplysninger!$J$62:$J$63,0),0)+IFERROR(MATCH(ND2,Emballage!$G$11:$G$30,0),0)+IFERROR(MATCH(ND2,Emballage!$H$11:$H$30,0),0)+IFERROR(MATCH(ND2,Emballage!$I$11:$I$30,0),0)+IFERROR(MATCH(ND2,Emballage!$J$11:$J$30,0),0)+IFERROR(MATCH(ND2,Emballage!$K$11:$K$30,0),0)&gt;=1,1,0)</f>
        <v>0</v>
      </c>
      <c r="NE3">
        <f>IF(IFERROR(MATCH(NE2,Vareoplysninger!$F$35:$F$49,0),0)+IFERROR(MATCH(NE2,Vareoplysninger!$G$35:$G$49,0),0)+IFERROR(MATCH(NE2,Vareoplysninger!$H$35:$H$49,0),0)+IFERROR(MATCH(NE2,Vareoplysninger!$I$35:$I$49,0),0)+IFERROR(MATCH(NE2,Vareoplysninger!$J$35:$J$49,0),0)+IFERROR(MATCH(NE2,Vareoplysninger!$F$61:$F$63,0),0)+IFERROR(MATCH(NE2,Vareoplysninger!$G$62:$G$63,0),0)+IFERROR(MATCH(NE2,Vareoplysninger!$H$62:$H$63,0),0)+IFERROR(MATCH(NE2,Vareoplysninger!$I$62:$I$63,0),0)+IFERROR(MATCH(NE2,Vareoplysninger!$J$62:$J$63,0),0)+IFERROR(MATCH(NE2,Emballage!$G$11:$G$30,0),0)+IFERROR(MATCH(NE2,Emballage!$H$11:$H$30,0),0)+IFERROR(MATCH(NE2,Emballage!$I$11:$I$30,0),0)+IFERROR(MATCH(NE2,Emballage!$J$11:$J$30,0),0)+IFERROR(MATCH(NE2,Emballage!$K$11:$K$30,0),0)&gt;=1,1,0)</f>
        <v>0</v>
      </c>
      <c r="NF3">
        <f>IF(IFERROR(MATCH(NF2,Vareoplysninger!$F$35:$F$49,0),0)+IFERROR(MATCH(NF2,Vareoplysninger!$G$35:$G$49,0),0)+IFERROR(MATCH(NF2,Vareoplysninger!$H$35:$H$49,0),0)+IFERROR(MATCH(NF2,Vareoplysninger!$I$35:$I$49,0),0)+IFERROR(MATCH(NF2,Vareoplysninger!$J$35:$J$49,0),0)+IFERROR(MATCH(NF2,Vareoplysninger!$F$61:$F$63,0),0)+IFERROR(MATCH(NF2,Vareoplysninger!$G$62:$G$63,0),0)+IFERROR(MATCH(NF2,Vareoplysninger!$H$62:$H$63,0),0)+IFERROR(MATCH(NF2,Vareoplysninger!$I$62:$I$63,0),0)+IFERROR(MATCH(NF2,Vareoplysninger!$J$62:$J$63,0),0)+IFERROR(MATCH(NF2,Emballage!$G$11:$G$30,0),0)+IFERROR(MATCH(NF2,Emballage!$H$11:$H$30,0),0)+IFERROR(MATCH(NF2,Emballage!$I$11:$I$30,0),0)+IFERROR(MATCH(NF2,Emballage!$J$11:$J$30,0),0)+IFERROR(MATCH(NF2,Emballage!$K$11:$K$30,0),0)&gt;=1,1,0)</f>
        <v>0</v>
      </c>
      <c r="NG3">
        <f>IF(IFERROR(MATCH(NG2,Vareoplysninger!$F$35:$F$49,0),0)+IFERROR(MATCH(NG2,Vareoplysninger!$G$35:$G$49,0),0)+IFERROR(MATCH(NG2,Vareoplysninger!$H$35:$H$49,0),0)+IFERROR(MATCH(NG2,Vareoplysninger!$I$35:$I$49,0),0)+IFERROR(MATCH(NG2,Vareoplysninger!$J$35:$J$49,0),0)+IFERROR(MATCH(NG2,Vareoplysninger!$F$61:$F$63,0),0)+IFERROR(MATCH(NG2,Vareoplysninger!$G$62:$G$63,0),0)+IFERROR(MATCH(NG2,Vareoplysninger!$H$62:$H$63,0),0)+IFERROR(MATCH(NG2,Vareoplysninger!$I$62:$I$63,0),0)+IFERROR(MATCH(NG2,Vareoplysninger!$J$62:$J$63,0),0)+IFERROR(MATCH(NG2,Emballage!$G$11:$G$30,0),0)+IFERROR(MATCH(NG2,Emballage!$H$11:$H$30,0),0)+IFERROR(MATCH(NG2,Emballage!$I$11:$I$30,0),0)+IFERROR(MATCH(NG2,Emballage!$J$11:$J$30,0),0)+IFERROR(MATCH(NG2,Emballage!$K$11:$K$30,0),0)&gt;=1,1,0)</f>
        <v>0</v>
      </c>
      <c r="NH3">
        <f>IF(IFERROR(MATCH(NH2,Vareoplysninger!$F$35:$F$49,0),0)+IFERROR(MATCH(NH2,Vareoplysninger!$G$35:$G$49,0),0)+IFERROR(MATCH(NH2,Vareoplysninger!$H$35:$H$49,0),0)+IFERROR(MATCH(NH2,Vareoplysninger!$I$35:$I$49,0),0)+IFERROR(MATCH(NH2,Vareoplysninger!$J$35:$J$49,0),0)+IFERROR(MATCH(NH2,Vareoplysninger!$F$61:$F$63,0),0)+IFERROR(MATCH(NH2,Vareoplysninger!$G$62:$G$63,0),0)+IFERROR(MATCH(NH2,Vareoplysninger!$H$62:$H$63,0),0)+IFERROR(MATCH(NH2,Vareoplysninger!$I$62:$I$63,0),0)+IFERROR(MATCH(NH2,Vareoplysninger!$J$62:$J$63,0),0)+IFERROR(MATCH(NH2,Emballage!$G$11:$G$30,0),0)+IFERROR(MATCH(NH2,Emballage!$H$11:$H$30,0),0)+IFERROR(MATCH(NH2,Emballage!$I$11:$I$30,0),0)+IFERROR(MATCH(NH2,Emballage!$J$11:$J$30,0),0)+IFERROR(MATCH(NH2,Emballage!$K$11:$K$30,0),0)&gt;=1,1,0)</f>
        <v>0</v>
      </c>
      <c r="NI3">
        <f>IF(IFERROR(MATCH(NI2,Vareoplysninger!$F$35:$F$49,0),0)+IFERROR(MATCH(NI2,Vareoplysninger!$G$35:$G$49,0),0)+IFERROR(MATCH(NI2,Vareoplysninger!$H$35:$H$49,0),0)+IFERROR(MATCH(NI2,Vareoplysninger!$I$35:$I$49,0),0)+IFERROR(MATCH(NI2,Vareoplysninger!$J$35:$J$49,0),0)+IFERROR(MATCH(NI2,Vareoplysninger!$F$61:$F$63,0),0)+IFERROR(MATCH(NI2,Vareoplysninger!$G$62:$G$63,0),0)+IFERROR(MATCH(NI2,Vareoplysninger!$H$62:$H$63,0),0)+IFERROR(MATCH(NI2,Vareoplysninger!$I$62:$I$63,0),0)+IFERROR(MATCH(NI2,Vareoplysninger!$J$62:$J$63,0),0)+IFERROR(MATCH(NI2,Emballage!$G$11:$G$30,0),0)+IFERROR(MATCH(NI2,Emballage!$H$11:$H$30,0),0)+IFERROR(MATCH(NI2,Emballage!$I$11:$I$30,0),0)+IFERROR(MATCH(NI2,Emballage!$J$11:$J$30,0),0)+IFERROR(MATCH(NI2,Emballage!$K$11:$K$30,0),0)&gt;=1,1,0)</f>
        <v>0</v>
      </c>
      <c r="NJ3">
        <f>IF(IFERROR(MATCH(NJ2,Vareoplysninger!$F$35:$F$49,0),0)+IFERROR(MATCH(NJ2,Vareoplysninger!$G$35:$G$49,0),0)+IFERROR(MATCH(NJ2,Vareoplysninger!$H$35:$H$49,0),0)+IFERROR(MATCH(NJ2,Vareoplysninger!$I$35:$I$49,0),0)+IFERROR(MATCH(NJ2,Vareoplysninger!$J$35:$J$49,0),0)+IFERROR(MATCH(NJ2,Vareoplysninger!$F$61:$F$63,0),0)+IFERROR(MATCH(NJ2,Vareoplysninger!$G$62:$G$63,0),0)+IFERROR(MATCH(NJ2,Vareoplysninger!$H$62:$H$63,0),0)+IFERROR(MATCH(NJ2,Vareoplysninger!$I$62:$I$63,0),0)+IFERROR(MATCH(NJ2,Vareoplysninger!$J$62:$J$63,0),0)+IFERROR(MATCH(NJ2,Emballage!$G$11:$G$30,0),0)+IFERROR(MATCH(NJ2,Emballage!$H$11:$H$30,0),0)+IFERROR(MATCH(NJ2,Emballage!$I$11:$I$30,0),0)+IFERROR(MATCH(NJ2,Emballage!$J$11:$J$30,0),0)+IFERROR(MATCH(NJ2,Emballage!$K$11:$K$30,0),0)&gt;=1,1,0)</f>
        <v>0</v>
      </c>
      <c r="NK3">
        <f>IF(IFERROR(MATCH(NK2,Vareoplysninger!$F$35:$F$49,0),0)+IFERROR(MATCH(NK2,Vareoplysninger!$G$35:$G$49,0),0)+IFERROR(MATCH(NK2,Vareoplysninger!$H$35:$H$49,0),0)+IFERROR(MATCH(NK2,Vareoplysninger!$I$35:$I$49,0),0)+IFERROR(MATCH(NK2,Vareoplysninger!$J$35:$J$49,0),0)+IFERROR(MATCH(NK2,Vareoplysninger!$F$61:$F$63,0),0)+IFERROR(MATCH(NK2,Vareoplysninger!$G$62:$G$63,0),0)+IFERROR(MATCH(NK2,Vareoplysninger!$H$62:$H$63,0),0)+IFERROR(MATCH(NK2,Vareoplysninger!$I$62:$I$63,0),0)+IFERROR(MATCH(NK2,Vareoplysninger!$J$62:$J$63,0),0)+IFERROR(MATCH(NK2,Emballage!$G$11:$G$30,0),0)+IFERROR(MATCH(NK2,Emballage!$H$11:$H$30,0),0)+IFERROR(MATCH(NK2,Emballage!$I$11:$I$30,0),0)+IFERROR(MATCH(NK2,Emballage!$J$11:$J$30,0),0)+IFERROR(MATCH(NK2,Emballage!$K$11:$K$30,0),0)&gt;=1,1,0)</f>
        <v>0</v>
      </c>
      <c r="NL3">
        <f>IF(IFERROR(MATCH(NL2,Vareoplysninger!$F$35:$F$49,0),0)+IFERROR(MATCH(NL2,Vareoplysninger!$G$35:$G$49,0),0)+IFERROR(MATCH(NL2,Vareoplysninger!$H$35:$H$49,0),0)+IFERROR(MATCH(NL2,Vareoplysninger!$I$35:$I$49,0),0)+IFERROR(MATCH(NL2,Vareoplysninger!$J$35:$J$49,0),0)+IFERROR(MATCH(NL2,Vareoplysninger!$F$61:$F$63,0),0)+IFERROR(MATCH(NL2,Vareoplysninger!$G$62:$G$63,0),0)+IFERROR(MATCH(NL2,Vareoplysninger!$H$62:$H$63,0),0)+IFERROR(MATCH(NL2,Vareoplysninger!$I$62:$I$63,0),0)+IFERROR(MATCH(NL2,Vareoplysninger!$J$62:$J$63,0),0)+IFERROR(MATCH(NL2,Emballage!$G$11:$G$30,0),0)+IFERROR(MATCH(NL2,Emballage!$H$11:$H$30,0),0)+IFERROR(MATCH(NL2,Emballage!$I$11:$I$30,0),0)+IFERROR(MATCH(NL2,Emballage!$J$11:$J$30,0),0)+IFERROR(MATCH(NL2,Emballage!$K$11:$K$30,0),0)&gt;=1,1,0)</f>
        <v>0</v>
      </c>
      <c r="NM3">
        <f>IF(IFERROR(MATCH(NM2,Vareoplysninger!$F$35:$F$49,0),0)+IFERROR(MATCH(NM2,Vareoplysninger!$G$35:$G$49,0),0)+IFERROR(MATCH(NM2,Vareoplysninger!$H$35:$H$49,0),0)+IFERROR(MATCH(NM2,Vareoplysninger!$I$35:$I$49,0),0)+IFERROR(MATCH(NM2,Vareoplysninger!$J$35:$J$49,0),0)+IFERROR(MATCH(NM2,Vareoplysninger!$F$61:$F$63,0),0)+IFERROR(MATCH(NM2,Vareoplysninger!$G$62:$G$63,0),0)+IFERROR(MATCH(NM2,Vareoplysninger!$H$62:$H$63,0),0)+IFERROR(MATCH(NM2,Vareoplysninger!$I$62:$I$63,0),0)+IFERROR(MATCH(NM2,Vareoplysninger!$J$62:$J$63,0),0)+IFERROR(MATCH(NM2,Emballage!$G$11:$G$30,0),0)+IFERROR(MATCH(NM2,Emballage!$H$11:$H$30,0),0)+IFERROR(MATCH(NM2,Emballage!$I$11:$I$30,0),0)+IFERROR(MATCH(NM2,Emballage!$J$11:$J$30,0),0)+IFERROR(MATCH(NM2,Emballage!$K$11:$K$30,0),0)&gt;=1,1,0)</f>
        <v>0</v>
      </c>
      <c r="NN3">
        <f>IF(IFERROR(MATCH(NN2,Vareoplysninger!$F$35:$F$49,0),0)+IFERROR(MATCH(NN2,Vareoplysninger!$G$35:$G$49,0),0)+IFERROR(MATCH(NN2,Vareoplysninger!$H$35:$H$49,0),0)+IFERROR(MATCH(NN2,Vareoplysninger!$I$35:$I$49,0),0)+IFERROR(MATCH(NN2,Vareoplysninger!$J$35:$J$49,0),0)+IFERROR(MATCH(NN2,Vareoplysninger!$F$61:$F$63,0),0)+IFERROR(MATCH(NN2,Vareoplysninger!$G$62:$G$63,0),0)+IFERROR(MATCH(NN2,Vareoplysninger!$H$62:$H$63,0),0)+IFERROR(MATCH(NN2,Vareoplysninger!$I$62:$I$63,0),0)+IFERROR(MATCH(NN2,Vareoplysninger!$J$62:$J$63,0),0)+IFERROR(MATCH(NN2,Emballage!$G$11:$G$30,0),0)+IFERROR(MATCH(NN2,Emballage!$H$11:$H$30,0),0)+IFERROR(MATCH(NN2,Emballage!$I$11:$I$30,0),0)+IFERROR(MATCH(NN2,Emballage!$J$11:$J$30,0),0)+IFERROR(MATCH(NN2,Emballage!$K$11:$K$30,0),0)&gt;=1,1,0)</f>
        <v>0</v>
      </c>
      <c r="NO3">
        <f>IF(IFERROR(MATCH(NO2,Vareoplysninger!$F$35:$F$49,0),0)+IFERROR(MATCH(NO2,Vareoplysninger!$G$35:$G$49,0),0)+IFERROR(MATCH(NO2,Vareoplysninger!$H$35:$H$49,0),0)+IFERROR(MATCH(NO2,Vareoplysninger!$I$35:$I$49,0),0)+IFERROR(MATCH(NO2,Vareoplysninger!$J$35:$J$49,0),0)+IFERROR(MATCH(NO2,Vareoplysninger!$F$61:$F$63,0),0)+IFERROR(MATCH(NO2,Vareoplysninger!$G$62:$G$63,0),0)+IFERROR(MATCH(NO2,Vareoplysninger!$H$62:$H$63,0),0)+IFERROR(MATCH(NO2,Vareoplysninger!$I$62:$I$63,0),0)+IFERROR(MATCH(NO2,Vareoplysninger!$J$62:$J$63,0),0)+IFERROR(MATCH(NO2,Emballage!$G$11:$G$30,0),0)+IFERROR(MATCH(NO2,Emballage!$H$11:$H$30,0),0)+IFERROR(MATCH(NO2,Emballage!$I$11:$I$30,0),0)+IFERROR(MATCH(NO2,Emballage!$J$11:$J$30,0),0)+IFERROR(MATCH(NO2,Emballage!$K$11:$K$30,0),0)&gt;=1,1,0)</f>
        <v>0</v>
      </c>
      <c r="NP3">
        <f>IF(IFERROR(MATCH(NP2,Vareoplysninger!$F$35:$F$49,0),0)+IFERROR(MATCH(NP2,Vareoplysninger!$G$35:$G$49,0),0)+IFERROR(MATCH(NP2,Vareoplysninger!$H$35:$H$49,0),0)+IFERROR(MATCH(NP2,Vareoplysninger!$I$35:$I$49,0),0)+IFERROR(MATCH(NP2,Vareoplysninger!$J$35:$J$49,0),0)+IFERROR(MATCH(NP2,Vareoplysninger!$F$61:$F$63,0),0)+IFERROR(MATCH(NP2,Vareoplysninger!$G$62:$G$63,0),0)+IFERROR(MATCH(NP2,Vareoplysninger!$H$62:$H$63,0),0)+IFERROR(MATCH(NP2,Vareoplysninger!$I$62:$I$63,0),0)+IFERROR(MATCH(NP2,Vareoplysninger!$J$62:$J$63,0),0)+IFERROR(MATCH(NP2,Emballage!$G$11:$G$30,0),0)+IFERROR(MATCH(NP2,Emballage!$H$11:$H$30,0),0)+IFERROR(MATCH(NP2,Emballage!$I$11:$I$30,0),0)+IFERROR(MATCH(NP2,Emballage!$J$11:$J$30,0),0)+IFERROR(MATCH(NP2,Emballage!$K$11:$K$30,0),0)&gt;=1,1,0)</f>
        <v>0</v>
      </c>
      <c r="NQ3">
        <f>IF(IFERROR(MATCH(NQ2,Vareoplysninger!$F$35:$F$49,0),0)+IFERROR(MATCH(NQ2,Vareoplysninger!$G$35:$G$49,0),0)+IFERROR(MATCH(NQ2,Vareoplysninger!$H$35:$H$49,0),0)+IFERROR(MATCH(NQ2,Vareoplysninger!$I$35:$I$49,0),0)+IFERROR(MATCH(NQ2,Vareoplysninger!$J$35:$J$49,0),0)+IFERROR(MATCH(NQ2,Vareoplysninger!$F$61:$F$63,0),0)+IFERROR(MATCH(NQ2,Vareoplysninger!$G$62:$G$63,0),0)+IFERROR(MATCH(NQ2,Vareoplysninger!$H$62:$H$63,0),0)+IFERROR(MATCH(NQ2,Vareoplysninger!$I$62:$I$63,0),0)+IFERROR(MATCH(NQ2,Vareoplysninger!$J$62:$J$63,0),0)+IFERROR(MATCH(NQ2,Emballage!$G$11:$G$30,0),0)+IFERROR(MATCH(NQ2,Emballage!$H$11:$H$30,0),0)+IFERROR(MATCH(NQ2,Emballage!$I$11:$I$30,0),0)+IFERROR(MATCH(NQ2,Emballage!$J$11:$J$30,0),0)+IFERROR(MATCH(NQ2,Emballage!$K$11:$K$30,0),0)&gt;=1,1,0)</f>
        <v>0</v>
      </c>
      <c r="NR3">
        <f>IF(IFERROR(MATCH(NR2,Vareoplysninger!$F$35:$F$49,0),0)+IFERROR(MATCH(NR2,Vareoplysninger!$G$35:$G$49,0),0)+IFERROR(MATCH(NR2,Vareoplysninger!$H$35:$H$49,0),0)+IFERROR(MATCH(NR2,Vareoplysninger!$I$35:$I$49,0),0)+IFERROR(MATCH(NR2,Vareoplysninger!$J$35:$J$49,0),0)+IFERROR(MATCH(NR2,Vareoplysninger!$F$61:$F$63,0),0)+IFERROR(MATCH(NR2,Vareoplysninger!$G$62:$G$63,0),0)+IFERROR(MATCH(NR2,Vareoplysninger!$H$62:$H$63,0),0)+IFERROR(MATCH(NR2,Vareoplysninger!$I$62:$I$63,0),0)+IFERROR(MATCH(NR2,Vareoplysninger!$J$62:$J$63,0),0)+IFERROR(MATCH(NR2,Emballage!$G$11:$G$30,0),0)+IFERROR(MATCH(NR2,Emballage!$H$11:$H$30,0),0)+IFERROR(MATCH(NR2,Emballage!$I$11:$I$30,0),0)+IFERROR(MATCH(NR2,Emballage!$J$11:$J$30,0),0)+IFERROR(MATCH(NR2,Emballage!$K$11:$K$30,0),0)&gt;=1,1,0)</f>
        <v>0</v>
      </c>
      <c r="NS3">
        <f>IF(IFERROR(MATCH(NS2,Vareoplysninger!$F$35:$F$49,0),0)+IFERROR(MATCH(NS2,Vareoplysninger!$G$35:$G$49,0),0)+IFERROR(MATCH(NS2,Vareoplysninger!$H$35:$H$49,0),0)+IFERROR(MATCH(NS2,Vareoplysninger!$I$35:$I$49,0),0)+IFERROR(MATCH(NS2,Vareoplysninger!$J$35:$J$49,0),0)+IFERROR(MATCH(NS2,Vareoplysninger!$F$61:$F$63,0),0)+IFERROR(MATCH(NS2,Vareoplysninger!$G$62:$G$63,0),0)+IFERROR(MATCH(NS2,Vareoplysninger!$H$62:$H$63,0),0)+IFERROR(MATCH(NS2,Vareoplysninger!$I$62:$I$63,0),0)+IFERROR(MATCH(NS2,Vareoplysninger!$J$62:$J$63,0),0)+IFERROR(MATCH(NS2,Emballage!$G$11:$G$30,0),0)+IFERROR(MATCH(NS2,Emballage!$H$11:$H$30,0),0)+IFERROR(MATCH(NS2,Emballage!$I$11:$I$30,0),0)+IFERROR(MATCH(NS2,Emballage!$J$11:$J$30,0),0)+IFERROR(MATCH(NS2,Emballage!$K$11:$K$30,0),0)&gt;=1,1,0)</f>
        <v>0</v>
      </c>
      <c r="NT3">
        <f>IF(IFERROR(MATCH(NT2,Vareoplysninger!$F$35:$F$49,0),0)+IFERROR(MATCH(NT2,Vareoplysninger!$G$35:$G$49,0),0)+IFERROR(MATCH(NT2,Vareoplysninger!$H$35:$H$49,0),0)+IFERROR(MATCH(NT2,Vareoplysninger!$I$35:$I$49,0),0)+IFERROR(MATCH(NT2,Vareoplysninger!$J$35:$J$49,0),0)+IFERROR(MATCH(NT2,Vareoplysninger!$F$61:$F$63,0),0)+IFERROR(MATCH(NT2,Vareoplysninger!$G$62:$G$63,0),0)+IFERROR(MATCH(NT2,Vareoplysninger!$H$62:$H$63,0),0)+IFERROR(MATCH(NT2,Vareoplysninger!$I$62:$I$63,0),0)+IFERROR(MATCH(NT2,Vareoplysninger!$J$62:$J$63,0),0)+IFERROR(MATCH(NT2,Emballage!$G$11:$G$30,0),0)+IFERROR(MATCH(NT2,Emballage!$H$11:$H$30,0),0)+IFERROR(MATCH(NT2,Emballage!$I$11:$I$30,0),0)+IFERROR(MATCH(NT2,Emballage!$J$11:$J$30,0),0)+IFERROR(MATCH(NT2,Emballage!$K$11:$K$30,0),0)&gt;=1,1,0)</f>
        <v>0</v>
      </c>
      <c r="NU3">
        <f>IF(IFERROR(MATCH(NU2,Vareoplysninger!$F$35:$F$49,0),0)+IFERROR(MATCH(NU2,Vareoplysninger!$G$35:$G$49,0),0)+IFERROR(MATCH(NU2,Vareoplysninger!$H$35:$H$49,0),0)+IFERROR(MATCH(NU2,Vareoplysninger!$I$35:$I$49,0),0)+IFERROR(MATCH(NU2,Vareoplysninger!$J$35:$J$49,0),0)+IFERROR(MATCH(NU2,Vareoplysninger!$F$61:$F$63,0),0)+IFERROR(MATCH(NU2,Vareoplysninger!$G$62:$G$63,0),0)+IFERROR(MATCH(NU2,Vareoplysninger!$H$62:$H$63,0),0)+IFERROR(MATCH(NU2,Vareoplysninger!$I$62:$I$63,0),0)+IFERROR(MATCH(NU2,Vareoplysninger!$J$62:$J$63,0),0)+IFERROR(MATCH(NU2,Emballage!$G$11:$G$30,0),0)+IFERROR(MATCH(NU2,Emballage!$H$11:$H$30,0),0)+IFERROR(MATCH(NU2,Emballage!$I$11:$I$30,0),0)+IFERROR(MATCH(NU2,Emballage!$J$11:$J$30,0),0)+IFERROR(MATCH(NU2,Emballage!$K$11:$K$30,0),0)&gt;=1,1,0)</f>
        <v>0</v>
      </c>
      <c r="NV3">
        <f>IF(IFERROR(MATCH(NV2,Vareoplysninger!$F$35:$F$49,0),0)+IFERROR(MATCH(NV2,Vareoplysninger!$G$35:$G$49,0),0)+IFERROR(MATCH(NV2,Vareoplysninger!$H$35:$H$49,0),0)+IFERROR(MATCH(NV2,Vareoplysninger!$I$35:$I$49,0),0)+IFERROR(MATCH(NV2,Vareoplysninger!$J$35:$J$49,0),0)+IFERROR(MATCH(NV2,Vareoplysninger!$F$61:$F$63,0),0)+IFERROR(MATCH(NV2,Vareoplysninger!$G$62:$G$63,0),0)+IFERROR(MATCH(NV2,Vareoplysninger!$H$62:$H$63,0),0)+IFERROR(MATCH(NV2,Vareoplysninger!$I$62:$I$63,0),0)+IFERROR(MATCH(NV2,Vareoplysninger!$J$62:$J$63,0)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v+yfIcsQpo2yBZ3LEvNeSV/uwHuwAZplFNiUOVI3cctEAqjgfJL7iFcPz7S4ZZCPK6NaMEg253WayY6W+QgNww==" saltValue="w5zYccohTaLS6Ysbfp2Qqg==" spinCount="100000" sheet="1" scenarios="1" formatRows="0" pivotTables="0"/>
  <phoneticPr fontId="17" type="noConversion"/>
  <conditionalFormatting sqref="A3:CF3 CH3:XFD3">
    <cfRule type="expression" dxfId="117" priority="1">
      <formula>_xlfn.ISFORMULA(A3)</formula>
    </cfRule>
  </conditionalFormatting>
  <conditionalFormatting sqref="K2:P2 R2:W2 BH2:BK2 Y2:AH2 AT2 A2:I2 BM2:FK2">
    <cfRule type="duplicateValues" dxfId="116" priority="260"/>
  </conditionalFormatting>
  <conditionalFormatting sqref="X2 Q2 J2">
    <cfRule type="duplicateValues" dxfId="115" priority="259"/>
  </conditionalFormatting>
  <conditionalFormatting sqref="FL2:GE2">
    <cfRule type="duplicateValues" dxfId="114"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F6" sqref="F6"/>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6" t="s">
        <v>869</v>
      </c>
      <c r="C1" s="76"/>
      <c r="D1" s="76"/>
      <c r="E1" s="76"/>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854</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826</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5" t="s">
        <v>378</v>
      </c>
      <c r="M5" s="1"/>
      <c r="N5" s="1"/>
      <c r="O5" s="1"/>
      <c r="P5" s="15"/>
      <c r="Q5" s="1"/>
      <c r="R5" s="1"/>
      <c r="S5" s="1"/>
      <c r="T5" s="1"/>
      <c r="U5" s="1"/>
      <c r="V5" s="1"/>
      <c r="W5" s="1"/>
      <c r="X5" s="1"/>
      <c r="Y5" s="1"/>
      <c r="Z5" s="1"/>
    </row>
    <row r="6" spans="1:26" x14ac:dyDescent="0.25">
      <c r="A6" s="3"/>
      <c r="B6" s="5"/>
      <c r="C6" s="32" t="s">
        <v>384</v>
      </c>
      <c r="D6" s="6"/>
      <c r="E6" s="6"/>
      <c r="F6" s="6"/>
      <c r="G6" s="6"/>
      <c r="H6" s="6"/>
      <c r="I6" s="7"/>
      <c r="J6" s="4"/>
      <c r="K6" s="1"/>
      <c r="L6" s="13" t="s">
        <v>377</v>
      </c>
      <c r="M6" s="1"/>
      <c r="N6" s="1"/>
      <c r="O6" s="1"/>
      <c r="P6" s="1"/>
      <c r="Q6" s="1"/>
      <c r="R6" s="1"/>
      <c r="S6" s="1"/>
      <c r="T6" s="1"/>
      <c r="U6" s="1"/>
      <c r="V6" s="1"/>
      <c r="W6" s="1"/>
      <c r="X6" s="1"/>
      <c r="Y6" s="1"/>
      <c r="Z6" s="1"/>
    </row>
    <row r="7" spans="1:26" x14ac:dyDescent="0.25">
      <c r="A7" s="3"/>
      <c r="B7" s="5"/>
      <c r="C7" s="12" t="s">
        <v>1</v>
      </c>
      <c r="D7" s="66" t="s">
        <v>7</v>
      </c>
      <c r="E7" s="66"/>
      <c r="F7" s="66"/>
      <c r="G7" s="66"/>
      <c r="H7" s="66"/>
      <c r="I7" s="7"/>
      <c r="J7" s="4"/>
      <c r="K7" s="1"/>
      <c r="L7" s="43" t="s">
        <v>411</v>
      </c>
      <c r="M7" s="1"/>
      <c r="N7" s="1"/>
      <c r="O7" s="1"/>
      <c r="P7" s="1"/>
      <c r="Q7" s="1"/>
      <c r="R7" s="1"/>
      <c r="S7" s="1"/>
      <c r="T7" s="1"/>
      <c r="U7" s="1"/>
      <c r="V7" s="1"/>
      <c r="W7" s="1"/>
      <c r="X7" s="1"/>
      <c r="Y7" s="1"/>
      <c r="Z7" s="1"/>
    </row>
    <row r="8" spans="1:26" x14ac:dyDescent="0.25">
      <c r="A8" s="3"/>
      <c r="B8" s="5"/>
      <c r="C8" s="12" t="s">
        <v>2</v>
      </c>
      <c r="D8" s="66" t="s">
        <v>7</v>
      </c>
      <c r="E8" s="66"/>
      <c r="F8" s="66"/>
      <c r="G8" s="66"/>
      <c r="H8" s="66"/>
      <c r="I8" s="7"/>
      <c r="J8" s="4"/>
      <c r="K8" s="1"/>
      <c r="L8" s="13" t="s">
        <v>379</v>
      </c>
      <c r="M8" s="1"/>
      <c r="N8" s="1"/>
      <c r="O8" s="1"/>
      <c r="P8" s="1"/>
      <c r="Q8" s="1"/>
      <c r="R8" s="1"/>
      <c r="S8" s="1"/>
      <c r="T8" s="1"/>
      <c r="U8" s="1"/>
      <c r="V8" s="1"/>
      <c r="W8" s="1"/>
      <c r="X8" s="1"/>
      <c r="Y8" s="1"/>
      <c r="Z8" s="1"/>
    </row>
    <row r="9" spans="1:26" x14ac:dyDescent="0.25">
      <c r="A9" s="3"/>
      <c r="B9" s="5"/>
      <c r="C9" s="12" t="s">
        <v>6</v>
      </c>
      <c r="D9" s="66" t="s">
        <v>7</v>
      </c>
      <c r="E9" s="66"/>
      <c r="F9" s="66"/>
      <c r="G9" s="66"/>
      <c r="H9" s="66"/>
      <c r="I9" s="7"/>
      <c r="J9" s="4"/>
      <c r="K9" s="1"/>
      <c r="L9" s="13" t="s">
        <v>380</v>
      </c>
      <c r="M9" s="1"/>
      <c r="N9" s="1"/>
      <c r="O9" s="1"/>
      <c r="P9" s="1"/>
      <c r="Q9" s="1"/>
      <c r="R9" s="1"/>
      <c r="S9" s="1"/>
      <c r="T9" s="1"/>
      <c r="U9" s="1"/>
      <c r="V9" s="1"/>
      <c r="W9" s="1"/>
      <c r="X9" s="1"/>
      <c r="Y9" s="1"/>
      <c r="Z9" s="1"/>
    </row>
    <row r="10" spans="1:26" ht="15.75" thickBot="1" x14ac:dyDescent="0.3">
      <c r="A10" s="3"/>
      <c r="B10" s="5"/>
      <c r="C10" s="12" t="s">
        <v>3</v>
      </c>
      <c r="D10" s="66" t="s">
        <v>7</v>
      </c>
      <c r="E10" s="66"/>
      <c r="F10" s="66"/>
      <c r="G10" s="66"/>
      <c r="H10" s="66"/>
      <c r="I10" s="7"/>
      <c r="J10" s="4"/>
      <c r="K10" s="1"/>
      <c r="L10" s="14" t="s">
        <v>209</v>
      </c>
      <c r="M10" s="1"/>
      <c r="N10" s="1"/>
      <c r="O10" s="1"/>
      <c r="P10" s="1"/>
      <c r="Q10" s="1"/>
      <c r="R10" s="1"/>
      <c r="S10" s="1"/>
      <c r="T10" s="1"/>
      <c r="U10" s="1"/>
      <c r="V10" s="1"/>
      <c r="W10" s="1"/>
      <c r="X10" s="1"/>
      <c r="Y10" s="1"/>
      <c r="Z10" s="1"/>
    </row>
    <row r="11" spans="1:26" x14ac:dyDescent="0.25">
      <c r="A11" s="3"/>
      <c r="B11" s="5"/>
      <c r="C11" s="12" t="s">
        <v>823</v>
      </c>
      <c r="D11" s="66" t="s">
        <v>7</v>
      </c>
      <c r="E11" s="66"/>
      <c r="F11" s="66"/>
      <c r="G11" s="66"/>
      <c r="H11" s="66"/>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1"/>
      <c r="M12" s="1"/>
      <c r="N12" s="1"/>
      <c r="O12" s="1"/>
      <c r="P12" s="1"/>
      <c r="Q12" s="1"/>
      <c r="R12" s="1"/>
      <c r="S12" s="1"/>
      <c r="T12" s="1"/>
      <c r="U12" s="1"/>
      <c r="V12" s="1"/>
      <c r="W12" s="1"/>
      <c r="X12" s="1"/>
      <c r="Y12" s="1"/>
      <c r="Z12" s="1"/>
    </row>
    <row r="13" spans="1:26" ht="14.45" customHeight="1" x14ac:dyDescent="0.25">
      <c r="A13" s="3"/>
      <c r="B13" s="5"/>
      <c r="C13" s="12" t="s">
        <v>381</v>
      </c>
      <c r="D13" s="66" t="s">
        <v>7</v>
      </c>
      <c r="E13" s="66"/>
      <c r="F13" s="66"/>
      <c r="G13" s="66"/>
      <c r="H13" s="66"/>
      <c r="I13" s="7"/>
      <c r="J13" s="4"/>
      <c r="K13" s="1"/>
      <c r="L13" s="1"/>
      <c r="M13" s="1"/>
      <c r="N13" s="1"/>
      <c r="O13" s="1"/>
      <c r="P13" s="1"/>
      <c r="Q13" s="1"/>
      <c r="R13" s="1"/>
      <c r="S13" s="1"/>
      <c r="T13" s="1"/>
      <c r="U13" s="1"/>
      <c r="V13" s="1"/>
      <c r="W13" s="1"/>
      <c r="X13" s="1"/>
      <c r="Y13" s="1"/>
      <c r="Z13" s="1"/>
    </row>
    <row r="14" spans="1:26" ht="14.45" customHeight="1" x14ac:dyDescent="0.25">
      <c r="A14" s="3"/>
      <c r="B14" s="5"/>
      <c r="C14" s="12" t="s">
        <v>366</v>
      </c>
      <c r="D14" s="66" t="s">
        <v>7</v>
      </c>
      <c r="E14" s="66"/>
      <c r="F14" s="66"/>
      <c r="G14" s="66"/>
      <c r="H14" s="66"/>
      <c r="I14" s="7"/>
      <c r="J14" s="4"/>
      <c r="K14" s="1"/>
      <c r="L14" s="1"/>
      <c r="M14" s="1"/>
      <c r="N14" s="1"/>
      <c r="O14" s="1"/>
      <c r="P14" s="1"/>
      <c r="Q14" s="1"/>
      <c r="R14" s="1"/>
      <c r="S14" s="1"/>
      <c r="T14" s="1"/>
      <c r="U14" s="1"/>
      <c r="V14" s="1"/>
      <c r="W14" s="1"/>
      <c r="X14" s="1"/>
      <c r="Y14" s="1"/>
      <c r="Z14" s="1"/>
    </row>
    <row r="15" spans="1:26" ht="14.45" customHeight="1" x14ac:dyDescent="0.25">
      <c r="A15" s="3"/>
      <c r="B15" s="5"/>
      <c r="C15" s="6"/>
      <c r="D15" s="6"/>
      <c r="E15" s="6"/>
      <c r="F15" s="6"/>
      <c r="G15" s="6"/>
      <c r="H15" s="6"/>
      <c r="I15" s="7"/>
      <c r="J15" s="4"/>
      <c r="K15" s="1"/>
      <c r="L15" s="1"/>
      <c r="M15" s="1"/>
      <c r="N15" s="1"/>
      <c r="O15" s="1"/>
      <c r="P15" s="1"/>
      <c r="Q15" s="1"/>
      <c r="R15" s="1"/>
      <c r="S15" s="1"/>
      <c r="T15" s="1"/>
      <c r="U15" s="1"/>
      <c r="V15" s="1"/>
      <c r="W15" s="1"/>
      <c r="X15" s="1"/>
      <c r="Y15" s="1"/>
      <c r="Z15" s="1"/>
    </row>
    <row r="16" spans="1:26" ht="14.45" customHeight="1" x14ac:dyDescent="0.25">
      <c r="A16" s="3"/>
      <c r="B16" s="5"/>
      <c r="C16" s="12" t="s">
        <v>4</v>
      </c>
      <c r="D16" s="71" t="s">
        <v>12</v>
      </c>
      <c r="E16" s="72"/>
      <c r="F16" s="72"/>
      <c r="G16" s="72"/>
      <c r="H16" s="72"/>
      <c r="I16" s="7"/>
      <c r="J16" s="4"/>
      <c r="K16" s="1"/>
      <c r="L16" s="1"/>
      <c r="M16" s="1"/>
      <c r="N16" s="1"/>
      <c r="O16" s="1"/>
      <c r="P16" s="1"/>
      <c r="Q16" s="1"/>
      <c r="R16" s="1"/>
      <c r="S16" s="1"/>
      <c r="T16" s="1"/>
      <c r="U16" s="1"/>
      <c r="V16" s="1"/>
      <c r="W16" s="1"/>
      <c r="X16" s="1"/>
      <c r="Y16" s="1"/>
      <c r="Z16" s="1"/>
    </row>
    <row r="17" spans="1:26" ht="14.45" customHeight="1" x14ac:dyDescent="0.25">
      <c r="A17" s="3"/>
      <c r="B17" s="5"/>
      <c r="C17" s="12" t="s">
        <v>5</v>
      </c>
      <c r="D17" s="21" t="s">
        <v>12</v>
      </c>
      <c r="E17" s="12" t="s">
        <v>11</v>
      </c>
      <c r="F17" s="73" t="s">
        <v>7</v>
      </c>
      <c r="G17" s="74"/>
      <c r="H17" s="75"/>
      <c r="I17" s="7"/>
      <c r="J17" s="4"/>
      <c r="K17" s="1"/>
      <c r="L17" s="1"/>
      <c r="M17" s="1"/>
      <c r="N17" s="1"/>
      <c r="O17" s="1"/>
      <c r="P17" s="1"/>
      <c r="Q17" s="1"/>
      <c r="R17" s="1"/>
      <c r="S17" s="1"/>
      <c r="T17" s="1"/>
      <c r="U17" s="1"/>
      <c r="V17" s="1"/>
      <c r="W17" s="1"/>
      <c r="X17" s="1"/>
      <c r="Y17" s="1"/>
      <c r="Z17" s="1"/>
    </row>
    <row r="18" spans="1:26" ht="14.45" customHeight="1" x14ac:dyDescent="0.25">
      <c r="A18" s="3"/>
      <c r="B18" s="5"/>
      <c r="C18" s="12" t="s">
        <v>819</v>
      </c>
      <c r="D18" s="66" t="s">
        <v>7</v>
      </c>
      <c r="E18" s="66"/>
      <c r="F18" s="66"/>
      <c r="G18" s="66"/>
      <c r="H18" s="66"/>
      <c r="I18" s="7"/>
      <c r="J18" s="4"/>
      <c r="K18" s="1"/>
      <c r="L18" s="1"/>
      <c r="M18" s="1"/>
      <c r="N18" s="1"/>
      <c r="O18" s="1"/>
      <c r="P18" s="1"/>
      <c r="Q18" s="1"/>
      <c r="R18" s="1"/>
      <c r="S18" s="1"/>
      <c r="T18" s="1"/>
      <c r="U18" s="1"/>
      <c r="V18" s="1"/>
      <c r="W18" s="1"/>
      <c r="X18" s="1"/>
      <c r="Y18" s="1"/>
      <c r="Z18" s="1"/>
    </row>
    <row r="19" spans="1:26" ht="14.45" customHeight="1" x14ac:dyDescent="0.25">
      <c r="A19" s="3"/>
      <c r="B19" s="5"/>
      <c r="C19" s="6"/>
      <c r="D19" s="6"/>
      <c r="E19" s="6"/>
      <c r="F19" s="6"/>
      <c r="G19" s="6"/>
      <c r="H19" s="6"/>
      <c r="I19" s="7"/>
      <c r="J19" s="4"/>
      <c r="K19" s="1"/>
      <c r="L19" s="1"/>
      <c r="M19" s="1"/>
      <c r="N19" s="1"/>
      <c r="O19" s="1"/>
      <c r="P19" s="1"/>
      <c r="Q19" s="1"/>
      <c r="R19" s="1"/>
      <c r="S19" s="1"/>
      <c r="T19" s="1"/>
      <c r="U19" s="1"/>
      <c r="V19" s="1"/>
      <c r="W19" s="1"/>
      <c r="X19" s="1"/>
      <c r="Y19" s="1"/>
      <c r="Z19" s="1"/>
    </row>
    <row r="20" spans="1:26" ht="14.45" customHeight="1" x14ac:dyDescent="0.25">
      <c r="A20" s="3"/>
      <c r="B20" s="5"/>
      <c r="C20" s="32" t="s">
        <v>382</v>
      </c>
      <c r="D20" s="6"/>
      <c r="E20" s="6"/>
      <c r="F20" s="6"/>
      <c r="G20" s="6"/>
      <c r="H20" s="6"/>
      <c r="I20" s="7"/>
      <c r="J20" s="4"/>
      <c r="K20" s="1"/>
      <c r="L20" s="1"/>
      <c r="M20" s="1"/>
      <c r="N20" s="1"/>
      <c r="O20" s="1"/>
      <c r="P20" s="1"/>
      <c r="Q20" s="1"/>
      <c r="R20" s="1"/>
      <c r="S20" s="1"/>
      <c r="T20" s="1"/>
      <c r="U20" s="1"/>
      <c r="V20" s="1"/>
      <c r="W20" s="1"/>
      <c r="X20" s="1"/>
      <c r="Y20" s="1"/>
      <c r="Z20" s="1"/>
    </row>
    <row r="21" spans="1:26" ht="15" customHeight="1" x14ac:dyDescent="0.25">
      <c r="A21" s="3"/>
      <c r="B21" s="5"/>
      <c r="C21" s="12" t="s">
        <v>1</v>
      </c>
      <c r="D21" s="66" t="s">
        <v>7</v>
      </c>
      <c r="E21" s="66"/>
      <c r="F21" s="66"/>
      <c r="G21" s="66"/>
      <c r="H21" s="66"/>
      <c r="I21" s="7"/>
      <c r="J21" s="4"/>
      <c r="K21" s="1"/>
      <c r="L21" s="1"/>
      <c r="M21" s="1"/>
      <c r="N21" s="1"/>
      <c r="O21" s="1"/>
      <c r="P21" s="1"/>
      <c r="Q21" s="1"/>
      <c r="R21" s="1"/>
      <c r="S21" s="1"/>
      <c r="T21" s="1"/>
      <c r="U21" s="1"/>
      <c r="V21" s="1"/>
      <c r="W21" s="1"/>
      <c r="X21" s="1"/>
      <c r="Y21" s="1"/>
      <c r="Z21" s="1"/>
    </row>
    <row r="22" spans="1:26" x14ac:dyDescent="0.25">
      <c r="A22" s="3"/>
      <c r="B22" s="5"/>
      <c r="C22" s="12" t="s">
        <v>383</v>
      </c>
      <c r="D22" s="66" t="s">
        <v>7</v>
      </c>
      <c r="E22" s="66"/>
      <c r="F22" s="66"/>
      <c r="G22" s="66"/>
      <c r="H22" s="66"/>
      <c r="I22" s="7"/>
      <c r="J22" s="4"/>
      <c r="K22" s="1"/>
      <c r="L22" s="1"/>
      <c r="M22" s="1"/>
      <c r="N22" s="1"/>
      <c r="O22" s="1"/>
      <c r="P22" s="1"/>
      <c r="Q22" s="1"/>
      <c r="R22" s="1"/>
      <c r="S22" s="1"/>
      <c r="T22" s="1"/>
      <c r="U22" s="1"/>
      <c r="V22" s="1"/>
      <c r="W22" s="1"/>
      <c r="X22" s="1"/>
      <c r="Y22" s="1"/>
      <c r="Z22" s="1"/>
    </row>
    <row r="23" spans="1:26" x14ac:dyDescent="0.25">
      <c r="A23" s="3"/>
      <c r="B23" s="5"/>
      <c r="C23" s="12" t="s">
        <v>6</v>
      </c>
      <c r="D23" s="66" t="s">
        <v>7</v>
      </c>
      <c r="E23" s="66"/>
      <c r="F23" s="66"/>
      <c r="G23" s="66"/>
      <c r="H23" s="66"/>
      <c r="I23" s="7"/>
      <c r="J23" s="4"/>
      <c r="K23" s="1"/>
      <c r="L23" s="1"/>
      <c r="M23" s="1"/>
      <c r="N23" s="1"/>
      <c r="O23" s="1"/>
      <c r="P23" s="1"/>
      <c r="Q23" s="1"/>
      <c r="R23" s="1"/>
      <c r="S23" s="1"/>
      <c r="T23" s="1"/>
      <c r="U23" s="1"/>
      <c r="V23" s="1"/>
      <c r="W23" s="1"/>
      <c r="X23" s="1"/>
      <c r="Y23" s="1"/>
      <c r="Z23" s="1"/>
    </row>
    <row r="24" spans="1:26" x14ac:dyDescent="0.25">
      <c r="A24" s="3"/>
      <c r="B24" s="5"/>
      <c r="C24" s="12" t="s">
        <v>3</v>
      </c>
      <c r="D24" s="66" t="s">
        <v>7</v>
      </c>
      <c r="E24" s="66"/>
      <c r="F24" s="66"/>
      <c r="G24" s="66"/>
      <c r="H24" s="66"/>
      <c r="I24" s="7"/>
      <c r="J24" s="4"/>
      <c r="K24" s="1"/>
      <c r="L24" s="1"/>
      <c r="M24" s="1"/>
      <c r="N24" s="1"/>
      <c r="O24" s="1"/>
      <c r="P24" s="1"/>
      <c r="Q24" s="1"/>
      <c r="R24" s="1"/>
      <c r="S24" s="1"/>
      <c r="T24" s="1"/>
      <c r="U24" s="1"/>
      <c r="V24" s="1"/>
      <c r="W24" s="1"/>
      <c r="X24" s="1"/>
      <c r="Y24" s="1"/>
      <c r="Z24" s="1"/>
    </row>
    <row r="25" spans="1:26" x14ac:dyDescent="0.25">
      <c r="A25" s="3"/>
      <c r="B25" s="5"/>
      <c r="C25" s="12" t="s">
        <v>824</v>
      </c>
      <c r="D25" s="66" t="s">
        <v>7</v>
      </c>
      <c r="E25" s="66"/>
      <c r="F25" s="66"/>
      <c r="G25" s="66"/>
      <c r="H25" s="66"/>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384</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6" t="s">
        <v>7</v>
      </c>
      <c r="E28" s="66"/>
      <c r="F28" s="66"/>
      <c r="G28" s="66"/>
      <c r="H28" s="66"/>
      <c r="I28" s="7"/>
      <c r="J28" s="4"/>
      <c r="K28" s="1"/>
      <c r="L28" s="1"/>
      <c r="M28" s="1"/>
      <c r="N28" s="1"/>
      <c r="O28" s="1"/>
      <c r="P28" s="1"/>
      <c r="Q28" s="1"/>
      <c r="R28" s="1"/>
      <c r="S28" s="1"/>
      <c r="T28" s="1"/>
      <c r="U28" s="1"/>
      <c r="V28" s="1"/>
      <c r="W28" s="1"/>
      <c r="X28" s="1"/>
      <c r="Y28" s="1"/>
      <c r="Z28" s="1"/>
    </row>
    <row r="29" spans="1:26" hidden="1" x14ac:dyDescent="0.25">
      <c r="A29" s="3"/>
      <c r="B29" s="5"/>
      <c r="C29" s="12" t="s">
        <v>385</v>
      </c>
      <c r="D29" s="66" t="s">
        <v>7</v>
      </c>
      <c r="E29" s="66"/>
      <c r="F29" s="66"/>
      <c r="G29" s="66"/>
      <c r="H29" s="66"/>
      <c r="I29" s="7"/>
      <c r="J29" s="4"/>
      <c r="K29" s="1"/>
      <c r="L29" s="1"/>
      <c r="M29" s="1"/>
      <c r="N29" s="1"/>
      <c r="O29" s="1"/>
      <c r="P29" s="1"/>
      <c r="Q29" s="1"/>
      <c r="R29" s="1"/>
      <c r="S29" s="1"/>
      <c r="T29" s="1"/>
      <c r="U29" s="1"/>
      <c r="V29" s="1"/>
      <c r="W29" s="1"/>
      <c r="X29" s="1"/>
      <c r="Y29" s="1"/>
      <c r="Z29" s="1"/>
    </row>
    <row r="30" spans="1:26" hidden="1" x14ac:dyDescent="0.25">
      <c r="A30" s="3"/>
      <c r="B30" s="5"/>
      <c r="C30" s="12" t="s">
        <v>6</v>
      </c>
      <c r="D30" s="66" t="s">
        <v>7</v>
      </c>
      <c r="E30" s="66"/>
      <c r="F30" s="66"/>
      <c r="G30" s="66"/>
      <c r="H30" s="66"/>
      <c r="I30" s="7"/>
      <c r="J30" s="4"/>
      <c r="K30" s="1"/>
      <c r="L30" s="1"/>
      <c r="M30" s="1"/>
      <c r="N30" s="1"/>
      <c r="O30" s="1"/>
      <c r="P30" s="1"/>
      <c r="Q30" s="1"/>
      <c r="R30" s="1"/>
      <c r="S30" s="1"/>
      <c r="T30" s="1"/>
      <c r="U30" s="1"/>
      <c r="V30" s="1"/>
      <c r="W30" s="1"/>
      <c r="X30" s="1"/>
      <c r="Y30" s="1"/>
      <c r="Z30" s="1"/>
    </row>
    <row r="31" spans="1:26" hidden="1" x14ac:dyDescent="0.25">
      <c r="A31" s="3"/>
      <c r="B31" s="5"/>
      <c r="C31" s="12" t="s">
        <v>3</v>
      </c>
      <c r="D31" s="66" t="s">
        <v>7</v>
      </c>
      <c r="E31" s="66"/>
      <c r="F31" s="66"/>
      <c r="G31" s="66"/>
      <c r="H31" s="66"/>
      <c r="I31" s="7"/>
      <c r="J31" s="4"/>
      <c r="K31" s="1"/>
      <c r="L31" s="1"/>
      <c r="M31" s="1"/>
      <c r="N31" s="1"/>
      <c r="O31" s="1"/>
      <c r="P31" s="1"/>
      <c r="Q31" s="1"/>
      <c r="R31" s="1"/>
      <c r="S31" s="1"/>
      <c r="T31" s="1"/>
      <c r="U31" s="1"/>
      <c r="V31" s="1"/>
      <c r="W31" s="1"/>
      <c r="X31" s="1"/>
      <c r="Y31" s="1"/>
      <c r="Z31" s="1"/>
    </row>
    <row r="32" spans="1:26" hidden="1" x14ac:dyDescent="0.25">
      <c r="A32" s="3"/>
      <c r="B32" s="5"/>
      <c r="C32" s="12" t="s">
        <v>824</v>
      </c>
      <c r="D32" s="66" t="s">
        <v>7</v>
      </c>
      <c r="E32" s="66"/>
      <c r="F32" s="66"/>
      <c r="G32" s="66"/>
      <c r="H32" s="66"/>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62" t="s">
        <v>825</v>
      </c>
      <c r="D34" s="38"/>
      <c r="E34" s="38"/>
      <c r="F34" s="38"/>
      <c r="G34" s="38"/>
      <c r="H34" s="39"/>
      <c r="I34" s="7"/>
      <c r="J34" s="4"/>
      <c r="K34" s="1"/>
      <c r="L34" s="1"/>
      <c r="M34" s="1"/>
      <c r="N34" s="1"/>
      <c r="O34" s="1"/>
      <c r="P34" s="1"/>
      <c r="Q34" s="1"/>
      <c r="R34" s="1"/>
      <c r="S34" s="1"/>
      <c r="T34" s="1"/>
      <c r="U34" s="1"/>
      <c r="V34" s="1"/>
      <c r="W34" s="1"/>
      <c r="X34" s="1"/>
      <c r="Y34" s="1"/>
      <c r="Z34" s="1"/>
    </row>
    <row r="35" spans="1:26" x14ac:dyDescent="0.25">
      <c r="A35" s="3"/>
      <c r="B35" s="5"/>
      <c r="C35" s="40" t="s">
        <v>371</v>
      </c>
      <c r="D35" s="66" t="s">
        <v>7</v>
      </c>
      <c r="E35" s="66"/>
      <c r="F35" s="66"/>
      <c r="G35" s="66"/>
      <c r="H35" s="68"/>
      <c r="I35" s="7"/>
      <c r="J35" s="4"/>
      <c r="K35" s="1"/>
      <c r="L35" s="1"/>
      <c r="M35" s="1"/>
      <c r="N35" s="1"/>
      <c r="O35" s="1"/>
      <c r="P35" s="1"/>
      <c r="Q35" s="1"/>
      <c r="R35" s="1"/>
      <c r="S35" s="1"/>
      <c r="T35" s="1"/>
      <c r="U35" s="1"/>
      <c r="V35" s="1"/>
      <c r="W35" s="1"/>
      <c r="X35" s="1"/>
      <c r="Y35" s="1"/>
      <c r="Z35" s="1"/>
    </row>
    <row r="36" spans="1:26" x14ac:dyDescent="0.25">
      <c r="A36" s="3"/>
      <c r="B36" s="5"/>
      <c r="C36" s="40" t="s">
        <v>373</v>
      </c>
      <c r="D36" s="66" t="s">
        <v>7</v>
      </c>
      <c r="E36" s="66"/>
      <c r="F36" s="66"/>
      <c r="G36" s="66"/>
      <c r="H36" s="68"/>
      <c r="I36" s="7"/>
      <c r="J36" s="4"/>
      <c r="K36" s="1"/>
      <c r="L36" s="1"/>
      <c r="M36" s="1"/>
      <c r="N36" s="1"/>
      <c r="O36" s="1"/>
      <c r="P36" s="1"/>
      <c r="Q36" s="1"/>
      <c r="R36" s="1"/>
      <c r="S36" s="1"/>
      <c r="T36" s="1"/>
      <c r="U36" s="1"/>
      <c r="V36" s="1"/>
      <c r="W36" s="1"/>
      <c r="X36" s="1"/>
      <c r="Y36" s="1"/>
      <c r="Z36" s="1"/>
    </row>
    <row r="37" spans="1:26" ht="15.75" thickBot="1" x14ac:dyDescent="0.3">
      <c r="A37" s="3"/>
      <c r="B37" s="5"/>
      <c r="C37" s="41" t="s">
        <v>372</v>
      </c>
      <c r="D37" s="69" t="s">
        <v>7</v>
      </c>
      <c r="E37" s="69"/>
      <c r="F37" s="69"/>
      <c r="G37" s="69"/>
      <c r="H37" s="70"/>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67" t="s">
        <v>217</v>
      </c>
      <c r="H39" s="67"/>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67"/>
      <c r="H40" s="67"/>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fBeyW/4cKdnpwmAsGQ0Njm59O4hjdbqu78z4ym+5qzQTEcoDr8xthwwAXbJdpYAb1mDX6W9vUuih8CvoEvQyaQ==" saltValue="ieJb7mDBq70TLljriMImPA==" spinCount="100000" sheet="1" scenarios="1" formatRows="0" pivotTables="0"/>
  <mergeCells count="25">
    <mergeCell ref="D11:H11"/>
    <mergeCell ref="D16:H16"/>
    <mergeCell ref="F17:H17"/>
    <mergeCell ref="B1:E1"/>
    <mergeCell ref="D7:H7"/>
    <mergeCell ref="D8:H8"/>
    <mergeCell ref="D9:H9"/>
    <mergeCell ref="D10:H10"/>
    <mergeCell ref="D13:H13"/>
    <mergeCell ref="D14:H14"/>
    <mergeCell ref="D32:H32"/>
    <mergeCell ref="G39:H40"/>
    <mergeCell ref="D21:H21"/>
    <mergeCell ref="D22:H22"/>
    <mergeCell ref="D23:H23"/>
    <mergeCell ref="D35:H35"/>
    <mergeCell ref="D36:H36"/>
    <mergeCell ref="D37:H37"/>
    <mergeCell ref="D28:H28"/>
    <mergeCell ref="D29:H29"/>
    <mergeCell ref="D18:H18"/>
    <mergeCell ref="D24:H24"/>
    <mergeCell ref="D25:H25"/>
    <mergeCell ref="D30:H30"/>
    <mergeCell ref="D31:H31"/>
  </mergeCells>
  <conditionalFormatting sqref="D17">
    <cfRule type="expression" dxfId="113" priority="42">
      <formula>D17="Vælg"</formula>
    </cfRule>
    <cfRule type="expression" dxfId="112" priority="43">
      <formula>D17&lt;&gt;"Vælg"</formula>
    </cfRule>
  </conditionalFormatting>
  <conditionalFormatting sqref="D7:H11">
    <cfRule type="expression" dxfId="111" priority="40">
      <formula>OR(D7="",D7="Indsæt")</formula>
    </cfRule>
    <cfRule type="expression" dxfId="110" priority="46">
      <formula>D7&lt;&gt;"Indsæt"</formula>
    </cfRule>
  </conditionalFormatting>
  <conditionalFormatting sqref="D13:H14">
    <cfRule type="expression" dxfId="109" priority="5">
      <formula>OR(D13="",D13="Indsæt")</formula>
    </cfRule>
    <cfRule type="expression" dxfId="108" priority="6">
      <formula>D13&lt;&gt;"Indsæt"</formula>
    </cfRule>
  </conditionalFormatting>
  <conditionalFormatting sqref="D16:H16">
    <cfRule type="expression" dxfId="107" priority="17">
      <formula>$D$16="Vælg"</formula>
    </cfRule>
    <cfRule type="expression" dxfId="106" priority="18">
      <formula>$D$16&lt;&gt;"Vælg"</formula>
    </cfRule>
  </conditionalFormatting>
  <conditionalFormatting sqref="D18:H18">
    <cfRule type="expression" dxfId="105" priority="7">
      <formula>OR(D18="",D18="Indsæt")</formula>
    </cfRule>
    <cfRule type="expression" dxfId="104" priority="8">
      <formula>D18&lt;&gt;"Indsæt"</formula>
    </cfRule>
  </conditionalFormatting>
  <conditionalFormatting sqref="D21:H25">
    <cfRule type="expression" dxfId="103" priority="31">
      <formula>OR(D21="",D21="Indsæt")</formula>
    </cfRule>
    <cfRule type="expression" dxfId="102" priority="32">
      <formula>D21&lt;&gt;"Indsæt"</formula>
    </cfRule>
  </conditionalFormatting>
  <conditionalFormatting sqref="D28:H32">
    <cfRule type="expression" dxfId="101" priority="1">
      <formula>OR(D28="",D28="Indsæt")</formula>
    </cfRule>
    <cfRule type="expression" dxfId="100" priority="2">
      <formula>D28&lt;&gt;"Indsæt"</formula>
    </cfRule>
  </conditionalFormatting>
  <conditionalFormatting sqref="D35:H37">
    <cfRule type="expression" dxfId="99" priority="11">
      <formula>OR(D35="",D35="Indsæt")</formula>
    </cfRule>
    <cfRule type="expression" dxfId="98" priority="12">
      <formula>D35&lt;&gt;"Indsæt"</formula>
    </cfRule>
  </conditionalFormatting>
  <conditionalFormatting sqref="F17:H17">
    <cfRule type="expression" dxfId="97" priority="37">
      <formula>OR(F17="",F17="Indsæt")</formula>
    </cfRule>
    <cfRule type="expression" dxfId="96"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 ref="C34" r:id="rId1" xr:uid="{621DC9D3-A4D0-47EF-9AF6-15FDF7A3BF7E}"/>
  </hyperlinks>
  <pageMargins left="0.7" right="0.7" top="0.75" bottom="0.75" header="0.3" footer="0.3"/>
  <pageSetup paperSize="9" orientation="portrait" verticalDpi="0"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B92"/>
  <sheetViews>
    <sheetView workbookViewId="0">
      <selection activeCell="N7" sqref="N7"/>
    </sheetView>
  </sheetViews>
  <sheetFormatPr defaultRowHeight="15" x14ac:dyDescent="0.25"/>
  <cols>
    <col min="1" max="1" width="2.85546875" customWidth="1"/>
    <col min="2" max="2" width="3.42578125" customWidth="1"/>
    <col min="3" max="3" width="36.5703125" customWidth="1"/>
    <col min="4" max="4" width="12.42578125" customWidth="1"/>
    <col min="6" max="10" width="12.42578125" customWidth="1"/>
    <col min="11" max="11" width="2.5703125" customWidth="1"/>
    <col min="12" max="12" width="3.140625" customWidth="1"/>
    <col min="13" max="13" width="3.42578125" customWidth="1"/>
    <col min="14" max="14" width="34.42578125" bestFit="1" customWidth="1"/>
  </cols>
  <sheetData>
    <row r="1" spans="1:28" ht="42.95" customHeight="1" x14ac:dyDescent="0.25">
      <c r="A1" s="3"/>
      <c r="B1" s="76" t="s">
        <v>869</v>
      </c>
      <c r="C1" s="76"/>
      <c r="D1" s="76"/>
      <c r="E1" s="76"/>
      <c r="F1" s="10"/>
      <c r="G1" s="2"/>
      <c r="H1" s="2"/>
      <c r="I1" s="2"/>
      <c r="J1" s="2"/>
      <c r="K1" s="2"/>
      <c r="L1" s="4"/>
      <c r="M1" s="1"/>
      <c r="N1" s="1"/>
      <c r="O1" s="1"/>
      <c r="P1" s="1"/>
      <c r="Q1" s="1"/>
      <c r="R1" s="1"/>
      <c r="S1" s="1"/>
      <c r="T1" s="1"/>
      <c r="U1" s="1"/>
      <c r="V1" s="1"/>
      <c r="W1" s="1"/>
      <c r="X1" s="1"/>
      <c r="Y1" s="1"/>
      <c r="Z1" s="1"/>
      <c r="AA1" s="1"/>
      <c r="AB1" s="1"/>
    </row>
    <row r="2" spans="1:28" x14ac:dyDescent="0.25">
      <c r="A2" s="3"/>
      <c r="B2" s="5"/>
      <c r="C2" s="6"/>
      <c r="D2" s="6"/>
      <c r="E2" s="6"/>
      <c r="F2" s="6"/>
      <c r="G2" s="6"/>
      <c r="H2" s="6"/>
      <c r="I2" s="6"/>
      <c r="J2" s="6"/>
      <c r="K2" s="7"/>
      <c r="L2" s="4"/>
      <c r="M2" s="1"/>
      <c r="N2" s="1"/>
      <c r="O2" s="1"/>
      <c r="P2" s="1"/>
      <c r="Q2" s="1"/>
      <c r="R2" s="1"/>
      <c r="S2" s="1"/>
      <c r="T2" s="1"/>
      <c r="U2" s="1"/>
      <c r="V2" s="1"/>
      <c r="W2" s="1"/>
      <c r="X2" s="1"/>
      <c r="Y2" s="1"/>
      <c r="Z2" s="1"/>
      <c r="AA2" s="1"/>
      <c r="AB2" s="1"/>
    </row>
    <row r="3" spans="1:28" ht="24" thickBot="1" x14ac:dyDescent="0.4">
      <c r="A3" s="3"/>
      <c r="B3" s="5"/>
      <c r="C3" s="8" t="s">
        <v>377</v>
      </c>
      <c r="D3" s="6"/>
      <c r="E3" s="6"/>
      <c r="F3" s="6"/>
      <c r="G3" s="6"/>
      <c r="H3" s="6"/>
      <c r="I3" s="6"/>
      <c r="J3" s="6"/>
      <c r="K3" s="7"/>
      <c r="L3" s="4"/>
      <c r="M3" s="1"/>
      <c r="N3" s="1"/>
      <c r="O3" s="1"/>
      <c r="P3" s="1"/>
      <c r="Q3" s="1"/>
      <c r="R3" s="1"/>
      <c r="S3" s="1"/>
      <c r="T3" s="1"/>
      <c r="U3" s="1"/>
      <c r="V3" s="1"/>
      <c r="W3" s="1"/>
      <c r="X3" s="1"/>
      <c r="Y3" s="1"/>
      <c r="Z3" s="1"/>
      <c r="AA3" s="1"/>
      <c r="AB3" s="1"/>
    </row>
    <row r="4" spans="1:28" x14ac:dyDescent="0.25">
      <c r="A4" s="3"/>
      <c r="B4" s="5"/>
      <c r="C4" s="6"/>
      <c r="D4" s="6"/>
      <c r="E4" s="6"/>
      <c r="F4" s="6"/>
      <c r="G4" s="6"/>
      <c r="H4" s="6"/>
      <c r="I4" s="6"/>
      <c r="J4" s="6"/>
      <c r="K4" s="7"/>
      <c r="L4" s="4"/>
      <c r="M4" s="1"/>
      <c r="N4" s="11" t="s">
        <v>0</v>
      </c>
      <c r="O4" s="1"/>
      <c r="P4" s="1"/>
      <c r="Q4" s="1"/>
      <c r="R4" s="1"/>
      <c r="S4" s="1"/>
      <c r="T4" s="1"/>
      <c r="U4" s="1"/>
      <c r="V4" s="1"/>
      <c r="W4" s="1"/>
      <c r="X4" s="1"/>
      <c r="Y4" s="1"/>
      <c r="Z4" s="1"/>
      <c r="AA4" s="1"/>
      <c r="AB4" s="1"/>
    </row>
    <row r="5" spans="1:28" x14ac:dyDescent="0.25">
      <c r="A5" s="3"/>
      <c r="B5" s="5"/>
      <c r="C5" s="12" t="s">
        <v>386</v>
      </c>
      <c r="D5" s="94"/>
      <c r="E5" s="94"/>
      <c r="F5" s="94"/>
      <c r="G5" s="94"/>
      <c r="H5" s="94"/>
      <c r="I5" s="94"/>
      <c r="J5" s="94"/>
      <c r="K5" s="7"/>
      <c r="L5" s="4"/>
      <c r="M5" s="1"/>
      <c r="N5" s="13" t="s">
        <v>378</v>
      </c>
      <c r="O5" s="1"/>
      <c r="P5" s="1"/>
      <c r="Q5" s="1"/>
      <c r="R5" s="1"/>
      <c r="S5" s="1"/>
      <c r="T5" s="1"/>
      <c r="U5" s="1"/>
      <c r="V5" s="1"/>
      <c r="W5" s="1"/>
      <c r="X5" s="1"/>
      <c r="Y5" s="1"/>
      <c r="Z5" s="1"/>
      <c r="AA5" s="1"/>
      <c r="AB5" s="1"/>
    </row>
    <row r="6" spans="1:28" x14ac:dyDescent="0.25">
      <c r="A6" s="3"/>
      <c r="B6" s="5"/>
      <c r="C6" s="6"/>
      <c r="D6" s="6"/>
      <c r="E6" s="6"/>
      <c r="F6" s="6"/>
      <c r="G6" s="6"/>
      <c r="H6" s="6"/>
      <c r="I6" s="6"/>
      <c r="J6" s="6"/>
      <c r="K6" s="7"/>
      <c r="L6" s="4"/>
      <c r="M6" s="1"/>
      <c r="N6" s="45" t="s">
        <v>377</v>
      </c>
      <c r="O6" s="1"/>
      <c r="P6" s="1"/>
      <c r="Q6" s="1"/>
      <c r="R6" s="1"/>
      <c r="S6" s="1"/>
      <c r="T6" s="1"/>
      <c r="U6" s="1"/>
      <c r="V6" s="1"/>
      <c r="W6" s="1"/>
      <c r="X6" s="1"/>
      <c r="Y6" s="1"/>
      <c r="Z6" s="1"/>
      <c r="AA6" s="1"/>
      <c r="AB6" s="1"/>
    </row>
    <row r="7" spans="1:28" x14ac:dyDescent="0.25">
      <c r="A7" s="3"/>
      <c r="B7" s="5"/>
      <c r="C7" s="25" t="s">
        <v>827</v>
      </c>
      <c r="D7" s="66" t="s">
        <v>7</v>
      </c>
      <c r="E7" s="66"/>
      <c r="F7" s="66"/>
      <c r="G7" s="66"/>
      <c r="H7" s="66"/>
      <c r="I7" s="66"/>
      <c r="J7" s="66"/>
      <c r="K7" s="7"/>
      <c r="L7" s="4"/>
      <c r="M7" s="1"/>
      <c r="N7" s="43" t="s">
        <v>411</v>
      </c>
      <c r="O7" s="1"/>
      <c r="P7" s="1"/>
      <c r="Q7" s="1"/>
      <c r="R7" s="1"/>
      <c r="S7" s="1"/>
      <c r="T7" s="1"/>
      <c r="U7" s="1"/>
      <c r="V7" s="1"/>
      <c r="W7" s="1"/>
      <c r="X7" s="1"/>
      <c r="Y7" s="1"/>
      <c r="Z7" s="1"/>
      <c r="AA7" s="1"/>
      <c r="AB7" s="1"/>
    </row>
    <row r="8" spans="1:28" x14ac:dyDescent="0.25">
      <c r="A8" s="3"/>
      <c r="B8" s="5"/>
      <c r="C8" s="12" t="s">
        <v>828</v>
      </c>
      <c r="D8" s="66" t="s">
        <v>7</v>
      </c>
      <c r="E8" s="66"/>
      <c r="F8" s="66"/>
      <c r="G8" s="66"/>
      <c r="H8" s="66"/>
      <c r="I8" s="66"/>
      <c r="J8" s="66"/>
      <c r="K8" s="7"/>
      <c r="L8" s="4"/>
      <c r="M8" s="1"/>
      <c r="N8" s="13" t="s">
        <v>379</v>
      </c>
      <c r="O8" s="1"/>
      <c r="P8" s="1"/>
      <c r="Q8" s="1"/>
      <c r="R8" s="1"/>
      <c r="S8" s="1"/>
      <c r="T8" s="1"/>
      <c r="U8" s="1"/>
      <c r="V8" s="1"/>
      <c r="W8" s="1"/>
      <c r="X8" s="1"/>
      <c r="Y8" s="1"/>
      <c r="Z8" s="1"/>
      <c r="AA8" s="1"/>
      <c r="AB8" s="1"/>
    </row>
    <row r="9" spans="1:28" x14ac:dyDescent="0.25">
      <c r="A9" s="3"/>
      <c r="B9" s="5"/>
      <c r="C9" s="6"/>
      <c r="D9" s="6"/>
      <c r="E9" s="6"/>
      <c r="F9" s="6"/>
      <c r="G9" s="6"/>
      <c r="H9" s="6"/>
      <c r="I9" s="6"/>
      <c r="J9" s="6"/>
      <c r="K9" s="7"/>
      <c r="L9" s="4"/>
      <c r="M9" s="1"/>
      <c r="N9" s="13" t="s">
        <v>380</v>
      </c>
      <c r="O9" s="1"/>
      <c r="P9" s="1"/>
      <c r="Q9" s="1"/>
      <c r="R9" s="1"/>
      <c r="S9" s="1"/>
      <c r="T9" s="1"/>
      <c r="U9" s="1"/>
      <c r="V9" s="1"/>
      <c r="W9" s="1"/>
      <c r="X9" s="1"/>
      <c r="Y9" s="1"/>
      <c r="Z9" s="1"/>
      <c r="AA9" s="1"/>
      <c r="AB9" s="1"/>
    </row>
    <row r="10" spans="1:28" ht="15.75" thickBot="1" x14ac:dyDescent="0.3">
      <c r="A10" s="3"/>
      <c r="B10" s="5"/>
      <c r="C10" s="12" t="s">
        <v>829</v>
      </c>
      <c r="D10" s="66" t="s">
        <v>7</v>
      </c>
      <c r="E10" s="66"/>
      <c r="F10" s="66"/>
      <c r="G10" s="66"/>
      <c r="H10" s="66"/>
      <c r="I10" s="66"/>
      <c r="J10" s="66"/>
      <c r="K10" s="7"/>
      <c r="L10" s="4"/>
      <c r="M10" s="1"/>
      <c r="N10" s="14" t="s">
        <v>209</v>
      </c>
      <c r="O10" s="1"/>
      <c r="P10" s="1"/>
      <c r="Q10" s="1"/>
      <c r="R10" s="1"/>
      <c r="S10" s="1"/>
      <c r="T10" s="1"/>
      <c r="U10" s="1"/>
      <c r="V10" s="1"/>
      <c r="W10" s="1"/>
      <c r="X10" s="1"/>
      <c r="Y10" s="1"/>
      <c r="Z10" s="1"/>
      <c r="AA10" s="1"/>
      <c r="AB10" s="1"/>
    </row>
    <row r="11" spans="1:28" x14ac:dyDescent="0.25">
      <c r="A11" s="3"/>
      <c r="B11" s="5"/>
      <c r="C11" s="12" t="s">
        <v>830</v>
      </c>
      <c r="D11" s="66" t="s">
        <v>7</v>
      </c>
      <c r="E11" s="66"/>
      <c r="F11" s="66"/>
      <c r="G11" s="66"/>
      <c r="H11" s="66"/>
      <c r="I11" s="66"/>
      <c r="J11" s="66"/>
      <c r="K11" s="7"/>
      <c r="L11" s="4"/>
      <c r="M11" s="1"/>
      <c r="N11" s="1"/>
      <c r="O11" s="1"/>
      <c r="P11" s="1"/>
      <c r="Q11" s="1"/>
      <c r="R11" s="1"/>
      <c r="S11" s="1"/>
      <c r="T11" s="1"/>
      <c r="U11" s="1"/>
      <c r="V11" s="1"/>
      <c r="W11" s="1"/>
      <c r="X11" s="1"/>
      <c r="Y11" s="1"/>
      <c r="Z11" s="1"/>
      <c r="AA11" s="1"/>
      <c r="AB11" s="1"/>
    </row>
    <row r="12" spans="1:28" x14ac:dyDescent="0.25">
      <c r="A12" s="3"/>
      <c r="B12" s="5"/>
      <c r="C12" s="6"/>
      <c r="D12" s="6"/>
      <c r="E12" s="6"/>
      <c r="F12" s="6"/>
      <c r="G12" s="6"/>
      <c r="H12" s="6"/>
      <c r="I12" s="6"/>
      <c r="J12" s="6"/>
      <c r="K12" s="7"/>
      <c r="L12" s="4"/>
      <c r="M12" s="1"/>
      <c r="N12" s="1"/>
      <c r="O12" s="1"/>
      <c r="P12" s="1"/>
      <c r="Q12" s="1"/>
      <c r="R12" s="1"/>
      <c r="S12" s="1"/>
      <c r="T12" s="1"/>
      <c r="U12" s="1"/>
      <c r="V12" s="1"/>
      <c r="W12" s="1"/>
      <c r="X12" s="1"/>
      <c r="Y12" s="1"/>
      <c r="Z12" s="1"/>
      <c r="AA12" s="1"/>
      <c r="AB12" s="1"/>
    </row>
    <row r="13" spans="1:28" x14ac:dyDescent="0.25">
      <c r="A13" s="3"/>
      <c r="B13" s="5"/>
      <c r="C13" s="32" t="s">
        <v>831</v>
      </c>
      <c r="D13" s="6"/>
      <c r="E13" s="6"/>
      <c r="F13" s="6"/>
      <c r="G13" s="6"/>
      <c r="H13" s="6"/>
      <c r="I13" s="6"/>
      <c r="J13" s="6"/>
      <c r="K13" s="7"/>
      <c r="L13" s="4"/>
      <c r="M13" s="1"/>
      <c r="N13" s="1"/>
      <c r="O13" s="1"/>
      <c r="P13" s="1"/>
      <c r="Q13" s="1"/>
      <c r="R13" s="1"/>
      <c r="S13" s="1"/>
      <c r="T13" s="1"/>
      <c r="U13" s="1"/>
      <c r="V13" s="1"/>
      <c r="W13" s="1"/>
      <c r="X13" s="1"/>
      <c r="Y13" s="1"/>
      <c r="Z13" s="1"/>
      <c r="AA13" s="1"/>
      <c r="AB13" s="1"/>
    </row>
    <row r="14" spans="1:28" x14ac:dyDescent="0.25">
      <c r="A14" s="3"/>
      <c r="B14" s="5"/>
      <c r="C14" s="91" t="s">
        <v>832</v>
      </c>
      <c r="D14" s="92" t="s">
        <v>7</v>
      </c>
      <c r="E14" s="92"/>
      <c r="F14" s="92"/>
      <c r="G14" s="92"/>
      <c r="H14" s="92"/>
      <c r="I14" s="92"/>
      <c r="J14" s="92"/>
      <c r="K14" s="7"/>
      <c r="L14" s="4"/>
      <c r="M14" s="1"/>
      <c r="N14" s="1"/>
      <c r="O14" s="1"/>
      <c r="P14" s="1"/>
      <c r="Q14" s="1"/>
      <c r="R14" s="1"/>
      <c r="S14" s="1"/>
      <c r="T14" s="1"/>
      <c r="U14" s="1"/>
      <c r="V14" s="1"/>
      <c r="W14" s="1"/>
      <c r="X14" s="1"/>
      <c r="Y14" s="1"/>
      <c r="Z14" s="1"/>
      <c r="AA14" s="1"/>
      <c r="AB14" s="1"/>
    </row>
    <row r="15" spans="1:28" x14ac:dyDescent="0.25">
      <c r="A15" s="3"/>
      <c r="B15" s="5"/>
      <c r="C15" s="91"/>
      <c r="D15" s="92"/>
      <c r="E15" s="92"/>
      <c r="F15" s="92"/>
      <c r="G15" s="92"/>
      <c r="H15" s="92"/>
      <c r="I15" s="92"/>
      <c r="J15" s="92"/>
      <c r="K15" s="7"/>
      <c r="L15" s="4"/>
      <c r="M15" s="1"/>
      <c r="N15" s="1"/>
      <c r="O15" s="1"/>
      <c r="P15" s="1"/>
      <c r="Q15" s="1"/>
      <c r="R15" s="1"/>
      <c r="S15" s="1"/>
      <c r="T15" s="1"/>
      <c r="U15" s="1"/>
      <c r="V15" s="1"/>
      <c r="W15" s="1"/>
      <c r="X15" s="1"/>
      <c r="Y15" s="1"/>
      <c r="Z15" s="1"/>
      <c r="AA15" s="1"/>
      <c r="AB15" s="1"/>
    </row>
    <row r="16" spans="1:28" ht="16.5" customHeight="1" x14ac:dyDescent="0.25">
      <c r="A16" s="3"/>
      <c r="B16" s="5"/>
      <c r="C16" s="91" t="s">
        <v>833</v>
      </c>
      <c r="D16" s="92" t="s">
        <v>7</v>
      </c>
      <c r="E16" s="92"/>
      <c r="F16" s="92"/>
      <c r="G16" s="92"/>
      <c r="H16" s="92"/>
      <c r="I16" s="92"/>
      <c r="J16" s="92"/>
      <c r="K16" s="7"/>
      <c r="L16" s="4"/>
      <c r="M16" s="1"/>
      <c r="N16" s="1"/>
      <c r="O16" s="1"/>
      <c r="P16" s="1"/>
      <c r="Q16" s="1"/>
      <c r="R16" s="1"/>
      <c r="S16" s="1"/>
      <c r="T16" s="1"/>
      <c r="U16" s="1"/>
      <c r="V16" s="1"/>
      <c r="W16" s="1"/>
      <c r="X16" s="1"/>
      <c r="Y16" s="1"/>
      <c r="Z16" s="1"/>
      <c r="AA16" s="1"/>
      <c r="AB16" s="1"/>
    </row>
    <row r="17" spans="1:28" x14ac:dyDescent="0.25">
      <c r="A17" s="3"/>
      <c r="B17" s="5"/>
      <c r="C17" s="91"/>
      <c r="D17" s="92"/>
      <c r="E17" s="92"/>
      <c r="F17" s="92"/>
      <c r="G17" s="92"/>
      <c r="H17" s="92"/>
      <c r="I17" s="92"/>
      <c r="J17" s="92"/>
      <c r="K17" s="7"/>
      <c r="L17" s="4"/>
      <c r="M17" s="1"/>
      <c r="N17" s="1"/>
      <c r="O17" s="1"/>
      <c r="P17" s="1"/>
      <c r="Q17" s="1"/>
      <c r="R17" s="1"/>
      <c r="S17" s="1"/>
      <c r="T17" s="1"/>
      <c r="U17" s="1"/>
      <c r="V17" s="1"/>
      <c r="W17" s="1"/>
      <c r="X17" s="1"/>
      <c r="Y17" s="1"/>
      <c r="Z17" s="1"/>
      <c r="AA17" s="1"/>
      <c r="AB17" s="1"/>
    </row>
    <row r="18" spans="1:28" x14ac:dyDescent="0.25">
      <c r="A18" s="3"/>
      <c r="B18" s="5"/>
      <c r="C18" s="12" t="s">
        <v>835</v>
      </c>
      <c r="D18" s="66" t="s">
        <v>7</v>
      </c>
      <c r="E18" s="66"/>
      <c r="F18" s="66"/>
      <c r="G18" s="66"/>
      <c r="H18" s="66"/>
      <c r="I18" s="66"/>
      <c r="J18" s="66"/>
      <c r="K18" s="7"/>
      <c r="L18" s="4"/>
      <c r="M18" s="1"/>
      <c r="N18" s="1"/>
      <c r="O18" s="1"/>
      <c r="P18" s="1"/>
      <c r="Q18" s="1"/>
      <c r="R18" s="1"/>
      <c r="S18" s="1"/>
      <c r="T18" s="1"/>
      <c r="U18" s="1"/>
      <c r="V18" s="1"/>
      <c r="W18" s="1"/>
      <c r="X18" s="1"/>
      <c r="Y18" s="1"/>
      <c r="Z18" s="1"/>
      <c r="AA18" s="1"/>
      <c r="AB18" s="1"/>
    </row>
    <row r="19" spans="1:28" x14ac:dyDescent="0.25">
      <c r="A19" s="3"/>
      <c r="B19" s="5"/>
      <c r="C19" s="12" t="s">
        <v>836</v>
      </c>
      <c r="D19" s="66" t="s">
        <v>7</v>
      </c>
      <c r="E19" s="66"/>
      <c r="F19" s="66"/>
      <c r="G19" s="66"/>
      <c r="H19" s="66"/>
      <c r="I19" s="66"/>
      <c r="J19" s="66"/>
      <c r="K19" s="7"/>
      <c r="L19" s="4"/>
      <c r="M19" s="1"/>
      <c r="N19" s="1"/>
      <c r="O19" s="1"/>
      <c r="P19" s="1"/>
      <c r="Q19" s="1"/>
      <c r="R19" s="1"/>
      <c r="S19" s="1"/>
      <c r="T19" s="1"/>
      <c r="U19" s="1"/>
      <c r="V19" s="1"/>
      <c r="W19" s="1"/>
      <c r="X19" s="1"/>
      <c r="Y19" s="1"/>
      <c r="Z19" s="1"/>
      <c r="AA19" s="1"/>
      <c r="AB19" s="1"/>
    </row>
    <row r="20" spans="1:28" x14ac:dyDescent="0.25">
      <c r="A20" s="3"/>
      <c r="B20" s="5"/>
      <c r="C20" s="12" t="s">
        <v>834</v>
      </c>
      <c r="D20" s="66" t="s">
        <v>7</v>
      </c>
      <c r="E20" s="66"/>
      <c r="F20" s="66"/>
      <c r="G20" s="66"/>
      <c r="H20" s="66"/>
      <c r="I20" s="66"/>
      <c r="J20" s="66"/>
      <c r="K20" s="7"/>
      <c r="L20" s="4"/>
      <c r="M20" s="1"/>
      <c r="N20" s="1"/>
      <c r="O20" s="1"/>
      <c r="P20" s="1"/>
      <c r="Q20" s="1"/>
      <c r="R20" s="1"/>
      <c r="S20" s="1"/>
      <c r="T20" s="1"/>
      <c r="U20" s="1"/>
      <c r="V20" s="1"/>
      <c r="W20" s="1"/>
      <c r="X20" s="1"/>
      <c r="Y20" s="1"/>
      <c r="Z20" s="1"/>
      <c r="AA20" s="1"/>
      <c r="AB20" s="1"/>
    </row>
    <row r="21" spans="1:28" x14ac:dyDescent="0.25">
      <c r="A21" s="3"/>
      <c r="B21" s="5"/>
      <c r="C21" s="12" t="s">
        <v>837</v>
      </c>
      <c r="D21" s="66" t="s">
        <v>7</v>
      </c>
      <c r="E21" s="66"/>
      <c r="F21" s="66"/>
      <c r="G21" s="66"/>
      <c r="H21" s="66"/>
      <c r="I21" s="66"/>
      <c r="J21" s="66"/>
      <c r="K21" s="7"/>
      <c r="L21" s="4"/>
      <c r="M21" s="1"/>
      <c r="N21" s="1"/>
      <c r="O21" s="1"/>
      <c r="P21" s="1"/>
      <c r="Q21" s="1"/>
      <c r="R21" s="1"/>
      <c r="S21" s="1"/>
      <c r="T21" s="1"/>
      <c r="U21" s="1"/>
      <c r="V21" s="1"/>
      <c r="W21" s="1"/>
      <c r="X21" s="1"/>
      <c r="Y21" s="1"/>
      <c r="Z21" s="1"/>
      <c r="AA21" s="1"/>
      <c r="AB21" s="1"/>
    </row>
    <row r="22" spans="1:28" x14ac:dyDescent="0.25">
      <c r="A22" s="3"/>
      <c r="B22" s="5"/>
      <c r="C22" s="6"/>
      <c r="D22" s="6"/>
      <c r="E22" s="6"/>
      <c r="F22" s="6"/>
      <c r="G22" s="6"/>
      <c r="H22" s="6"/>
      <c r="I22" s="6"/>
      <c r="J22" s="6"/>
      <c r="K22" s="7"/>
      <c r="L22" s="4"/>
      <c r="M22" s="1"/>
      <c r="N22" s="1"/>
      <c r="O22" s="1"/>
      <c r="P22" s="1"/>
      <c r="Q22" s="1"/>
      <c r="R22" s="1"/>
      <c r="S22" s="1"/>
      <c r="T22" s="1"/>
      <c r="U22" s="1"/>
      <c r="V22" s="1"/>
      <c r="W22" s="1"/>
      <c r="X22" s="1"/>
      <c r="Y22" s="1"/>
      <c r="Z22" s="1"/>
      <c r="AA22" s="1"/>
      <c r="AB22" s="1"/>
    </row>
    <row r="23" spans="1:28" x14ac:dyDescent="0.25">
      <c r="A23" s="3"/>
      <c r="B23" s="5"/>
      <c r="C23" s="32" t="s">
        <v>849</v>
      </c>
      <c r="D23" s="6"/>
      <c r="E23" s="6"/>
      <c r="F23" s="6"/>
      <c r="G23" s="6"/>
      <c r="H23" s="6"/>
      <c r="I23" s="6"/>
      <c r="J23" s="6"/>
      <c r="K23" s="7"/>
      <c r="L23" s="4"/>
      <c r="M23" s="1"/>
      <c r="N23" s="1"/>
      <c r="O23" s="1"/>
      <c r="P23" s="1"/>
      <c r="Q23" s="1"/>
      <c r="R23" s="1"/>
      <c r="S23" s="1"/>
      <c r="T23" s="1"/>
      <c r="U23" s="1"/>
      <c r="V23" s="1"/>
      <c r="W23" s="1"/>
      <c r="X23" s="1"/>
      <c r="Y23" s="1"/>
      <c r="Z23" s="1"/>
      <c r="AA23" s="1"/>
      <c r="AB23" s="1"/>
    </row>
    <row r="24" spans="1:28" x14ac:dyDescent="0.25">
      <c r="A24" s="3"/>
      <c r="B24" s="5"/>
      <c r="C24" s="91" t="s">
        <v>850</v>
      </c>
      <c r="D24" s="77" t="s">
        <v>12</v>
      </c>
      <c r="E24" s="78"/>
      <c r="F24" s="78"/>
      <c r="G24" s="78"/>
      <c r="H24" s="78"/>
      <c r="I24" s="78"/>
      <c r="J24" s="78"/>
      <c r="K24" s="7"/>
      <c r="L24" s="4"/>
      <c r="M24" s="1"/>
      <c r="N24" s="1"/>
      <c r="O24" s="1"/>
      <c r="P24" s="1"/>
      <c r="Q24" s="1"/>
      <c r="R24" s="1"/>
      <c r="S24" s="1"/>
      <c r="T24" s="1"/>
      <c r="U24" s="1"/>
      <c r="V24" s="1"/>
      <c r="W24" s="1"/>
      <c r="X24" s="1"/>
      <c r="Y24" s="1"/>
      <c r="Z24" s="1"/>
      <c r="AA24" s="1"/>
      <c r="AB24" s="1"/>
    </row>
    <row r="25" spans="1:28" x14ac:dyDescent="0.25">
      <c r="A25" s="3"/>
      <c r="B25" s="5"/>
      <c r="C25" s="91"/>
      <c r="D25" s="79"/>
      <c r="E25" s="80"/>
      <c r="F25" s="80"/>
      <c r="G25" s="80"/>
      <c r="H25" s="80"/>
      <c r="I25" s="80"/>
      <c r="J25" s="80"/>
      <c r="K25" s="7"/>
      <c r="L25" s="4"/>
      <c r="M25" s="1"/>
      <c r="N25" s="1"/>
      <c r="O25" s="1"/>
      <c r="P25" s="1"/>
      <c r="Q25" s="1"/>
      <c r="R25" s="1"/>
      <c r="S25" s="1"/>
      <c r="T25" s="1"/>
      <c r="U25" s="1"/>
      <c r="V25" s="1"/>
      <c r="W25" s="1"/>
      <c r="X25" s="1"/>
      <c r="Y25" s="1"/>
      <c r="Z25" s="1"/>
      <c r="AA25" s="1"/>
      <c r="AB25" s="1"/>
    </row>
    <row r="26" spans="1:28" x14ac:dyDescent="0.25">
      <c r="A26" s="3"/>
      <c r="B26" s="5"/>
      <c r="C26" s="6"/>
      <c r="D26" s="6"/>
      <c r="E26" s="6"/>
      <c r="F26" s="6"/>
      <c r="G26" s="6"/>
      <c r="H26" s="6"/>
      <c r="I26" s="6"/>
      <c r="J26" s="6"/>
      <c r="K26" s="7"/>
      <c r="L26" s="4"/>
      <c r="M26" s="1"/>
      <c r="N26" s="1"/>
      <c r="O26" s="1"/>
      <c r="P26" s="1"/>
      <c r="Q26" s="1"/>
      <c r="R26" s="1"/>
      <c r="S26" s="1"/>
      <c r="T26" s="1"/>
      <c r="U26" s="1"/>
      <c r="V26" s="1"/>
      <c r="W26" s="1"/>
      <c r="X26" s="1"/>
      <c r="Y26" s="1"/>
      <c r="Z26" s="1"/>
      <c r="AA26" s="1"/>
      <c r="AB26" s="1"/>
    </row>
    <row r="27" spans="1:28" ht="14.45" customHeight="1" x14ac:dyDescent="0.25">
      <c r="A27" s="3"/>
      <c r="B27" s="5"/>
      <c r="C27" s="95" t="s">
        <v>855</v>
      </c>
      <c r="D27" s="95"/>
      <c r="E27" s="95"/>
      <c r="F27" s="95"/>
      <c r="G27" s="95"/>
      <c r="H27" s="95"/>
      <c r="I27" s="95"/>
      <c r="J27" s="95"/>
      <c r="K27" s="7"/>
      <c r="L27" s="4"/>
      <c r="M27" s="1"/>
      <c r="N27" s="1"/>
      <c r="O27" s="1"/>
      <c r="P27" s="1"/>
      <c r="Q27" s="1"/>
      <c r="R27" s="1"/>
      <c r="S27" s="1"/>
      <c r="T27" s="1"/>
      <c r="U27" s="1"/>
      <c r="V27" s="1"/>
      <c r="W27" s="1"/>
      <c r="X27" s="1"/>
      <c r="Y27" s="1"/>
      <c r="Z27" s="1"/>
      <c r="AA27" s="1"/>
      <c r="AB27" s="1"/>
    </row>
    <row r="28" spans="1:28" x14ac:dyDescent="0.25">
      <c r="A28" s="3"/>
      <c r="B28" s="5"/>
      <c r="C28" s="95"/>
      <c r="D28" s="95"/>
      <c r="E28" s="95"/>
      <c r="F28" s="95"/>
      <c r="G28" s="95"/>
      <c r="H28" s="95"/>
      <c r="I28" s="95"/>
      <c r="J28" s="95"/>
      <c r="K28" s="7"/>
      <c r="L28" s="4"/>
      <c r="M28" s="1"/>
      <c r="N28" s="1"/>
      <c r="O28" s="1"/>
      <c r="P28" s="1"/>
      <c r="Q28" s="1"/>
      <c r="R28" s="1"/>
      <c r="S28" s="1"/>
      <c r="T28" s="1"/>
      <c r="U28" s="1"/>
      <c r="V28" s="1"/>
      <c r="W28" s="1"/>
      <c r="X28" s="1"/>
      <c r="Y28" s="1"/>
      <c r="Z28" s="1"/>
      <c r="AA28" s="1"/>
      <c r="AB28" s="1"/>
    </row>
    <row r="29" spans="1:28" x14ac:dyDescent="0.25">
      <c r="A29" s="3"/>
      <c r="B29" s="5"/>
      <c r="C29" s="95"/>
      <c r="D29" s="95"/>
      <c r="E29" s="95"/>
      <c r="F29" s="95"/>
      <c r="G29" s="95"/>
      <c r="H29" s="95"/>
      <c r="I29" s="95"/>
      <c r="J29" s="95"/>
      <c r="K29" s="7"/>
      <c r="L29" s="4"/>
      <c r="M29" s="1"/>
      <c r="N29" s="1"/>
      <c r="O29" s="1"/>
      <c r="P29" s="1"/>
      <c r="Q29" s="1"/>
      <c r="R29" s="1"/>
      <c r="S29" s="1"/>
      <c r="T29" s="1"/>
      <c r="U29" s="1"/>
      <c r="V29" s="1"/>
      <c r="W29" s="1"/>
      <c r="X29" s="1"/>
      <c r="Y29" s="1"/>
      <c r="Z29" s="1"/>
      <c r="AA29" s="1"/>
      <c r="AB29" s="1"/>
    </row>
    <row r="30" spans="1:28" x14ac:dyDescent="0.25">
      <c r="A30" s="3"/>
      <c r="B30" s="5"/>
      <c r="C30" s="95"/>
      <c r="D30" s="95"/>
      <c r="E30" s="95"/>
      <c r="F30" s="95"/>
      <c r="G30" s="95"/>
      <c r="H30" s="95"/>
      <c r="I30" s="95"/>
      <c r="J30" s="95"/>
      <c r="K30" s="7"/>
      <c r="L30" s="4"/>
      <c r="M30" s="1"/>
      <c r="N30" s="1"/>
      <c r="O30" s="1"/>
      <c r="P30" s="1"/>
      <c r="Q30" s="1"/>
      <c r="R30" s="1"/>
      <c r="S30" s="1"/>
      <c r="T30" s="1"/>
      <c r="U30" s="1"/>
      <c r="V30" s="1"/>
      <c r="W30" s="1"/>
      <c r="X30" s="1"/>
      <c r="Y30" s="1"/>
      <c r="Z30" s="1"/>
      <c r="AA30" s="1"/>
      <c r="AB30" s="1"/>
    </row>
    <row r="31" spans="1:28" x14ac:dyDescent="0.25">
      <c r="A31" s="3"/>
      <c r="B31" s="5"/>
      <c r="C31" s="95"/>
      <c r="D31" s="95"/>
      <c r="E31" s="95"/>
      <c r="F31" s="95"/>
      <c r="G31" s="95"/>
      <c r="H31" s="95"/>
      <c r="I31" s="95"/>
      <c r="J31" s="95"/>
      <c r="K31" s="7"/>
      <c r="L31" s="4"/>
      <c r="M31" s="1"/>
      <c r="N31" s="1"/>
      <c r="O31" s="1"/>
      <c r="P31" s="1"/>
      <c r="Q31" s="1"/>
      <c r="R31" s="1"/>
      <c r="S31" s="1"/>
      <c r="T31" s="1"/>
      <c r="U31" s="1"/>
      <c r="V31" s="1"/>
      <c r="W31" s="1"/>
      <c r="X31" s="1"/>
      <c r="Y31" s="1"/>
      <c r="Z31" s="1"/>
      <c r="AA31" s="1"/>
      <c r="AB31" s="1"/>
    </row>
    <row r="32" spans="1:28" x14ac:dyDescent="0.25">
      <c r="A32" s="3"/>
      <c r="B32" s="5"/>
      <c r="C32" s="6"/>
      <c r="D32" s="6"/>
      <c r="E32" s="6"/>
      <c r="F32" s="6"/>
      <c r="G32" s="6"/>
      <c r="H32" s="6"/>
      <c r="I32" s="6"/>
      <c r="J32" s="6"/>
      <c r="K32" s="7"/>
      <c r="L32" s="4"/>
      <c r="M32" s="1"/>
      <c r="N32" s="1"/>
      <c r="O32" s="1"/>
      <c r="P32" s="1"/>
      <c r="Q32" s="1"/>
      <c r="R32" s="1"/>
      <c r="S32" s="1"/>
      <c r="T32" s="1"/>
      <c r="U32" s="1"/>
      <c r="V32" s="1"/>
      <c r="W32" s="1"/>
      <c r="X32" s="1"/>
      <c r="Y32" s="1"/>
      <c r="Z32" s="1"/>
      <c r="AA32" s="1"/>
      <c r="AB32" s="1"/>
    </row>
    <row r="33" spans="1:28" x14ac:dyDescent="0.25">
      <c r="A33" s="3"/>
      <c r="B33" s="5"/>
      <c r="C33" s="32" t="s">
        <v>404</v>
      </c>
      <c r="D33" s="6"/>
      <c r="E33" s="6"/>
      <c r="F33" s="6" t="s">
        <v>403</v>
      </c>
      <c r="G33" s="6"/>
      <c r="H33" s="6"/>
      <c r="I33" s="6"/>
      <c r="J33" s="6"/>
      <c r="K33" s="7"/>
      <c r="L33" s="4"/>
      <c r="M33" s="1"/>
      <c r="N33" s="1"/>
      <c r="O33" s="1"/>
      <c r="P33" s="1"/>
      <c r="Q33" s="1"/>
      <c r="R33" s="1"/>
      <c r="S33" s="1"/>
      <c r="T33" s="1"/>
      <c r="U33" s="1"/>
      <c r="V33" s="1"/>
      <c r="W33" s="1"/>
      <c r="X33" s="1"/>
      <c r="Y33" s="1"/>
      <c r="Z33" s="1"/>
      <c r="AA33" s="1"/>
      <c r="AB33" s="1"/>
    </row>
    <row r="34" spans="1:28" x14ac:dyDescent="0.25">
      <c r="A34" s="3"/>
      <c r="B34" s="5"/>
      <c r="C34" s="12" t="s">
        <v>838</v>
      </c>
      <c r="D34" s="12" t="s">
        <v>402</v>
      </c>
      <c r="E34" s="12" t="s">
        <v>364</v>
      </c>
      <c r="F34" s="12" t="s">
        <v>212</v>
      </c>
      <c r="G34" s="12" t="s">
        <v>213</v>
      </c>
      <c r="H34" s="12" t="s">
        <v>216</v>
      </c>
      <c r="I34" s="12" t="s">
        <v>214</v>
      </c>
      <c r="J34" s="12" t="s">
        <v>215</v>
      </c>
      <c r="K34" s="7"/>
      <c r="L34" s="4"/>
      <c r="M34" s="1"/>
      <c r="N34" s="1"/>
      <c r="O34" s="1"/>
      <c r="P34" s="1"/>
      <c r="Q34" s="1"/>
      <c r="R34" s="1"/>
      <c r="S34" s="1"/>
      <c r="T34" s="1"/>
      <c r="U34" s="1"/>
      <c r="V34" s="1"/>
      <c r="W34" s="1"/>
      <c r="X34" s="1"/>
      <c r="Y34" s="1"/>
      <c r="Z34" s="1"/>
      <c r="AA34" s="1"/>
      <c r="AB34" s="1"/>
    </row>
    <row r="35" spans="1:28" x14ac:dyDescent="0.25">
      <c r="A35" s="3"/>
      <c r="B35" s="5"/>
      <c r="C35" s="52" t="s">
        <v>7</v>
      </c>
      <c r="D35" s="21" t="s">
        <v>12</v>
      </c>
      <c r="E35" s="52" t="s">
        <v>7</v>
      </c>
      <c r="F35" s="54"/>
      <c r="G35" s="54"/>
      <c r="H35" s="54"/>
      <c r="I35" s="54"/>
      <c r="J35" s="54"/>
      <c r="K35" s="7"/>
      <c r="L35" s="4"/>
      <c r="M35" s="1"/>
      <c r="N35" s="1"/>
      <c r="O35" s="1"/>
      <c r="P35" s="1"/>
      <c r="Q35" s="1"/>
      <c r="R35" s="1"/>
      <c r="S35" s="1"/>
      <c r="T35" s="1"/>
      <c r="U35" s="1"/>
      <c r="V35" s="1"/>
      <c r="W35" s="1"/>
      <c r="X35" s="1"/>
      <c r="Y35" s="1"/>
      <c r="Z35" s="1"/>
      <c r="AA35" s="1"/>
      <c r="AB35" s="1"/>
    </row>
    <row r="36" spans="1:28" x14ac:dyDescent="0.25">
      <c r="A36" s="3"/>
      <c r="B36" s="5"/>
      <c r="C36" s="52" t="s">
        <v>7</v>
      </c>
      <c r="D36" s="21" t="s">
        <v>12</v>
      </c>
      <c r="E36" s="52" t="s">
        <v>7</v>
      </c>
      <c r="F36" s="54"/>
      <c r="G36" s="54"/>
      <c r="H36" s="54"/>
      <c r="I36" s="54"/>
      <c r="J36" s="54"/>
      <c r="K36" s="7"/>
      <c r="L36" s="4"/>
      <c r="M36" s="1"/>
      <c r="N36" s="1"/>
      <c r="O36" s="1"/>
      <c r="P36" s="1"/>
      <c r="Q36" s="1"/>
      <c r="R36" s="1"/>
      <c r="S36" s="1"/>
      <c r="T36" s="1"/>
      <c r="U36" s="1"/>
      <c r="V36" s="1"/>
      <c r="W36" s="1"/>
      <c r="X36" s="1"/>
      <c r="Y36" s="1"/>
      <c r="Z36" s="1"/>
      <c r="AA36" s="1"/>
      <c r="AB36" s="1"/>
    </row>
    <row r="37" spans="1:28" x14ac:dyDescent="0.25">
      <c r="A37" s="3"/>
      <c r="B37" s="5"/>
      <c r="C37" s="52" t="s">
        <v>7</v>
      </c>
      <c r="D37" s="21" t="s">
        <v>12</v>
      </c>
      <c r="E37" s="52" t="s">
        <v>7</v>
      </c>
      <c r="F37" s="54"/>
      <c r="G37" s="54"/>
      <c r="H37" s="54"/>
      <c r="I37" s="54"/>
      <c r="J37" s="54"/>
      <c r="K37" s="7"/>
      <c r="L37" s="4"/>
      <c r="M37" s="1"/>
      <c r="N37" s="1"/>
      <c r="O37" s="1"/>
      <c r="P37" s="1"/>
      <c r="Q37" s="1"/>
      <c r="R37" s="1"/>
      <c r="S37" s="1"/>
      <c r="T37" s="1"/>
      <c r="U37" s="1"/>
      <c r="V37" s="1"/>
      <c r="W37" s="1"/>
      <c r="X37" s="1"/>
      <c r="Y37" s="1"/>
      <c r="Z37" s="1"/>
      <c r="AA37" s="1"/>
      <c r="AB37" s="1"/>
    </row>
    <row r="38" spans="1:28" x14ac:dyDescent="0.25">
      <c r="A38" s="3"/>
      <c r="B38" s="5"/>
      <c r="C38" s="52" t="s">
        <v>7</v>
      </c>
      <c r="D38" s="21" t="s">
        <v>12</v>
      </c>
      <c r="E38" s="52" t="s">
        <v>7</v>
      </c>
      <c r="F38" s="54"/>
      <c r="G38" s="54"/>
      <c r="H38" s="54"/>
      <c r="I38" s="54"/>
      <c r="J38" s="54"/>
      <c r="K38" s="7"/>
      <c r="L38" s="4"/>
      <c r="M38" s="1"/>
      <c r="N38" s="1"/>
      <c r="O38" s="1"/>
      <c r="P38" s="1"/>
      <c r="Q38" s="1"/>
      <c r="R38" s="1"/>
      <c r="S38" s="1"/>
      <c r="T38" s="1"/>
      <c r="U38" s="1"/>
      <c r="V38" s="1"/>
      <c r="W38" s="1"/>
      <c r="X38" s="1"/>
      <c r="Y38" s="1"/>
      <c r="Z38" s="1"/>
      <c r="AA38" s="1"/>
      <c r="AB38" s="1"/>
    </row>
    <row r="39" spans="1:28" x14ac:dyDescent="0.25">
      <c r="A39" s="3"/>
      <c r="B39" s="5"/>
      <c r="C39" s="52" t="s">
        <v>7</v>
      </c>
      <c r="D39" s="21" t="s">
        <v>12</v>
      </c>
      <c r="E39" s="52" t="s">
        <v>7</v>
      </c>
      <c r="F39" s="54"/>
      <c r="G39" s="54"/>
      <c r="H39" s="54"/>
      <c r="I39" s="54"/>
      <c r="J39" s="54"/>
      <c r="K39" s="7"/>
      <c r="L39" s="4"/>
      <c r="M39" s="1"/>
      <c r="N39" s="1"/>
      <c r="O39" s="1"/>
      <c r="P39" s="1"/>
      <c r="Q39" s="1"/>
      <c r="R39" s="1"/>
      <c r="S39" s="1"/>
      <c r="T39" s="1"/>
      <c r="U39" s="1"/>
      <c r="V39" s="1"/>
      <c r="W39" s="1"/>
      <c r="X39" s="1"/>
      <c r="Y39" s="1"/>
      <c r="Z39" s="1"/>
      <c r="AA39" s="1"/>
      <c r="AB39" s="1"/>
    </row>
    <row r="40" spans="1:28" x14ac:dyDescent="0.25">
      <c r="A40" s="3"/>
      <c r="B40" s="5"/>
      <c r="C40" s="52" t="s">
        <v>7</v>
      </c>
      <c r="D40" s="21" t="s">
        <v>12</v>
      </c>
      <c r="E40" s="52" t="s">
        <v>7</v>
      </c>
      <c r="F40" s="54"/>
      <c r="G40" s="54"/>
      <c r="H40" s="54"/>
      <c r="I40" s="54"/>
      <c r="J40" s="54"/>
      <c r="K40" s="7"/>
      <c r="L40" s="4"/>
      <c r="M40" s="1"/>
      <c r="N40" s="1"/>
      <c r="O40" s="1"/>
      <c r="P40" s="1"/>
      <c r="Q40" s="1"/>
      <c r="R40" s="1"/>
      <c r="S40" s="1"/>
      <c r="T40" s="1"/>
      <c r="U40" s="1"/>
      <c r="V40" s="1"/>
      <c r="W40" s="1"/>
      <c r="X40" s="1"/>
      <c r="Y40" s="1"/>
      <c r="Z40" s="1"/>
      <c r="AA40" s="1"/>
      <c r="AB40" s="1"/>
    </row>
    <row r="41" spans="1:28" x14ac:dyDescent="0.25">
      <c r="A41" s="3"/>
      <c r="B41" s="5"/>
      <c r="C41" s="52" t="s">
        <v>7</v>
      </c>
      <c r="D41" s="21" t="s">
        <v>12</v>
      </c>
      <c r="E41" s="52" t="s">
        <v>7</v>
      </c>
      <c r="F41" s="54"/>
      <c r="G41" s="54"/>
      <c r="H41" s="54"/>
      <c r="I41" s="54"/>
      <c r="J41" s="54"/>
      <c r="K41" s="7"/>
      <c r="L41" s="4"/>
      <c r="M41" s="1"/>
      <c r="N41" s="1"/>
      <c r="O41" s="1"/>
      <c r="P41" s="1"/>
      <c r="Q41" s="1"/>
      <c r="R41" s="1"/>
      <c r="S41" s="1"/>
      <c r="T41" s="1"/>
      <c r="U41" s="1"/>
      <c r="V41" s="1"/>
      <c r="W41" s="1"/>
      <c r="X41" s="1"/>
      <c r="Y41" s="1"/>
      <c r="Z41" s="1"/>
      <c r="AA41" s="1"/>
      <c r="AB41" s="1"/>
    </row>
    <row r="42" spans="1:28" x14ac:dyDescent="0.25">
      <c r="A42" s="3"/>
      <c r="B42" s="5"/>
      <c r="C42" s="52" t="s">
        <v>7</v>
      </c>
      <c r="D42" s="21" t="s">
        <v>12</v>
      </c>
      <c r="E42" s="52" t="s">
        <v>7</v>
      </c>
      <c r="F42" s="54"/>
      <c r="G42" s="54"/>
      <c r="H42" s="54"/>
      <c r="I42" s="54"/>
      <c r="J42" s="54"/>
      <c r="K42" s="7"/>
      <c r="L42" s="4"/>
      <c r="M42" s="1"/>
      <c r="N42" s="1"/>
      <c r="O42" s="1"/>
      <c r="P42" s="1"/>
      <c r="Q42" s="1"/>
      <c r="R42" s="1"/>
      <c r="S42" s="1"/>
      <c r="T42" s="1"/>
      <c r="U42" s="1"/>
      <c r="V42" s="1"/>
      <c r="W42" s="1"/>
      <c r="X42" s="1"/>
      <c r="Y42" s="1"/>
      <c r="Z42" s="1"/>
      <c r="AA42" s="1"/>
      <c r="AB42" s="1"/>
    </row>
    <row r="43" spans="1:28" x14ac:dyDescent="0.25">
      <c r="A43" s="3"/>
      <c r="B43" s="5"/>
      <c r="C43" s="52" t="s">
        <v>7</v>
      </c>
      <c r="D43" s="21" t="s">
        <v>12</v>
      </c>
      <c r="E43" s="52" t="s">
        <v>7</v>
      </c>
      <c r="F43" s="54"/>
      <c r="G43" s="54"/>
      <c r="H43" s="54"/>
      <c r="I43" s="54"/>
      <c r="J43" s="54"/>
      <c r="K43" s="7"/>
      <c r="L43" s="4"/>
      <c r="M43" s="1"/>
      <c r="N43" s="1"/>
      <c r="O43" s="1"/>
      <c r="P43" s="1"/>
      <c r="Q43" s="1"/>
      <c r="R43" s="1"/>
      <c r="S43" s="1"/>
      <c r="T43" s="1"/>
      <c r="U43" s="1"/>
      <c r="V43" s="1"/>
      <c r="W43" s="1"/>
      <c r="X43" s="1"/>
      <c r="Y43" s="1"/>
      <c r="Z43" s="1"/>
      <c r="AA43" s="1"/>
      <c r="AB43" s="1"/>
    </row>
    <row r="44" spans="1:28" x14ac:dyDescent="0.25">
      <c r="A44" s="3"/>
      <c r="B44" s="5"/>
      <c r="C44" s="52" t="s">
        <v>7</v>
      </c>
      <c r="D44" s="21" t="s">
        <v>12</v>
      </c>
      <c r="E44" s="52" t="s">
        <v>7</v>
      </c>
      <c r="F44" s="54"/>
      <c r="G44" s="54"/>
      <c r="H44" s="54"/>
      <c r="I44" s="54"/>
      <c r="J44" s="54"/>
      <c r="K44" s="7"/>
      <c r="L44" s="4"/>
      <c r="M44" s="1"/>
      <c r="N44" s="1"/>
      <c r="O44" s="1"/>
      <c r="P44" s="1"/>
      <c r="Q44" s="1"/>
      <c r="R44" s="1"/>
      <c r="S44" s="1"/>
      <c r="T44" s="1"/>
      <c r="U44" s="1"/>
      <c r="V44" s="1"/>
      <c r="W44" s="1"/>
      <c r="X44" s="1"/>
      <c r="Y44" s="1"/>
      <c r="Z44" s="1"/>
      <c r="AA44" s="1"/>
      <c r="AB44" s="1"/>
    </row>
    <row r="45" spans="1:28" x14ac:dyDescent="0.25">
      <c r="A45" s="3"/>
      <c r="B45" s="5"/>
      <c r="C45" s="52" t="s">
        <v>7</v>
      </c>
      <c r="D45" s="21" t="s">
        <v>12</v>
      </c>
      <c r="E45" s="52" t="s">
        <v>7</v>
      </c>
      <c r="F45" s="54"/>
      <c r="G45" s="54"/>
      <c r="H45" s="54"/>
      <c r="I45" s="54"/>
      <c r="J45" s="54"/>
      <c r="K45" s="7"/>
      <c r="L45" s="4"/>
      <c r="M45" s="1"/>
      <c r="N45" s="1"/>
      <c r="O45" s="1"/>
      <c r="P45" s="1"/>
      <c r="Q45" s="1"/>
      <c r="R45" s="1"/>
      <c r="S45" s="1"/>
      <c r="T45" s="1"/>
      <c r="U45" s="1"/>
      <c r="V45" s="1"/>
      <c r="W45" s="1"/>
      <c r="X45" s="1"/>
      <c r="Y45" s="1"/>
      <c r="Z45" s="1"/>
      <c r="AA45" s="1"/>
      <c r="AB45" s="1"/>
    </row>
    <row r="46" spans="1:28" x14ac:dyDescent="0.25">
      <c r="A46" s="3"/>
      <c r="B46" s="5"/>
      <c r="C46" s="52" t="s">
        <v>7</v>
      </c>
      <c r="D46" s="21" t="s">
        <v>12</v>
      </c>
      <c r="E46" s="52" t="s">
        <v>7</v>
      </c>
      <c r="F46" s="54"/>
      <c r="G46" s="54"/>
      <c r="H46" s="54"/>
      <c r="I46" s="54"/>
      <c r="J46" s="54"/>
      <c r="K46" s="7"/>
      <c r="L46" s="4"/>
      <c r="M46" s="1"/>
      <c r="N46" s="1"/>
      <c r="O46" s="1"/>
      <c r="P46" s="1"/>
      <c r="Q46" s="1"/>
      <c r="R46" s="1"/>
      <c r="S46" s="1"/>
      <c r="T46" s="1"/>
      <c r="U46" s="1"/>
      <c r="V46" s="1"/>
      <c r="W46" s="1"/>
      <c r="X46" s="1"/>
      <c r="Y46" s="1"/>
      <c r="Z46" s="1"/>
      <c r="AA46" s="1"/>
      <c r="AB46" s="1"/>
    </row>
    <row r="47" spans="1:28" x14ac:dyDescent="0.25">
      <c r="A47" s="3"/>
      <c r="B47" s="5"/>
      <c r="C47" s="52" t="s">
        <v>7</v>
      </c>
      <c r="D47" s="21" t="s">
        <v>12</v>
      </c>
      <c r="E47" s="52" t="s">
        <v>7</v>
      </c>
      <c r="F47" s="54"/>
      <c r="G47" s="54"/>
      <c r="H47" s="54"/>
      <c r="I47" s="54"/>
      <c r="J47" s="54"/>
      <c r="K47" s="7"/>
      <c r="L47" s="4"/>
      <c r="M47" s="1"/>
      <c r="N47" s="1"/>
      <c r="O47" s="1"/>
      <c r="P47" s="1"/>
      <c r="Q47" s="1"/>
      <c r="R47" s="1"/>
      <c r="S47" s="1"/>
      <c r="T47" s="1"/>
      <c r="U47" s="1"/>
      <c r="V47" s="1"/>
      <c r="W47" s="1"/>
      <c r="X47" s="1"/>
      <c r="Y47" s="1"/>
      <c r="Z47" s="1"/>
      <c r="AA47" s="1"/>
      <c r="AB47" s="1"/>
    </row>
    <row r="48" spans="1:28" x14ac:dyDescent="0.25">
      <c r="A48" s="3"/>
      <c r="B48" s="5"/>
      <c r="C48" s="52" t="s">
        <v>7</v>
      </c>
      <c r="D48" s="21" t="s">
        <v>12</v>
      </c>
      <c r="E48" s="52" t="s">
        <v>7</v>
      </c>
      <c r="F48" s="54"/>
      <c r="G48" s="54"/>
      <c r="H48" s="54"/>
      <c r="I48" s="54"/>
      <c r="J48" s="54"/>
      <c r="K48" s="7"/>
      <c r="L48" s="4"/>
      <c r="M48" s="1"/>
      <c r="N48" s="1"/>
      <c r="O48" s="1"/>
      <c r="P48" s="1"/>
      <c r="Q48" s="1"/>
      <c r="R48" s="1"/>
      <c r="S48" s="1"/>
      <c r="T48" s="1"/>
      <c r="U48" s="1"/>
      <c r="V48" s="1"/>
      <c r="W48" s="1"/>
      <c r="X48" s="1"/>
      <c r="Y48" s="1"/>
      <c r="Z48" s="1"/>
      <c r="AA48" s="1"/>
      <c r="AB48" s="1"/>
    </row>
    <row r="49" spans="1:28" x14ac:dyDescent="0.25">
      <c r="A49" s="3"/>
      <c r="B49" s="5"/>
      <c r="C49" s="52" t="s">
        <v>7</v>
      </c>
      <c r="D49" s="21" t="s">
        <v>12</v>
      </c>
      <c r="E49" s="52" t="s">
        <v>7</v>
      </c>
      <c r="F49" s="54"/>
      <c r="G49" s="54"/>
      <c r="H49" s="54"/>
      <c r="I49" s="54"/>
      <c r="J49" s="54"/>
      <c r="K49" s="7"/>
      <c r="L49" s="4"/>
      <c r="M49" s="1"/>
      <c r="N49" s="1"/>
      <c r="O49" s="1"/>
      <c r="P49" s="1"/>
      <c r="Q49" s="1"/>
      <c r="R49" s="1"/>
      <c r="S49" s="1"/>
      <c r="T49" s="1"/>
      <c r="U49" s="1"/>
      <c r="V49" s="1"/>
      <c r="W49" s="1"/>
      <c r="X49" s="1"/>
      <c r="Y49" s="1"/>
      <c r="Z49" s="1"/>
      <c r="AA49" s="1"/>
      <c r="AB49" s="1"/>
    </row>
    <row r="50" spans="1:28" x14ac:dyDescent="0.25">
      <c r="A50" s="3"/>
      <c r="B50" s="5"/>
      <c r="C50" s="6"/>
      <c r="D50" s="6"/>
      <c r="E50" s="6"/>
      <c r="F50" s="6"/>
      <c r="G50" s="6"/>
      <c r="H50" s="6"/>
      <c r="I50" s="6"/>
      <c r="J50" s="6"/>
      <c r="K50" s="7"/>
      <c r="L50" s="4"/>
      <c r="M50" s="1"/>
      <c r="N50" s="1"/>
      <c r="O50" s="1"/>
      <c r="P50" s="1"/>
      <c r="Q50" s="1"/>
      <c r="R50" s="1"/>
      <c r="S50" s="1"/>
      <c r="T50" s="1"/>
      <c r="U50" s="1"/>
      <c r="V50" s="1"/>
      <c r="W50" s="1"/>
      <c r="X50" s="1"/>
      <c r="Y50" s="1"/>
      <c r="Z50" s="1"/>
      <c r="AA50" s="1"/>
      <c r="AB50" s="1"/>
    </row>
    <row r="51" spans="1:28" x14ac:dyDescent="0.25">
      <c r="A51" s="3"/>
      <c r="B51" s="5"/>
      <c r="C51" s="51" t="s">
        <v>858</v>
      </c>
      <c r="D51" s="35"/>
      <c r="E51" s="35"/>
      <c r="F51" s="35"/>
      <c r="G51" s="35"/>
      <c r="H51" s="35"/>
      <c r="I51" s="35"/>
      <c r="J51" s="35"/>
      <c r="K51" s="7"/>
      <c r="L51" s="4"/>
      <c r="M51" s="1"/>
      <c r="N51" s="1"/>
      <c r="O51" s="1"/>
      <c r="P51" s="1"/>
      <c r="Q51" s="1"/>
      <c r="R51" s="1"/>
      <c r="S51" s="1"/>
      <c r="T51" s="1"/>
      <c r="U51" s="1"/>
      <c r="V51" s="1"/>
      <c r="W51" s="1"/>
      <c r="X51" s="1"/>
      <c r="Y51" s="1"/>
      <c r="Z51" s="1"/>
      <c r="AA51" s="1"/>
      <c r="AB51" s="1"/>
    </row>
    <row r="52" spans="1:28" x14ac:dyDescent="0.25">
      <c r="A52" s="3"/>
      <c r="B52" s="5"/>
      <c r="C52" s="81" t="s">
        <v>859</v>
      </c>
      <c r="D52" s="83" t="s">
        <v>12</v>
      </c>
      <c r="E52" s="84"/>
      <c r="F52" s="84"/>
      <c r="G52" s="84"/>
      <c r="H52" s="84"/>
      <c r="I52" s="84"/>
      <c r="J52" s="85"/>
      <c r="K52" s="7"/>
      <c r="L52" s="4"/>
      <c r="M52" s="1"/>
      <c r="N52" s="1"/>
      <c r="O52" s="1"/>
      <c r="P52" s="1"/>
      <c r="Q52" s="1"/>
      <c r="R52" s="1"/>
      <c r="S52" s="1"/>
      <c r="T52" s="1"/>
      <c r="U52" s="1"/>
      <c r="V52" s="1"/>
      <c r="W52" s="1"/>
      <c r="X52" s="1"/>
      <c r="Y52" s="1"/>
      <c r="Z52" s="1"/>
      <c r="AA52" s="1"/>
      <c r="AB52" s="1"/>
    </row>
    <row r="53" spans="1:28" x14ac:dyDescent="0.25">
      <c r="A53" s="3"/>
      <c r="B53" s="5"/>
      <c r="C53" s="82"/>
      <c r="D53" s="86"/>
      <c r="E53" s="87"/>
      <c r="F53" s="87"/>
      <c r="G53" s="87"/>
      <c r="H53" s="87"/>
      <c r="I53" s="87"/>
      <c r="J53" s="88"/>
      <c r="K53" s="7"/>
      <c r="L53" s="4"/>
      <c r="M53" s="1"/>
      <c r="N53" s="1"/>
      <c r="O53" s="1"/>
      <c r="P53" s="1"/>
      <c r="Q53" s="1"/>
      <c r="R53" s="1"/>
      <c r="S53" s="1"/>
      <c r="T53" s="1"/>
      <c r="U53" s="1"/>
      <c r="V53" s="1"/>
      <c r="W53" s="1"/>
      <c r="X53" s="1"/>
      <c r="Y53" s="1"/>
      <c r="Z53" s="1"/>
      <c r="AA53" s="1"/>
      <c r="AB53" s="1"/>
    </row>
    <row r="54" spans="1:28" x14ac:dyDescent="0.25">
      <c r="A54" s="3"/>
      <c r="B54" s="5"/>
      <c r="C54" s="64" t="s">
        <v>846</v>
      </c>
      <c r="D54" s="105" t="s">
        <v>12</v>
      </c>
      <c r="E54" s="105"/>
      <c r="F54" s="105"/>
      <c r="G54" s="105"/>
      <c r="H54" s="105"/>
      <c r="I54" s="105"/>
      <c r="J54" s="105"/>
      <c r="K54" s="7"/>
      <c r="L54" s="4"/>
      <c r="M54" s="1"/>
      <c r="N54" s="1"/>
      <c r="O54" s="1"/>
      <c r="P54" s="1"/>
      <c r="Q54" s="1"/>
      <c r="R54" s="1"/>
      <c r="S54" s="1"/>
      <c r="T54" s="1"/>
      <c r="U54" s="1"/>
      <c r="V54" s="1"/>
      <c r="W54" s="1"/>
      <c r="X54" s="1"/>
      <c r="Y54" s="1"/>
      <c r="Z54" s="1"/>
      <c r="AA54" s="1"/>
      <c r="AB54" s="1"/>
    </row>
    <row r="55" spans="1:28" x14ac:dyDescent="0.25">
      <c r="A55" s="3"/>
      <c r="B55" s="5"/>
      <c r="C55" s="106" t="s">
        <v>847</v>
      </c>
      <c r="D55" s="104" t="s">
        <v>12</v>
      </c>
      <c r="E55" s="104"/>
      <c r="F55" s="104"/>
      <c r="G55" s="104"/>
      <c r="H55" s="104"/>
      <c r="I55" s="104"/>
      <c r="J55" s="104"/>
      <c r="K55" s="7"/>
      <c r="L55" s="4"/>
      <c r="M55" s="1"/>
      <c r="N55" s="1"/>
      <c r="O55" s="1"/>
      <c r="P55" s="1"/>
      <c r="Q55" s="1"/>
      <c r="R55" s="1"/>
      <c r="S55" s="1"/>
      <c r="T55" s="1"/>
      <c r="U55" s="1"/>
      <c r="V55" s="1"/>
      <c r="W55" s="1"/>
      <c r="X55" s="1"/>
      <c r="Y55" s="1"/>
      <c r="Z55" s="1"/>
      <c r="AA55" s="1"/>
      <c r="AB55" s="1"/>
    </row>
    <row r="56" spans="1:28" ht="14.45" customHeight="1" x14ac:dyDescent="0.25">
      <c r="A56" s="3"/>
      <c r="B56" s="5"/>
      <c r="C56" s="106"/>
      <c r="D56" s="104"/>
      <c r="E56" s="104"/>
      <c r="F56" s="104"/>
      <c r="G56" s="104"/>
      <c r="H56" s="104"/>
      <c r="I56" s="104"/>
      <c r="J56" s="104"/>
      <c r="K56" s="7"/>
      <c r="L56" s="4"/>
      <c r="M56" s="1"/>
      <c r="N56" s="1"/>
      <c r="O56" s="1"/>
      <c r="P56" s="1"/>
      <c r="Q56" s="1"/>
      <c r="R56" s="1"/>
      <c r="S56" s="1"/>
      <c r="T56" s="1"/>
      <c r="U56" s="1"/>
      <c r="V56" s="1"/>
      <c r="W56" s="1"/>
      <c r="X56" s="1"/>
      <c r="Y56" s="1"/>
      <c r="Z56" s="1"/>
      <c r="AA56" s="1"/>
      <c r="AB56" s="1"/>
    </row>
    <row r="57" spans="1:28" x14ac:dyDescent="0.25">
      <c r="A57" s="3"/>
      <c r="B57" s="5"/>
      <c r="C57" s="64" t="s">
        <v>848</v>
      </c>
      <c r="D57" s="105" t="s">
        <v>12</v>
      </c>
      <c r="E57" s="105"/>
      <c r="F57" s="105"/>
      <c r="G57" s="105"/>
      <c r="H57" s="105"/>
      <c r="I57" s="105"/>
      <c r="J57" s="105"/>
      <c r="K57" s="7"/>
      <c r="L57" s="4"/>
      <c r="M57" s="1"/>
      <c r="N57" s="1"/>
      <c r="O57" s="1"/>
      <c r="P57" s="1"/>
      <c r="Q57" s="1"/>
      <c r="R57" s="1"/>
      <c r="S57" s="1"/>
      <c r="T57" s="1"/>
      <c r="U57" s="1"/>
      <c r="V57" s="1"/>
      <c r="W57" s="1"/>
      <c r="X57" s="1"/>
      <c r="Y57" s="1"/>
      <c r="Z57" s="1"/>
      <c r="AA57" s="1"/>
      <c r="AB57" s="1"/>
    </row>
    <row r="58" spans="1:28" x14ac:dyDescent="0.25">
      <c r="A58" s="3"/>
      <c r="B58" s="5"/>
      <c r="C58" s="6"/>
      <c r="D58" s="6"/>
      <c r="E58" s="6"/>
      <c r="F58" s="6"/>
      <c r="G58" s="6"/>
      <c r="H58" s="6"/>
      <c r="I58" s="6"/>
      <c r="J58" s="6"/>
      <c r="K58" s="7"/>
      <c r="L58" s="4"/>
      <c r="M58" s="1"/>
      <c r="N58" s="1"/>
      <c r="O58" s="1"/>
      <c r="P58" s="1"/>
      <c r="Q58" s="1"/>
      <c r="R58" s="1"/>
      <c r="S58" s="1"/>
      <c r="T58" s="1"/>
      <c r="U58" s="1"/>
      <c r="V58" s="1"/>
      <c r="W58" s="1"/>
      <c r="X58" s="1"/>
      <c r="Y58" s="1"/>
      <c r="Z58" s="1"/>
      <c r="AA58" s="1"/>
      <c r="AB58" s="1"/>
    </row>
    <row r="59" spans="1:28" x14ac:dyDescent="0.25">
      <c r="A59" s="3"/>
      <c r="B59" s="5"/>
      <c r="C59" s="63" t="s">
        <v>839</v>
      </c>
      <c r="D59" s="35"/>
      <c r="E59" s="35"/>
      <c r="F59" s="35"/>
      <c r="G59" s="35"/>
      <c r="H59" s="35"/>
      <c r="I59" s="35"/>
      <c r="J59" s="35"/>
      <c r="K59" s="7"/>
      <c r="L59" s="4"/>
      <c r="M59" s="1"/>
      <c r="N59" s="1"/>
      <c r="O59" s="1"/>
      <c r="P59" s="1"/>
      <c r="Q59" s="1"/>
      <c r="R59" s="1"/>
      <c r="S59" s="1"/>
      <c r="T59" s="1"/>
      <c r="U59" s="1"/>
      <c r="V59" s="1"/>
      <c r="W59" s="1"/>
      <c r="X59" s="1"/>
      <c r="Y59" s="1"/>
      <c r="Z59" s="1"/>
      <c r="AA59" s="1"/>
      <c r="AB59" s="1"/>
    </row>
    <row r="60" spans="1:28" x14ac:dyDescent="0.25">
      <c r="A60" s="3"/>
      <c r="B60" s="5"/>
      <c r="C60" s="35"/>
      <c r="D60" s="35"/>
      <c r="E60" s="35"/>
      <c r="F60" s="6" t="s">
        <v>403</v>
      </c>
      <c r="G60" s="6"/>
      <c r="H60" s="6"/>
      <c r="I60" s="6"/>
      <c r="J60" s="6"/>
      <c r="K60" s="7"/>
      <c r="L60" s="4"/>
      <c r="M60" s="1"/>
      <c r="N60" s="1"/>
      <c r="O60" s="1"/>
      <c r="P60" s="1"/>
      <c r="Q60" s="1"/>
      <c r="R60" s="1"/>
      <c r="S60" s="1"/>
      <c r="T60" s="1"/>
      <c r="U60" s="1"/>
      <c r="V60" s="1"/>
      <c r="W60" s="1"/>
      <c r="X60" s="1"/>
      <c r="Y60" s="1"/>
      <c r="Z60" s="1"/>
      <c r="AA60" s="1"/>
      <c r="AB60" s="1"/>
    </row>
    <row r="61" spans="1:28" x14ac:dyDescent="0.25">
      <c r="A61" s="3"/>
      <c r="B61" s="5"/>
      <c r="C61" s="51" t="s">
        <v>840</v>
      </c>
      <c r="D61" s="89" t="s">
        <v>860</v>
      </c>
      <c r="E61" s="90"/>
      <c r="F61" s="12" t="s">
        <v>212</v>
      </c>
      <c r="G61" s="12" t="s">
        <v>213</v>
      </c>
      <c r="H61" s="12" t="s">
        <v>216</v>
      </c>
      <c r="I61" s="12" t="s">
        <v>214</v>
      </c>
      <c r="J61" s="12" t="s">
        <v>215</v>
      </c>
      <c r="K61" s="7"/>
      <c r="L61" s="4"/>
      <c r="M61" s="1"/>
      <c r="N61" s="1"/>
      <c r="O61" s="1"/>
      <c r="P61" s="1"/>
      <c r="Q61" s="1"/>
      <c r="R61" s="1"/>
      <c r="S61" s="1"/>
      <c r="T61" s="1"/>
      <c r="U61" s="1"/>
      <c r="V61" s="1"/>
      <c r="W61" s="1"/>
      <c r="X61" s="1"/>
      <c r="Y61" s="1"/>
      <c r="Z61" s="1"/>
      <c r="AA61" s="1"/>
      <c r="AB61" s="1"/>
    </row>
    <row r="62" spans="1:28" x14ac:dyDescent="0.25">
      <c r="A62" s="3"/>
      <c r="B62" s="5"/>
      <c r="C62" s="64" t="s">
        <v>841</v>
      </c>
      <c r="D62" s="73" t="s">
        <v>7</v>
      </c>
      <c r="E62" s="75"/>
      <c r="F62" s="54"/>
      <c r="G62" s="54"/>
      <c r="H62" s="54"/>
      <c r="I62" s="54"/>
      <c r="J62" s="54"/>
      <c r="K62" s="7"/>
      <c r="L62" s="4"/>
      <c r="M62" s="1"/>
      <c r="N62" s="1"/>
      <c r="O62" s="1"/>
      <c r="P62" s="1"/>
      <c r="Q62" s="1"/>
      <c r="R62" s="1"/>
      <c r="S62" s="1"/>
      <c r="T62" s="1"/>
      <c r="U62" s="1"/>
      <c r="V62" s="1"/>
      <c r="W62" s="1"/>
      <c r="X62" s="1"/>
      <c r="Y62" s="1"/>
      <c r="Z62" s="1"/>
      <c r="AA62" s="1"/>
      <c r="AB62" s="1"/>
    </row>
    <row r="63" spans="1:28" x14ac:dyDescent="0.25">
      <c r="A63" s="3"/>
      <c r="B63" s="5"/>
      <c r="C63" s="64" t="s">
        <v>866</v>
      </c>
      <c r="D63" s="73" t="s">
        <v>7</v>
      </c>
      <c r="E63" s="75"/>
      <c r="F63" s="54"/>
      <c r="G63" s="54"/>
      <c r="H63" s="54"/>
      <c r="I63" s="54"/>
      <c r="J63" s="54"/>
      <c r="K63" s="7"/>
      <c r="L63" s="4"/>
      <c r="M63" s="1" t="s">
        <v>822</v>
      </c>
      <c r="N63" s="1"/>
      <c r="O63" s="1"/>
      <c r="P63" s="1"/>
      <c r="Q63" s="1"/>
      <c r="R63" s="1"/>
      <c r="S63" s="1"/>
      <c r="T63" s="1"/>
      <c r="U63" s="1"/>
      <c r="V63" s="1"/>
      <c r="W63" s="1"/>
      <c r="X63" s="1"/>
      <c r="Y63" s="1"/>
      <c r="Z63" s="1"/>
      <c r="AA63" s="1"/>
      <c r="AB63" s="1"/>
    </row>
    <row r="64" spans="1:28" x14ac:dyDescent="0.25">
      <c r="A64" s="3"/>
      <c r="B64" s="5"/>
      <c r="C64" s="35"/>
      <c r="D64" s="35"/>
      <c r="E64" s="35"/>
      <c r="F64" s="35"/>
      <c r="G64" s="35"/>
      <c r="H64" s="35"/>
      <c r="I64" s="35"/>
      <c r="J64" s="35"/>
      <c r="K64" s="7"/>
      <c r="L64" s="4"/>
      <c r="M64" s="1"/>
      <c r="N64" s="1"/>
      <c r="O64" s="1"/>
      <c r="P64" s="1"/>
      <c r="Q64" s="1"/>
      <c r="R64" s="1"/>
      <c r="S64" s="1"/>
      <c r="T64" s="1"/>
      <c r="U64" s="1"/>
      <c r="V64" s="1"/>
      <c r="W64" s="1"/>
      <c r="X64" s="1"/>
      <c r="Y64" s="1"/>
      <c r="Z64" s="1"/>
      <c r="AA64" s="1"/>
      <c r="AB64" s="1"/>
    </row>
    <row r="65" spans="1:28" x14ac:dyDescent="0.25">
      <c r="A65" s="3"/>
      <c r="B65" s="5"/>
      <c r="C65" s="51" t="s">
        <v>842</v>
      </c>
      <c r="D65" s="35"/>
      <c r="E65" s="35"/>
      <c r="F65" s="35"/>
      <c r="G65" s="35"/>
      <c r="H65" s="35"/>
      <c r="I65" s="35"/>
      <c r="J65" s="35"/>
      <c r="K65" s="7"/>
      <c r="L65" s="4"/>
      <c r="M65" s="1"/>
      <c r="N65" s="1"/>
      <c r="O65" s="1"/>
      <c r="P65" s="1"/>
      <c r="Q65" s="1"/>
      <c r="R65" s="1"/>
      <c r="S65" s="1"/>
      <c r="T65" s="1"/>
      <c r="U65" s="1"/>
      <c r="V65" s="1"/>
      <c r="W65" s="1"/>
      <c r="X65" s="1"/>
      <c r="Y65" s="1"/>
      <c r="Z65" s="1"/>
      <c r="AA65" s="1"/>
      <c r="AB65" s="1"/>
    </row>
    <row r="66" spans="1:28" x14ac:dyDescent="0.25">
      <c r="A66" s="3"/>
      <c r="B66" s="5"/>
      <c r="C66" s="64" t="s">
        <v>843</v>
      </c>
      <c r="D66" s="71" t="s">
        <v>12</v>
      </c>
      <c r="E66" s="71"/>
      <c r="F66" s="71"/>
      <c r="G66" s="71"/>
      <c r="H66" s="71"/>
      <c r="I66" s="71"/>
      <c r="J66" s="71"/>
      <c r="K66" s="7"/>
      <c r="L66" s="4"/>
      <c r="M66" s="1"/>
      <c r="N66" s="1"/>
      <c r="O66" s="1"/>
      <c r="P66" s="1"/>
      <c r="Q66" s="1"/>
      <c r="R66" s="1"/>
      <c r="S66" s="1"/>
      <c r="T66" s="1"/>
      <c r="U66" s="1"/>
      <c r="V66" s="1"/>
      <c r="W66" s="1"/>
      <c r="X66" s="1"/>
      <c r="Y66" s="1"/>
      <c r="Z66" s="1"/>
      <c r="AA66" s="1"/>
      <c r="AB66" s="1"/>
    </row>
    <row r="67" spans="1:28" x14ac:dyDescent="0.25">
      <c r="A67" s="3"/>
      <c r="B67" s="5" t="s">
        <v>844</v>
      </c>
      <c r="C67" s="64" t="s">
        <v>845</v>
      </c>
      <c r="D67" s="66" t="s">
        <v>7</v>
      </c>
      <c r="E67" s="66"/>
      <c r="F67" s="66"/>
      <c r="G67" s="66"/>
      <c r="H67" s="66"/>
      <c r="I67" s="66"/>
      <c r="J67" s="66"/>
      <c r="K67" s="7"/>
      <c r="L67" s="4"/>
      <c r="M67" s="1"/>
      <c r="N67" s="1"/>
      <c r="O67" s="1"/>
      <c r="P67" s="1"/>
      <c r="Q67" s="1"/>
      <c r="R67" s="1"/>
      <c r="S67" s="1"/>
      <c r="T67" s="1"/>
      <c r="U67" s="1"/>
      <c r="V67" s="1"/>
      <c r="W67" s="1"/>
      <c r="X67" s="1"/>
      <c r="Y67" s="1"/>
      <c r="Z67" s="1"/>
      <c r="AA67" s="1"/>
      <c r="AB67" s="1"/>
    </row>
    <row r="68" spans="1:28" x14ac:dyDescent="0.25">
      <c r="A68" s="3"/>
      <c r="B68" s="5"/>
      <c r="C68" s="35"/>
      <c r="D68" s="35"/>
      <c r="E68" s="35"/>
      <c r="F68" s="35"/>
      <c r="G68" s="35"/>
      <c r="H68" s="35"/>
      <c r="I68" s="35"/>
      <c r="J68" s="35"/>
      <c r="K68" s="7"/>
      <c r="L68" s="4"/>
      <c r="M68" s="1"/>
      <c r="N68" s="1"/>
      <c r="O68" s="1"/>
      <c r="P68" s="1"/>
      <c r="Q68" s="1"/>
      <c r="R68" s="1"/>
      <c r="S68" s="1"/>
      <c r="T68" s="1"/>
      <c r="U68" s="1"/>
      <c r="V68" s="1"/>
      <c r="W68" s="1"/>
      <c r="X68" s="1"/>
      <c r="Y68" s="1"/>
      <c r="Z68" s="1"/>
      <c r="AA68" s="1"/>
      <c r="AB68" s="1"/>
    </row>
    <row r="69" spans="1:28" x14ac:dyDescent="0.25">
      <c r="A69" s="3"/>
      <c r="B69" s="5"/>
      <c r="C69" s="32" t="s">
        <v>851</v>
      </c>
      <c r="D69" s="35"/>
      <c r="E69" s="35"/>
      <c r="F69" s="35"/>
      <c r="G69" s="35"/>
      <c r="H69" s="35"/>
      <c r="I69" s="35"/>
      <c r="J69" s="35"/>
      <c r="K69" s="7"/>
      <c r="L69" s="4"/>
      <c r="M69" s="1"/>
      <c r="N69" s="1"/>
      <c r="O69" s="1"/>
      <c r="P69" s="1"/>
      <c r="Q69" s="1"/>
      <c r="R69" s="1"/>
      <c r="S69" s="1"/>
      <c r="T69" s="1"/>
      <c r="U69" s="1"/>
      <c r="V69" s="1"/>
      <c r="W69" s="1"/>
      <c r="X69" s="1"/>
      <c r="Y69" s="1"/>
      <c r="Z69" s="1"/>
      <c r="AA69" s="1"/>
      <c r="AB69" s="1"/>
    </row>
    <row r="70" spans="1:28" x14ac:dyDescent="0.25">
      <c r="A70" s="3"/>
      <c r="B70" s="5"/>
      <c r="C70" s="96" t="s">
        <v>856</v>
      </c>
      <c r="D70" s="98" t="s">
        <v>7</v>
      </c>
      <c r="E70" s="99"/>
      <c r="F70" s="99"/>
      <c r="G70" s="99"/>
      <c r="H70" s="99"/>
      <c r="I70" s="99"/>
      <c r="J70" s="100"/>
      <c r="K70" s="7"/>
      <c r="L70" s="4"/>
      <c r="M70" s="1"/>
      <c r="N70" s="1"/>
      <c r="O70" s="1"/>
      <c r="P70" s="1"/>
      <c r="Q70" s="1"/>
      <c r="R70" s="1"/>
      <c r="S70" s="1"/>
      <c r="T70" s="1"/>
      <c r="U70" s="1"/>
      <c r="V70" s="1"/>
      <c r="W70" s="1"/>
      <c r="X70" s="1"/>
      <c r="Y70" s="1"/>
      <c r="Z70" s="1"/>
      <c r="AA70" s="1"/>
      <c r="AB70" s="1"/>
    </row>
    <row r="71" spans="1:28" x14ac:dyDescent="0.25">
      <c r="A71" s="3"/>
      <c r="B71" s="5"/>
      <c r="C71" s="97"/>
      <c r="D71" s="101"/>
      <c r="E71" s="102"/>
      <c r="F71" s="102"/>
      <c r="G71" s="102"/>
      <c r="H71" s="102"/>
      <c r="I71" s="102"/>
      <c r="J71" s="103"/>
      <c r="K71" s="7"/>
      <c r="L71" s="4"/>
      <c r="M71" s="1"/>
      <c r="N71" s="1"/>
      <c r="O71" s="1"/>
      <c r="P71" s="1"/>
      <c r="Q71" s="1"/>
      <c r="R71" s="1"/>
      <c r="S71" s="1"/>
      <c r="T71" s="1"/>
      <c r="U71" s="1"/>
      <c r="V71" s="1"/>
      <c r="W71" s="1"/>
      <c r="X71" s="1"/>
      <c r="Y71" s="1"/>
      <c r="Z71" s="1"/>
      <c r="AA71" s="1"/>
      <c r="AB71" s="1"/>
    </row>
    <row r="72" spans="1:28" x14ac:dyDescent="0.25">
      <c r="A72" s="3"/>
      <c r="B72" s="5"/>
      <c r="C72" s="12" t="s">
        <v>852</v>
      </c>
      <c r="D72" s="75" t="s">
        <v>7</v>
      </c>
      <c r="E72" s="66"/>
      <c r="F72" s="66"/>
      <c r="G72" s="66"/>
      <c r="H72" s="66"/>
      <c r="I72" s="66"/>
      <c r="J72" s="66"/>
      <c r="K72" s="7"/>
      <c r="L72" s="4"/>
      <c r="M72" s="1"/>
      <c r="N72" s="1"/>
      <c r="O72" s="1"/>
      <c r="P72" s="1"/>
      <c r="Q72" s="1"/>
      <c r="R72" s="1"/>
      <c r="S72" s="1"/>
      <c r="T72" s="1"/>
      <c r="U72" s="1"/>
      <c r="V72" s="1"/>
      <c r="W72" s="1"/>
      <c r="X72" s="1"/>
      <c r="Y72" s="1"/>
      <c r="Z72" s="1"/>
      <c r="AA72" s="1"/>
      <c r="AB72" s="1"/>
    </row>
    <row r="73" spans="1:28" x14ac:dyDescent="0.25">
      <c r="A73" s="3"/>
      <c r="B73" s="5"/>
      <c r="C73" s="12" t="s">
        <v>853</v>
      </c>
      <c r="D73" s="75" t="s">
        <v>7</v>
      </c>
      <c r="E73" s="66"/>
      <c r="F73" s="66"/>
      <c r="G73" s="66"/>
      <c r="H73" s="66"/>
      <c r="I73" s="66"/>
      <c r="J73" s="66"/>
      <c r="K73" s="7"/>
      <c r="L73" s="4"/>
      <c r="M73" s="1"/>
      <c r="N73" s="1"/>
      <c r="O73" s="1"/>
      <c r="P73" s="1"/>
      <c r="Q73" s="1"/>
      <c r="R73" s="1"/>
      <c r="S73" s="1"/>
      <c r="T73" s="1"/>
      <c r="U73" s="1"/>
      <c r="V73" s="1"/>
      <c r="W73" s="1"/>
      <c r="X73" s="1"/>
      <c r="Y73" s="1"/>
      <c r="Z73" s="1"/>
      <c r="AA73" s="1"/>
      <c r="AB73" s="1"/>
    </row>
    <row r="74" spans="1:28" ht="30" x14ac:dyDescent="0.25">
      <c r="A74" s="3"/>
      <c r="B74" s="5"/>
      <c r="C74" s="65" t="s">
        <v>857</v>
      </c>
      <c r="D74" s="104" t="s">
        <v>12</v>
      </c>
      <c r="E74" s="104"/>
      <c r="F74" s="104"/>
      <c r="G74" s="104"/>
      <c r="H74" s="104"/>
      <c r="I74" s="104"/>
      <c r="J74" s="104"/>
      <c r="K74" s="7"/>
      <c r="L74" s="4"/>
      <c r="M74" s="1"/>
      <c r="N74" s="1"/>
      <c r="O74" s="1"/>
      <c r="P74" s="1"/>
      <c r="Q74" s="1"/>
      <c r="R74" s="1"/>
      <c r="S74" s="1"/>
      <c r="T74" s="1"/>
      <c r="U74" s="1"/>
      <c r="V74" s="1"/>
      <c r="W74" s="1"/>
      <c r="X74" s="1"/>
      <c r="Y74" s="1"/>
      <c r="Z74" s="1"/>
      <c r="AA74" s="1"/>
      <c r="AB74" s="1"/>
    </row>
    <row r="75" spans="1:28" x14ac:dyDescent="0.25">
      <c r="A75" s="3"/>
      <c r="B75" s="5"/>
      <c r="C75" s="6"/>
      <c r="D75" s="35"/>
      <c r="E75" s="35"/>
      <c r="F75" s="35"/>
      <c r="G75" s="35"/>
      <c r="H75" s="35"/>
      <c r="I75" s="35"/>
      <c r="J75" s="35"/>
      <c r="K75" s="7"/>
      <c r="L75" s="4"/>
      <c r="M75" s="1"/>
      <c r="N75" s="1"/>
      <c r="O75" s="1"/>
      <c r="P75" s="1"/>
      <c r="Q75" s="1"/>
      <c r="R75" s="1"/>
      <c r="S75" s="1"/>
      <c r="T75" s="1"/>
      <c r="U75" s="1"/>
      <c r="V75" s="1"/>
      <c r="W75" s="1"/>
      <c r="X75" s="1"/>
      <c r="Y75" s="1"/>
      <c r="Z75" s="1"/>
      <c r="AA75" s="1"/>
      <c r="AB75" s="1"/>
    </row>
    <row r="76" spans="1:28" x14ac:dyDescent="0.25">
      <c r="A76" s="3"/>
      <c r="B76" s="5"/>
      <c r="C76" s="93" t="s">
        <v>360</v>
      </c>
      <c r="D76" s="6"/>
      <c r="E76" s="6"/>
      <c r="F76" s="6"/>
      <c r="G76" s="67" t="s">
        <v>217</v>
      </c>
      <c r="H76" s="67"/>
      <c r="I76" s="67"/>
      <c r="J76" s="67"/>
      <c r="K76" s="7"/>
      <c r="L76" s="4"/>
      <c r="M76" s="1"/>
      <c r="N76" s="1"/>
      <c r="O76" s="1"/>
      <c r="P76" s="1"/>
      <c r="Q76" s="1"/>
      <c r="R76" s="1"/>
      <c r="S76" s="1"/>
      <c r="T76" s="1"/>
      <c r="U76" s="1"/>
      <c r="V76" s="1"/>
      <c r="W76" s="1"/>
      <c r="X76" s="1"/>
      <c r="Y76" s="1"/>
      <c r="Z76" s="1"/>
      <c r="AA76" s="1"/>
      <c r="AB76" s="1"/>
    </row>
    <row r="77" spans="1:28" x14ac:dyDescent="0.25">
      <c r="A77" s="3"/>
      <c r="B77" s="5"/>
      <c r="C77" s="93"/>
      <c r="D77" s="6"/>
      <c r="E77" s="6"/>
      <c r="F77" s="6"/>
      <c r="G77" s="67"/>
      <c r="H77" s="67"/>
      <c r="I77" s="67"/>
      <c r="J77" s="67"/>
      <c r="K77" s="7"/>
      <c r="L77" s="4"/>
      <c r="M77" s="1"/>
      <c r="N77" s="1"/>
      <c r="O77" s="1"/>
      <c r="P77" s="1"/>
      <c r="Q77" s="1"/>
      <c r="R77" s="1"/>
      <c r="S77" s="1"/>
      <c r="T77" s="1"/>
      <c r="U77" s="1"/>
      <c r="V77" s="1"/>
      <c r="W77" s="1"/>
      <c r="X77" s="1"/>
      <c r="Y77" s="1"/>
      <c r="Z77" s="1"/>
      <c r="AA77" s="1"/>
      <c r="AB77" s="1"/>
    </row>
    <row r="78" spans="1:28" x14ac:dyDescent="0.25">
      <c r="A78" s="3"/>
      <c r="B78" s="26"/>
      <c r="C78" s="27"/>
      <c r="D78" s="27"/>
      <c r="E78" s="27"/>
      <c r="F78" s="27"/>
      <c r="G78" s="27"/>
      <c r="H78" s="27"/>
      <c r="I78" s="27"/>
      <c r="J78" s="27"/>
      <c r="K78" s="28"/>
      <c r="L78" s="4"/>
      <c r="M78" s="1"/>
      <c r="N78" s="1"/>
      <c r="O78" s="1"/>
      <c r="P78" s="1"/>
      <c r="Q78" s="1"/>
      <c r="R78" s="1"/>
      <c r="S78" s="1"/>
      <c r="T78" s="1"/>
      <c r="U78" s="1"/>
      <c r="V78" s="1"/>
      <c r="W78" s="1"/>
      <c r="X78" s="1"/>
      <c r="Y78" s="1"/>
      <c r="Z78" s="1"/>
      <c r="AA78" s="1"/>
      <c r="AB78" s="1"/>
    </row>
    <row r="79" spans="1:28" x14ac:dyDescent="0.25">
      <c r="A79" s="29"/>
      <c r="B79" s="29"/>
      <c r="C79" s="29"/>
      <c r="D79" s="29"/>
      <c r="E79" s="29"/>
      <c r="F79" s="29"/>
      <c r="G79" s="29"/>
      <c r="H79" s="29"/>
      <c r="I79" s="29"/>
      <c r="J79" s="29"/>
      <c r="K79" s="29"/>
      <c r="L79" s="30"/>
      <c r="M79" s="1"/>
      <c r="N79" s="1"/>
      <c r="O79" s="1"/>
      <c r="P79" s="1"/>
      <c r="Q79" s="1"/>
      <c r="R79" s="1"/>
      <c r="S79" s="1"/>
      <c r="T79" s="1"/>
      <c r="U79" s="1"/>
      <c r="V79" s="1"/>
      <c r="W79" s="1"/>
      <c r="X79" s="1"/>
      <c r="Y79" s="1"/>
      <c r="Z79" s="1"/>
      <c r="AA79" s="1"/>
      <c r="AB79" s="1"/>
    </row>
    <row r="80" spans="1:28" x14ac:dyDescent="0.25">
      <c r="A80" s="31"/>
      <c r="B80" s="31"/>
      <c r="C80" s="31"/>
      <c r="D80" s="31"/>
      <c r="E80" s="31"/>
      <c r="F80" s="31"/>
      <c r="G80" s="31"/>
      <c r="H80" s="31"/>
      <c r="I80" s="31"/>
      <c r="J80" s="31"/>
      <c r="K80" s="31"/>
      <c r="L80" s="31"/>
      <c r="M80" s="1"/>
      <c r="N80" s="1"/>
      <c r="O80" s="1"/>
      <c r="P80" s="1"/>
      <c r="Q80" s="1"/>
      <c r="R80" s="1"/>
      <c r="S80" s="1"/>
      <c r="T80" s="1"/>
      <c r="U80" s="1"/>
      <c r="V80" s="1"/>
      <c r="W80" s="1"/>
      <c r="X80" s="1"/>
      <c r="Y80" s="1"/>
      <c r="Z80" s="1"/>
      <c r="AA80" s="1"/>
      <c r="AB80" s="1"/>
    </row>
    <row r="81" spans="1:28" x14ac:dyDescent="0.25">
      <c r="A81" s="31"/>
      <c r="B81" s="31"/>
      <c r="C81" s="31"/>
      <c r="D81" s="31"/>
      <c r="E81" s="31"/>
      <c r="F81" s="31"/>
      <c r="G81" s="31"/>
      <c r="H81" s="31"/>
      <c r="I81" s="31"/>
      <c r="J81" s="31"/>
      <c r="K81" s="31"/>
      <c r="L81" s="31"/>
      <c r="M81" s="1"/>
      <c r="N81" s="1"/>
      <c r="O81" s="1"/>
      <c r="P81" s="1"/>
      <c r="Q81" s="1"/>
      <c r="R81" s="1"/>
      <c r="S81" s="1"/>
      <c r="T81" s="1"/>
      <c r="U81" s="1"/>
      <c r="V81" s="1"/>
      <c r="W81" s="1"/>
      <c r="X81" s="1"/>
      <c r="Y81" s="1"/>
      <c r="Z81" s="1"/>
      <c r="AA81" s="1"/>
      <c r="AB81" s="1"/>
    </row>
    <row r="82" spans="1:28" x14ac:dyDescent="0.25">
      <c r="A82" s="31"/>
      <c r="B82" s="31"/>
      <c r="C82" s="31"/>
      <c r="D82" s="31"/>
      <c r="E82" s="31"/>
      <c r="F82" s="31"/>
      <c r="G82" s="31"/>
      <c r="H82" s="31"/>
      <c r="I82" s="31"/>
      <c r="J82" s="31"/>
      <c r="K82" s="31"/>
      <c r="L82" s="31"/>
      <c r="M82" s="1"/>
      <c r="N82" s="1"/>
      <c r="O82" s="1"/>
      <c r="P82" s="1"/>
      <c r="Q82" s="1"/>
      <c r="R82" s="1"/>
      <c r="S82" s="1"/>
      <c r="T82" s="1"/>
      <c r="U82" s="1"/>
      <c r="V82" s="1"/>
      <c r="W82" s="1"/>
      <c r="X82" s="1"/>
      <c r="Y82" s="1"/>
      <c r="Z82" s="1"/>
      <c r="AA82" s="1"/>
      <c r="AB82" s="1"/>
    </row>
    <row r="83" spans="1:28" x14ac:dyDescent="0.25">
      <c r="A83" s="31"/>
      <c r="B83" s="31"/>
      <c r="C83" s="31"/>
      <c r="D83" s="31"/>
      <c r="E83" s="31"/>
      <c r="F83" s="31"/>
      <c r="G83" s="31"/>
      <c r="H83" s="31"/>
      <c r="I83" s="31"/>
      <c r="J83" s="31"/>
      <c r="K83" s="31"/>
      <c r="L83" s="31"/>
      <c r="M83" s="1"/>
      <c r="N83" s="1"/>
      <c r="O83" s="1"/>
      <c r="P83" s="1"/>
      <c r="Q83" s="1"/>
      <c r="R83" s="1"/>
      <c r="S83" s="1"/>
      <c r="T83" s="1"/>
      <c r="U83" s="1"/>
      <c r="V83" s="1"/>
      <c r="W83" s="1"/>
      <c r="X83" s="1"/>
      <c r="Y83" s="1"/>
      <c r="Z83" s="1"/>
      <c r="AA83" s="1"/>
      <c r="AB83" s="1"/>
    </row>
    <row r="84" spans="1:28" x14ac:dyDescent="0.25">
      <c r="A84" s="31"/>
      <c r="B84" s="31"/>
      <c r="C84" s="31"/>
      <c r="D84" s="31"/>
      <c r="E84" s="31"/>
      <c r="F84" s="31"/>
      <c r="G84" s="31"/>
      <c r="H84" s="31"/>
      <c r="I84" s="31"/>
      <c r="J84" s="31"/>
      <c r="K84" s="31"/>
      <c r="L84" s="31"/>
      <c r="M84" s="1"/>
      <c r="N84" s="1"/>
      <c r="O84" s="1"/>
      <c r="P84" s="1"/>
      <c r="Q84" s="1"/>
      <c r="R84" s="1"/>
      <c r="S84" s="1"/>
      <c r="T84" s="1"/>
      <c r="U84" s="1"/>
      <c r="V84" s="1"/>
      <c r="W84" s="1"/>
      <c r="X84" s="1"/>
      <c r="Y84" s="1"/>
      <c r="Z84" s="1"/>
      <c r="AA84" s="1"/>
      <c r="AB84" s="1"/>
    </row>
    <row r="85" spans="1:28" x14ac:dyDescent="0.25">
      <c r="A85" s="31"/>
      <c r="B85" s="31"/>
      <c r="C85" s="31"/>
      <c r="D85" s="31"/>
      <c r="E85" s="31"/>
      <c r="F85" s="31"/>
      <c r="G85" s="31"/>
      <c r="H85" s="31"/>
      <c r="I85" s="31"/>
      <c r="J85" s="31"/>
      <c r="K85" s="31"/>
      <c r="L85" s="31"/>
      <c r="M85" s="1"/>
      <c r="N85" s="1"/>
      <c r="O85" s="1"/>
      <c r="P85" s="1"/>
      <c r="Q85" s="1"/>
      <c r="R85" s="1"/>
      <c r="S85" s="1"/>
      <c r="T85" s="1"/>
      <c r="U85" s="1"/>
      <c r="V85" s="1"/>
      <c r="W85" s="1"/>
      <c r="X85" s="1"/>
      <c r="Y85" s="1"/>
      <c r="Z85" s="1"/>
      <c r="AA85" s="1"/>
      <c r="AB85" s="1"/>
    </row>
    <row r="86" spans="1:28" x14ac:dyDescent="0.25">
      <c r="A86" s="31"/>
      <c r="B86" s="31"/>
      <c r="C86" s="31"/>
      <c r="D86" s="31"/>
      <c r="E86" s="31"/>
      <c r="F86" s="31"/>
      <c r="G86" s="31"/>
      <c r="H86" s="31"/>
      <c r="I86" s="31"/>
      <c r="J86" s="31"/>
      <c r="K86" s="31"/>
      <c r="L86" s="31"/>
      <c r="M86" s="1"/>
      <c r="N86" s="1"/>
      <c r="O86" s="1"/>
      <c r="P86" s="1"/>
      <c r="Q86" s="1"/>
      <c r="R86" s="1"/>
      <c r="S86" s="1"/>
      <c r="T86" s="1"/>
      <c r="U86" s="1"/>
      <c r="V86" s="1"/>
      <c r="W86" s="1"/>
      <c r="X86" s="1"/>
      <c r="Y86" s="1"/>
      <c r="Z86" s="1"/>
      <c r="AA86" s="1"/>
      <c r="AB86" s="1"/>
    </row>
    <row r="87" spans="1:28" x14ac:dyDescent="0.25">
      <c r="A87" s="31"/>
      <c r="B87" s="31"/>
      <c r="C87" s="31"/>
      <c r="D87" s="31"/>
      <c r="E87" s="31"/>
      <c r="F87" s="31"/>
      <c r="G87" s="31"/>
      <c r="H87" s="31"/>
      <c r="I87" s="31"/>
      <c r="J87" s="31"/>
      <c r="K87" s="31"/>
      <c r="L87" s="31"/>
      <c r="M87" s="1"/>
      <c r="N87" s="1"/>
      <c r="O87" s="1"/>
      <c r="P87" s="1"/>
      <c r="Q87" s="1"/>
      <c r="R87" s="1"/>
      <c r="S87" s="1"/>
      <c r="T87" s="1"/>
      <c r="U87" s="1"/>
      <c r="V87" s="1"/>
      <c r="W87" s="1"/>
      <c r="X87" s="1"/>
      <c r="Y87" s="1"/>
      <c r="Z87" s="1"/>
      <c r="AA87" s="1"/>
      <c r="AB87" s="1"/>
    </row>
    <row r="88" spans="1:28" x14ac:dyDescent="0.25">
      <c r="A88" s="31"/>
      <c r="B88" s="31"/>
      <c r="C88" s="31"/>
      <c r="D88" s="31"/>
      <c r="E88" s="31"/>
      <c r="F88" s="31"/>
      <c r="G88" s="31"/>
      <c r="H88" s="31"/>
      <c r="I88" s="31"/>
      <c r="J88" s="31"/>
      <c r="K88" s="31"/>
      <c r="L88" s="31"/>
      <c r="M88" s="1"/>
      <c r="N88" s="1"/>
      <c r="O88" s="1"/>
      <c r="P88" s="1"/>
      <c r="Q88" s="1"/>
      <c r="R88" s="1"/>
      <c r="S88" s="1"/>
      <c r="T88" s="1"/>
      <c r="U88" s="1"/>
      <c r="V88" s="1"/>
      <c r="W88" s="1"/>
      <c r="X88" s="1"/>
      <c r="Y88" s="1"/>
      <c r="Z88" s="1"/>
      <c r="AA88" s="1"/>
      <c r="AB88" s="1"/>
    </row>
    <row r="89" spans="1:28" x14ac:dyDescent="0.25">
      <c r="A89" s="31"/>
      <c r="B89" s="31"/>
      <c r="C89" s="31"/>
      <c r="D89" s="31"/>
      <c r="E89" s="31"/>
      <c r="F89" s="31"/>
      <c r="G89" s="31"/>
      <c r="H89" s="31"/>
      <c r="I89" s="31"/>
      <c r="J89" s="31"/>
      <c r="K89" s="31"/>
      <c r="L89" s="31"/>
      <c r="M89" s="1"/>
      <c r="N89" s="1"/>
      <c r="O89" s="1"/>
      <c r="P89" s="1"/>
      <c r="Q89" s="1"/>
      <c r="R89" s="1"/>
      <c r="S89" s="1"/>
      <c r="T89" s="1"/>
      <c r="U89" s="1"/>
      <c r="V89" s="1"/>
      <c r="W89" s="1"/>
      <c r="X89" s="1"/>
      <c r="Y89" s="1"/>
      <c r="Z89" s="1"/>
      <c r="AA89" s="1"/>
      <c r="AB89" s="1"/>
    </row>
    <row r="90" spans="1:28" x14ac:dyDescent="0.25">
      <c r="A90" s="31"/>
      <c r="B90" s="31"/>
      <c r="C90" s="31"/>
      <c r="D90" s="31"/>
      <c r="E90" s="31"/>
      <c r="F90" s="31"/>
      <c r="G90" s="31"/>
      <c r="H90" s="31"/>
      <c r="I90" s="31"/>
      <c r="J90" s="31"/>
      <c r="K90" s="31"/>
      <c r="L90" s="31"/>
      <c r="M90" s="1"/>
      <c r="N90" s="1"/>
      <c r="O90" s="1"/>
      <c r="P90" s="1"/>
      <c r="Q90" s="1"/>
      <c r="R90" s="1"/>
      <c r="S90" s="1"/>
      <c r="T90" s="1"/>
      <c r="U90" s="1"/>
      <c r="V90" s="1"/>
      <c r="W90" s="1"/>
      <c r="X90" s="1"/>
      <c r="Y90" s="1"/>
      <c r="Z90" s="1"/>
      <c r="AA90" s="1"/>
      <c r="AB90" s="1"/>
    </row>
    <row r="91" spans="1:28" x14ac:dyDescent="0.25">
      <c r="A91" s="31"/>
      <c r="B91" s="31"/>
      <c r="C91" s="31"/>
      <c r="D91" s="31"/>
      <c r="E91" s="31"/>
      <c r="F91" s="31"/>
      <c r="G91" s="31"/>
      <c r="H91" s="31"/>
      <c r="I91" s="31"/>
      <c r="J91" s="31"/>
      <c r="K91" s="31"/>
      <c r="L91" s="31"/>
      <c r="M91" s="1"/>
      <c r="N91" s="1"/>
      <c r="O91" s="1"/>
      <c r="P91" s="1"/>
      <c r="Q91" s="1"/>
      <c r="R91" s="1"/>
      <c r="S91" s="1"/>
      <c r="T91" s="1"/>
      <c r="U91" s="1"/>
      <c r="V91" s="1"/>
      <c r="W91" s="1"/>
      <c r="X91" s="1"/>
      <c r="Y91" s="1"/>
      <c r="Z91" s="1"/>
      <c r="AA91" s="1"/>
      <c r="AB91" s="1"/>
    </row>
    <row r="92" spans="1:28" x14ac:dyDescent="0.25">
      <c r="A92" s="31"/>
      <c r="B92" s="31"/>
      <c r="C92" s="31"/>
      <c r="D92" s="31"/>
      <c r="E92" s="31"/>
      <c r="F92" s="31"/>
      <c r="G92" s="31"/>
      <c r="H92" s="31"/>
      <c r="I92" s="31"/>
      <c r="J92" s="31"/>
      <c r="K92" s="31"/>
      <c r="L92" s="31"/>
      <c r="M92" s="1"/>
      <c r="N92" s="1"/>
      <c r="O92" s="1"/>
      <c r="P92" s="1"/>
      <c r="Q92" s="1"/>
      <c r="R92" s="1"/>
      <c r="S92" s="1"/>
      <c r="T92" s="1"/>
      <c r="U92" s="1"/>
      <c r="V92" s="1"/>
      <c r="W92" s="1"/>
      <c r="X92" s="1"/>
      <c r="Y92" s="1"/>
      <c r="Z92" s="1"/>
      <c r="AA92" s="1"/>
      <c r="AB92" s="1"/>
    </row>
  </sheetData>
  <sheetProtection algorithmName="SHA-512" hashValue="tLgxfYGQKdUaHcBCMghoormfznhqocWKOAVoIduo7WVn9i0M36pK4VNd39OLuu0Js0NRN3LF9Jph4I731nbMPA==" saltValue="oOCaV0FNW43Omj+mRRoT5Q==" spinCount="100000" sheet="1" scenarios="1" formatRows="0" pivotTables="0"/>
  <mergeCells count="35">
    <mergeCell ref="C70:C71"/>
    <mergeCell ref="D70:J71"/>
    <mergeCell ref="D74:J74"/>
    <mergeCell ref="D54:J54"/>
    <mergeCell ref="C55:C56"/>
    <mergeCell ref="D55:J56"/>
    <mergeCell ref="D57:J57"/>
    <mergeCell ref="D67:J67"/>
    <mergeCell ref="C76:C77"/>
    <mergeCell ref="G76:J77"/>
    <mergeCell ref="D10:J10"/>
    <mergeCell ref="D5:J5"/>
    <mergeCell ref="D7:J7"/>
    <mergeCell ref="D11:J11"/>
    <mergeCell ref="D8:J8"/>
    <mergeCell ref="D66:J66"/>
    <mergeCell ref="D72:J72"/>
    <mergeCell ref="D73:J73"/>
    <mergeCell ref="D20:J20"/>
    <mergeCell ref="D21:J21"/>
    <mergeCell ref="C27:J31"/>
    <mergeCell ref="D18:J18"/>
    <mergeCell ref="D19:J19"/>
    <mergeCell ref="C24:C25"/>
    <mergeCell ref="B1:E1"/>
    <mergeCell ref="C14:C15"/>
    <mergeCell ref="D14:J15"/>
    <mergeCell ref="C16:C17"/>
    <mergeCell ref="D16:J17"/>
    <mergeCell ref="D24:J25"/>
    <mergeCell ref="C52:C53"/>
    <mergeCell ref="D52:J53"/>
    <mergeCell ref="D62:E62"/>
    <mergeCell ref="D63:E63"/>
    <mergeCell ref="D61:E61"/>
  </mergeCells>
  <phoneticPr fontId="17" type="noConversion"/>
  <conditionalFormatting sqref="C35:C49">
    <cfRule type="expression" dxfId="95" priority="19">
      <formula>C35&lt;&gt;"Indsæt"</formula>
    </cfRule>
    <cfRule type="expression" dxfId="94" priority="20">
      <formula>OR(C35="",C35="Indsæt")</formula>
    </cfRule>
  </conditionalFormatting>
  <conditionalFormatting sqref="D14">
    <cfRule type="expression" dxfId="93" priority="63">
      <formula>D14&lt;&gt;"Indsæt"</formula>
    </cfRule>
    <cfRule type="expression" dxfId="92" priority="62">
      <formula>OR(D14="",D14="Indsæt")</formula>
    </cfRule>
  </conditionalFormatting>
  <conditionalFormatting sqref="D16">
    <cfRule type="expression" dxfId="91" priority="60">
      <formula>OR(D16="",D16="Indsæt")</formula>
    </cfRule>
    <cfRule type="expression" dxfId="90" priority="61">
      <formula>D16&lt;&gt;"Indsæt"</formula>
    </cfRule>
  </conditionalFormatting>
  <conditionalFormatting sqref="D24">
    <cfRule type="expression" dxfId="89" priority="34">
      <formula>$D24="Vælg"</formula>
    </cfRule>
    <cfRule type="expression" dxfId="88" priority="35">
      <formula>$D24&lt;&gt;"Vælg"</formula>
    </cfRule>
  </conditionalFormatting>
  <conditionalFormatting sqref="D35:D49">
    <cfRule type="expression" dxfId="87" priority="17">
      <formula>D35="Vælg"</formula>
    </cfRule>
    <cfRule type="expression" dxfId="86" priority="18">
      <formula>D35&lt;&gt;"Vælg"</formula>
    </cfRule>
  </conditionalFormatting>
  <conditionalFormatting sqref="D52">
    <cfRule type="expression" dxfId="85" priority="8">
      <formula>$D52="Vælg"</formula>
    </cfRule>
    <cfRule type="expression" dxfId="84" priority="9">
      <formula>$D52&lt;&gt;"Vælg"</formula>
    </cfRule>
  </conditionalFormatting>
  <conditionalFormatting sqref="D54:D55">
    <cfRule type="expression" dxfId="83" priority="2">
      <formula>$D54="Vælg"</formula>
    </cfRule>
    <cfRule type="expression" dxfId="82" priority="3">
      <formula>$D54&lt;&gt;"Vælg"</formula>
    </cfRule>
  </conditionalFormatting>
  <conditionalFormatting sqref="D57">
    <cfRule type="expression" dxfId="81" priority="4">
      <formula>$D57="Vælg"</formula>
    </cfRule>
    <cfRule type="expression" dxfId="80" priority="5">
      <formula>$D57&lt;&gt;"Vælg"</formula>
    </cfRule>
  </conditionalFormatting>
  <conditionalFormatting sqref="D62:D63">
    <cfRule type="expression" dxfId="79" priority="51">
      <formula>D62&lt;&gt;"Indsæt"</formula>
    </cfRule>
    <cfRule type="expression" dxfId="78" priority="50">
      <formula>OR(D62="",D62="Indsæt")</formula>
    </cfRule>
  </conditionalFormatting>
  <conditionalFormatting sqref="D66">
    <cfRule type="expression" dxfId="77" priority="47">
      <formula>$D66&lt;&gt;"Vælg"</formula>
    </cfRule>
    <cfRule type="expression" dxfId="76" priority="46">
      <formula>$D66="Vælg"</formula>
    </cfRule>
  </conditionalFormatting>
  <conditionalFormatting sqref="D70">
    <cfRule type="expression" dxfId="75" priority="32">
      <formula>OR(D70="",D70="Indsæt")</formula>
    </cfRule>
    <cfRule type="expression" dxfId="74" priority="33">
      <formula>D70&lt;&gt;"Indsæt"</formula>
    </cfRule>
  </conditionalFormatting>
  <conditionalFormatting sqref="D74">
    <cfRule type="expression" dxfId="73" priority="10">
      <formula>$D74="Vælg"</formula>
    </cfRule>
    <cfRule type="expression" dxfId="72" priority="11">
      <formula>$D74&lt;&gt;"Vælg"</formula>
    </cfRule>
  </conditionalFormatting>
  <conditionalFormatting sqref="D7:J8">
    <cfRule type="expression" dxfId="70" priority="68">
      <formula>OR(D7="",D7="Indsæt")</formula>
    </cfRule>
    <cfRule type="expression" dxfId="69" priority="69">
      <formula>D7&lt;&gt;"Indsæt"</formula>
    </cfRule>
  </conditionalFormatting>
  <conditionalFormatting sqref="D10:J11">
    <cfRule type="expression" dxfId="68" priority="64">
      <formula>OR(D10="",D10="Indsæt")</formula>
    </cfRule>
    <cfRule type="expression" dxfId="67" priority="65">
      <formula>D10&lt;&gt;"Indsæt"</formula>
    </cfRule>
  </conditionalFormatting>
  <conditionalFormatting sqref="D18:J21">
    <cfRule type="expression" dxfId="66" priority="53">
      <formula>D18&lt;&gt;"Indsæt"</formula>
    </cfRule>
    <cfRule type="expression" dxfId="65" priority="52">
      <formula>OR(D18="",D18="Indsæt")</formula>
    </cfRule>
  </conditionalFormatting>
  <conditionalFormatting sqref="D67:J67">
    <cfRule type="expression" dxfId="64" priority="44">
      <formula>OR(D67="",D67="Indsæt")</formula>
    </cfRule>
    <cfRule type="expression" dxfId="63" priority="45">
      <formula>D67&lt;&gt;"Indsæt"</formula>
    </cfRule>
  </conditionalFormatting>
  <conditionalFormatting sqref="D72:J73">
    <cfRule type="expression" dxfId="62" priority="29">
      <formula>D72&lt;&gt;"Indsæt"</formula>
    </cfRule>
    <cfRule type="expression" dxfId="61" priority="28">
      <formula>OR(D72="",D72="Indsæt")</formula>
    </cfRule>
  </conditionalFormatting>
  <conditionalFormatting sqref="E35:E49">
    <cfRule type="expression" dxfId="60" priority="15">
      <formula>E35&lt;&gt;"Indsæt"</formula>
    </cfRule>
    <cfRule type="expression" dxfId="59" priority="16">
      <formula>OR(E35="",E35="Indsæt")</formula>
    </cfRule>
  </conditionalFormatting>
  <hyperlinks>
    <hyperlink ref="G76:J77" location="'Yderligere vareoplysninger'!A1" display="Næste" xr:uid="{03DC30FA-A776-4FCF-88FE-BFB4AD704C67}"/>
    <hyperlink ref="C76:C77" location="Start!A1" display="Forrige" xr:uid="{F50B6E22-94D9-48A8-894B-5FB92A11B36D}"/>
    <hyperlink ref="N5" location="Start!A1" display="Start " xr:uid="{2A06CA0A-8F65-461F-9363-45A3B58AACEC}"/>
    <hyperlink ref="N6" location="Vareoplysninger!A1" display="Vareoplysninger" xr:uid="{EB72C117-C8B5-4BE8-8F81-E009CDA6E008}"/>
    <hyperlink ref="N7" location="'Yderligere vareoplysninger'!A1" display="Yderligere vareoplysninger" xr:uid="{6DC08DB5-268F-4CEC-91EF-9AC1E86414C1}"/>
    <hyperlink ref="N8" location="'Brugsanvisning og anvendelse'!A1" display="Brugsanvisning og anvendelse" xr:uid="{1F97A33D-4641-4A0B-A156-C055BFF91FE6}"/>
    <hyperlink ref="N9" location="'Andre mærkningsoplysninger'!A1" display="Andre mærkningsoplysninger" xr:uid="{310EFF6B-5382-4D48-845C-5EED4E865CD2}"/>
    <hyperlink ref="N10"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77" id="{1600B081-D7D1-4DE9-879B-61A568AB5292}">
            <xm:f>NOT(ISNA(VLOOKUP(D5,'Drop down'!$D$3:$D$201,1,FALSE)))</xm:f>
            <x14:dxf>
              <font>
                <b val="0"/>
                <i val="0"/>
                <color rgb="FFFF0000"/>
              </font>
              <fill>
                <patternFill patternType="solid">
                  <bgColor theme="0"/>
                </patternFill>
              </fill>
            </x14:dxf>
          </x14:cfRule>
          <xm:sqref>D5:J5</xm:sqref>
        </x14:conditionalFormatting>
        <x14:conditionalFormatting xmlns:xm="http://schemas.microsoft.com/office/excel/2006/main">
          <x14:cfRule type="expression" priority="14" id="{0406925C-1E93-4E7A-B068-6E638358CD50}">
            <xm:f>NOT(ISNA(VLOOKUP(F35,'Drop down'!$D$3:$D$201,1,FALSE)))</xm:f>
            <x14:dxf>
              <font>
                <b val="0"/>
                <i val="0"/>
                <color rgb="FFFF0000"/>
              </font>
              <fill>
                <patternFill>
                  <bgColor theme="0"/>
                </patternFill>
              </fill>
            </x14:dxf>
          </x14:cfRule>
          <xm:sqref>F35:J49</xm:sqref>
        </x14:conditionalFormatting>
        <x14:conditionalFormatting xmlns:xm="http://schemas.microsoft.com/office/excel/2006/main">
          <x14:cfRule type="expression" priority="1" id="{3191A6A7-E050-44FE-9ED3-CF576B683646}">
            <xm:f>NOT(ISNA(VLOOKUP(F62,'Drop down'!$D$3:$D$201,1,FALSE)))</xm:f>
            <x14:dxf>
              <font>
                <b val="0"/>
                <i val="0"/>
                <color rgb="FFFF0000"/>
              </font>
              <fill>
                <patternFill>
                  <bgColor theme="0"/>
                </patternFill>
              </fill>
            </x14:dxf>
          </x14:cfRule>
          <xm:sqref>F62:J63</xm:sqref>
        </x14:conditionalFormatting>
      </x14:conditionalFormattings>
    </ext>
    <ext xmlns:x14="http://schemas.microsoft.com/office/spreadsheetml/2009/9/main" uri="{CCE6A557-97BC-4b89-ADB6-D9C93CAAB3DF}">
      <x14:dataValidations xmlns:xm="http://schemas.microsoft.com/office/excel/2006/main" count="12">
        <x14:dataValidation type="list" allowBlank="1" showInputMessage="1" xr:uid="{2EC96E08-703D-4DE0-9B5C-39565828132B}">
          <x14:formula1>
            <xm:f>_xlfn.ANCHORARRAY('Drop down Lande'!$B$2)</xm:f>
          </x14:formula1>
          <xm:sqref>D5:J5</xm:sqref>
        </x14:dataValidation>
        <x14:dataValidation type="list" allowBlank="1" showInputMessage="1" showErrorMessage="1" xr:uid="{470BFDE6-D562-489A-9B52-B69A63765CCE}">
          <x14:formula1>
            <xm:f>'Drop down'!$A$2:$A$4</xm:f>
          </x14:formula1>
          <xm:sqref>D35:D49 D66 D24 D74 D57 D52 D54:D55</xm:sqref>
        </x14:dataValidation>
        <x14:dataValidation type="list" allowBlank="1" showInputMessage="1" xr:uid="{C6574988-A861-4C43-B611-5DDA4DB056D6}">
          <x14:formula1>
            <xm:f>_xlfn.ANCHORARRAY('Drop down Lande'!$B74)</xm:f>
          </x14:formula1>
          <xm:sqref>J35:J49</xm:sqref>
        </x14:dataValidation>
        <x14:dataValidation type="list" allowBlank="1" showInputMessage="1" xr:uid="{DE5F672D-D8F6-4849-911B-41FB9DE64234}">
          <x14:formula1>
            <xm:f>_xlfn.ANCHORARRAY('Drop down Lande'!$B57)</xm:f>
          </x14:formula1>
          <xm:sqref>I35:I49</xm:sqref>
        </x14:dataValidation>
        <x14:dataValidation type="list" allowBlank="1" showInputMessage="1" xr:uid="{1E1559FC-A1E4-4742-849F-4D2D6B148498}">
          <x14:formula1>
            <xm:f>_xlfn.ANCHORARRAY('Drop down Lande'!$B40)</xm:f>
          </x14:formula1>
          <xm:sqref>H35:H49</xm:sqref>
        </x14:dataValidation>
        <x14:dataValidation type="list" allowBlank="1" showInputMessage="1" xr:uid="{F9298BF0-0D1E-44FE-BFD7-FA59A8DABEE1}">
          <x14:formula1>
            <xm:f>_xlfn.ANCHORARRAY('Drop down Lande'!$B22)</xm:f>
          </x14:formula1>
          <xm:sqref>G35:G49</xm:sqref>
        </x14:dataValidation>
        <x14:dataValidation type="list" allowBlank="1" showInputMessage="1" xr:uid="{1C4BD980-23BD-4C5E-9AC6-6B1BE79D1ADB}">
          <x14:formula1>
            <xm:f>_xlfn.ANCHORARRAY('Drop down Lande'!$B5)</xm:f>
          </x14:formula1>
          <xm:sqref>F35:F49</xm:sqref>
        </x14:dataValidation>
        <x14:dataValidation type="list" allowBlank="1" showInputMessage="1" xr:uid="{BD7D8E6A-4AE9-46AF-B239-4C9913DD071E}">
          <x14:formula1>
            <xm:f>_xlfn.ANCHORARRAY('Drop down Lande'!$B204)</xm:f>
          </x14:formula1>
          <xm:sqref>F62:F63</xm:sqref>
        </x14:dataValidation>
        <x14:dataValidation type="list" allowBlank="1" showInputMessage="1" xr:uid="{48447740-8884-4D86-B810-B61CFE3A1388}">
          <x14:formula1>
            <xm:f>_xlfn.ANCHORARRAY('Drop down Lande'!$B208)</xm:f>
          </x14:formula1>
          <xm:sqref>G62:G63</xm:sqref>
        </x14:dataValidation>
        <x14:dataValidation type="list" allowBlank="1" showInputMessage="1" xr:uid="{2CD83DB5-AD33-4B91-9555-47C107A69E63}">
          <x14:formula1>
            <xm:f>_xlfn.ANCHORARRAY('Drop down Lande'!$B212)</xm:f>
          </x14:formula1>
          <xm:sqref>H62:H63</xm:sqref>
        </x14:dataValidation>
        <x14:dataValidation type="list" allowBlank="1" showInputMessage="1" xr:uid="{8186C693-1627-4408-93E2-773E94A956D5}">
          <x14:formula1>
            <xm:f>_xlfn.ANCHORARRAY('Drop down Lande'!$B216)</xm:f>
          </x14:formula1>
          <xm:sqref>I62:I63</xm:sqref>
        </x14:dataValidation>
        <x14:dataValidation type="list" allowBlank="1" showInputMessage="1" xr:uid="{0E7710E3-91BD-41DA-AFF5-3F4E0D4AEA29}">
          <x14:formula1>
            <xm:f>_xlfn.ANCHORARRAY('Drop down Lande'!$B220)</xm:f>
          </x14:formula1>
          <xm:sqref>J62:J63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0"/>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6" t="s">
        <v>869</v>
      </c>
      <c r="C1" s="76"/>
      <c r="D1" s="76"/>
      <c r="E1" s="76"/>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411</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378</v>
      </c>
      <c r="M5" s="1"/>
      <c r="N5" s="1"/>
      <c r="O5" s="1"/>
      <c r="P5" s="1"/>
      <c r="Q5" s="1"/>
      <c r="R5" s="1"/>
      <c r="S5" s="1"/>
      <c r="T5" s="1"/>
      <c r="U5" s="1"/>
      <c r="V5" s="1"/>
      <c r="W5" s="1"/>
      <c r="X5" s="1"/>
      <c r="Y5" s="1"/>
      <c r="Z5" s="1"/>
    </row>
    <row r="6" spans="1:26" x14ac:dyDescent="0.25">
      <c r="A6" s="3"/>
      <c r="B6" s="5"/>
      <c r="C6" s="107" t="s">
        <v>414</v>
      </c>
      <c r="D6" s="94" t="s">
        <v>12</v>
      </c>
      <c r="E6" s="94"/>
      <c r="F6" s="94"/>
      <c r="G6" s="94"/>
      <c r="H6" s="94"/>
      <c r="I6" s="7"/>
      <c r="J6" s="4"/>
      <c r="K6" s="1"/>
      <c r="L6" s="13" t="s">
        <v>377</v>
      </c>
      <c r="M6" s="1"/>
      <c r="N6" s="1"/>
      <c r="O6" s="1"/>
      <c r="P6" s="1"/>
      <c r="Q6" s="1"/>
      <c r="R6" s="1"/>
      <c r="S6" s="1"/>
      <c r="T6" s="1"/>
      <c r="U6" s="1"/>
      <c r="V6" s="1"/>
      <c r="W6" s="1"/>
      <c r="X6" s="1"/>
      <c r="Y6" s="1"/>
      <c r="Z6" s="1"/>
    </row>
    <row r="7" spans="1:26" x14ac:dyDescent="0.25">
      <c r="A7" s="3"/>
      <c r="B7" s="5"/>
      <c r="C7" s="107"/>
      <c r="D7" s="94"/>
      <c r="E7" s="94"/>
      <c r="F7" s="94"/>
      <c r="G7" s="94"/>
      <c r="H7" s="94"/>
      <c r="I7" s="7"/>
      <c r="J7" s="4"/>
      <c r="K7" s="1"/>
      <c r="L7" s="46" t="s">
        <v>411</v>
      </c>
      <c r="M7" s="1"/>
      <c r="N7" s="1"/>
      <c r="O7" s="1"/>
      <c r="P7" s="1"/>
      <c r="Q7" s="1"/>
      <c r="R7" s="1"/>
      <c r="S7" s="1"/>
      <c r="T7" s="1"/>
      <c r="U7" s="1"/>
      <c r="V7" s="1"/>
      <c r="W7" s="1"/>
      <c r="X7" s="1"/>
      <c r="Y7" s="1"/>
      <c r="Z7" s="1"/>
    </row>
    <row r="8" spans="1:26" x14ac:dyDescent="0.25">
      <c r="A8" s="3"/>
      <c r="B8" s="5"/>
      <c r="C8" s="12" t="s">
        <v>413</v>
      </c>
      <c r="D8" s="66" t="s">
        <v>7</v>
      </c>
      <c r="E8" s="66"/>
      <c r="F8" s="66"/>
      <c r="G8" s="66"/>
      <c r="H8" s="66"/>
      <c r="I8" s="7"/>
      <c r="J8" s="4"/>
      <c r="K8" s="1"/>
      <c r="L8" s="13" t="s">
        <v>379</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380</v>
      </c>
      <c r="M9" s="1"/>
      <c r="N9" s="1"/>
      <c r="O9" s="1"/>
      <c r="P9" s="1"/>
      <c r="Q9" s="1"/>
      <c r="R9" s="1"/>
      <c r="S9" s="1"/>
      <c r="T9" s="1"/>
      <c r="U9" s="1"/>
      <c r="V9" s="1"/>
      <c r="W9" s="1"/>
      <c r="X9" s="1"/>
      <c r="Y9" s="1"/>
      <c r="Z9" s="1"/>
    </row>
    <row r="10" spans="1:26" ht="15.75" thickBot="1" x14ac:dyDescent="0.3">
      <c r="A10" s="3"/>
      <c r="B10" s="5"/>
      <c r="C10" s="91" t="s">
        <v>415</v>
      </c>
      <c r="D10" s="94" t="s">
        <v>12</v>
      </c>
      <c r="E10" s="94"/>
      <c r="F10" s="94"/>
      <c r="G10" s="94"/>
      <c r="H10" s="94"/>
      <c r="I10" s="7"/>
      <c r="J10" s="4"/>
      <c r="K10" s="1"/>
      <c r="L10" s="14" t="s">
        <v>209</v>
      </c>
      <c r="M10" s="1"/>
      <c r="N10" s="1"/>
      <c r="O10" s="1"/>
      <c r="P10" s="1"/>
      <c r="Q10" s="1"/>
      <c r="R10" s="1"/>
      <c r="S10" s="1"/>
      <c r="T10" s="1"/>
      <c r="U10" s="1"/>
      <c r="V10" s="1"/>
      <c r="W10" s="1"/>
      <c r="X10" s="1"/>
      <c r="Y10" s="1"/>
      <c r="Z10" s="1"/>
    </row>
    <row r="11" spans="1:26" x14ac:dyDescent="0.25">
      <c r="A11" s="3"/>
      <c r="B11" s="5"/>
      <c r="C11" s="91"/>
      <c r="D11" s="94"/>
      <c r="E11" s="94"/>
      <c r="F11" s="94"/>
      <c r="G11" s="94"/>
      <c r="H11" s="94"/>
      <c r="I11" s="7"/>
      <c r="J11" s="4"/>
      <c r="K11" s="1"/>
      <c r="L11" s="1"/>
      <c r="M11" s="1"/>
      <c r="N11" s="1"/>
      <c r="O11" s="1"/>
      <c r="P11" s="1"/>
      <c r="Q11" s="1"/>
      <c r="R11" s="1"/>
      <c r="S11" s="1"/>
      <c r="T11" s="1"/>
      <c r="U11" s="1"/>
      <c r="V11" s="1"/>
      <c r="W11" s="1"/>
      <c r="X11" s="1"/>
      <c r="Y11" s="1"/>
      <c r="Z11" s="1"/>
    </row>
    <row r="12" spans="1:26" x14ac:dyDescent="0.25">
      <c r="A12" s="3"/>
      <c r="B12" s="5"/>
      <c r="C12" s="12" t="s">
        <v>413</v>
      </c>
      <c r="D12" s="66" t="s">
        <v>7</v>
      </c>
      <c r="E12" s="66"/>
      <c r="F12" s="66"/>
      <c r="G12" s="66"/>
      <c r="H12" s="66"/>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3" t="s">
        <v>360</v>
      </c>
      <c r="D14" s="6"/>
      <c r="E14" s="6"/>
      <c r="F14" s="6"/>
      <c r="G14" s="67" t="s">
        <v>217</v>
      </c>
      <c r="H14" s="67"/>
      <c r="I14" s="7"/>
      <c r="J14" s="4"/>
      <c r="K14" s="1"/>
      <c r="L14" s="1"/>
      <c r="M14" s="1"/>
      <c r="N14" s="1"/>
      <c r="O14" s="1"/>
      <c r="P14" s="1"/>
      <c r="Q14" s="1"/>
      <c r="R14" s="1"/>
      <c r="S14" s="1"/>
      <c r="T14" s="1"/>
      <c r="U14" s="1"/>
      <c r="V14" s="1"/>
      <c r="W14" s="1"/>
      <c r="X14" s="1"/>
      <c r="Y14" s="1"/>
      <c r="Z14" s="1"/>
    </row>
    <row r="15" spans="1:26" x14ac:dyDescent="0.25">
      <c r="A15" s="3"/>
      <c r="B15" s="5"/>
      <c r="C15" s="93"/>
      <c r="D15" s="6"/>
      <c r="E15" s="6"/>
      <c r="F15" s="6"/>
      <c r="G15" s="67"/>
      <c r="H15" s="67"/>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UcJmMY94EXJK8AT4u31lagtdR8y0HWir18Y9fnSpInkwMsWGO91/tso/msA1pmjYrZ0nVw6ep9nySl/+klmLlg==" saltValue="mD5u/UCgSrNJ+Cmwl6Zebg==" spinCount="100000" sheet="1" scenarios="1" formatRows="0" pivotTables="0"/>
  <mergeCells count="9">
    <mergeCell ref="B1:E1"/>
    <mergeCell ref="C14:C15"/>
    <mergeCell ref="G14:H15"/>
    <mergeCell ref="C6:C7"/>
    <mergeCell ref="D6:H7"/>
    <mergeCell ref="D8:H8"/>
    <mergeCell ref="C10:C11"/>
    <mergeCell ref="D10:H11"/>
    <mergeCell ref="D12:H12"/>
  </mergeCells>
  <conditionalFormatting sqref="D6">
    <cfRule type="expression" dxfId="56" priority="22">
      <formula>$D6="Vælg"</formula>
    </cfRule>
    <cfRule type="expression" dxfId="55" priority="23">
      <formula>$D6&lt;&gt;"Vælg"</formula>
    </cfRule>
  </conditionalFormatting>
  <conditionalFormatting sqref="D10">
    <cfRule type="expression" dxfId="54" priority="18">
      <formula>$D10="Vælg"</formula>
    </cfRule>
    <cfRule type="expression" dxfId="53" priority="19">
      <formula>$D10&lt;&gt;"Vælg"</formula>
    </cfRule>
  </conditionalFormatting>
  <conditionalFormatting sqref="D8:H8">
    <cfRule type="expression" dxfId="52" priority="20">
      <formula>OR(D8="",D8="Indsæt")</formula>
    </cfRule>
    <cfRule type="expression" dxfId="51" priority="21">
      <formula>D8&lt;&gt;"Indsæt"</formula>
    </cfRule>
  </conditionalFormatting>
  <conditionalFormatting sqref="D12:H12">
    <cfRule type="expression" dxfId="50" priority="16">
      <formula>OR(D12="",D12="Indsæt")</formula>
    </cfRule>
    <cfRule type="expression" dxfId="49" priority="17">
      <formula>D12&lt;&gt;"Indsæt"</formula>
    </cfRule>
  </conditionalFormatting>
  <hyperlinks>
    <hyperlink ref="G14:H15" location="'Brugsanvisning og anvendelse'!A1" display="Næste" xr:uid="{FE60F4E4-4F79-4834-A589-43DE7EEBCC18}"/>
    <hyperlink ref="C14:C15"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C38AB4D-794A-46F4-AD5D-98C9382D1C0F}">
          <x14:formula1>
            <xm:f>'Drop down'!$A$2:$A$4</xm:f>
          </x14:formula1>
          <xm:sqref>D6 D10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6" t="s">
        <v>869</v>
      </c>
      <c r="C1" s="76"/>
      <c r="D1" s="76"/>
      <c r="E1" s="76"/>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379</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417</v>
      </c>
      <c r="D5" s="66" t="s">
        <v>7</v>
      </c>
      <c r="E5" s="66"/>
      <c r="F5" s="66"/>
      <c r="G5" s="66"/>
      <c r="H5" s="66"/>
      <c r="I5" s="7"/>
      <c r="J5" s="4"/>
      <c r="K5" s="1"/>
      <c r="L5" s="13" t="s">
        <v>378</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377</v>
      </c>
      <c r="M6" s="1"/>
      <c r="N6" s="1"/>
      <c r="O6" s="1"/>
      <c r="P6" s="1"/>
      <c r="Q6" s="1"/>
      <c r="R6" s="1"/>
      <c r="S6" s="1"/>
      <c r="T6" s="1"/>
      <c r="U6" s="1"/>
      <c r="V6" s="1"/>
      <c r="W6" s="1"/>
      <c r="X6" s="1"/>
      <c r="Y6" s="1"/>
      <c r="Z6" s="1"/>
    </row>
    <row r="7" spans="1:26" x14ac:dyDescent="0.25">
      <c r="A7" s="3"/>
      <c r="B7" s="5"/>
      <c r="C7" s="91" t="s">
        <v>478</v>
      </c>
      <c r="D7" s="92" t="s">
        <v>7</v>
      </c>
      <c r="E7" s="92"/>
      <c r="F7" s="92"/>
      <c r="G7" s="92"/>
      <c r="H7" s="92"/>
      <c r="I7" s="7"/>
      <c r="J7" s="4"/>
      <c r="K7" s="1"/>
      <c r="L7" s="43" t="s">
        <v>411</v>
      </c>
      <c r="M7" s="1"/>
      <c r="N7" s="1"/>
      <c r="O7" s="1"/>
      <c r="P7" s="1"/>
      <c r="Q7" s="1"/>
      <c r="R7" s="1"/>
      <c r="S7" s="1"/>
      <c r="T7" s="1"/>
      <c r="U7" s="1"/>
      <c r="V7" s="1"/>
      <c r="W7" s="1"/>
      <c r="X7" s="1"/>
      <c r="Y7" s="1"/>
      <c r="Z7" s="1"/>
    </row>
    <row r="8" spans="1:26" x14ac:dyDescent="0.25">
      <c r="A8" s="3"/>
      <c r="B8" s="5"/>
      <c r="C8" s="91"/>
      <c r="D8" s="92"/>
      <c r="E8" s="92"/>
      <c r="F8" s="92"/>
      <c r="G8" s="92"/>
      <c r="H8" s="92"/>
      <c r="I8" s="7"/>
      <c r="J8" s="4"/>
      <c r="K8" s="1"/>
      <c r="L8" s="45" t="s">
        <v>379</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380</v>
      </c>
      <c r="M9" s="1"/>
      <c r="N9" s="1"/>
      <c r="O9" s="1"/>
      <c r="P9" s="1"/>
      <c r="Q9" s="1"/>
      <c r="R9" s="1"/>
      <c r="S9" s="1"/>
      <c r="T9" s="1"/>
      <c r="U9" s="1"/>
      <c r="V9" s="1"/>
      <c r="W9" s="1"/>
      <c r="X9" s="1"/>
      <c r="Y9" s="1"/>
      <c r="Z9" s="1"/>
    </row>
    <row r="10" spans="1:26" ht="15.75" thickBot="1" x14ac:dyDescent="0.3">
      <c r="A10" s="3"/>
      <c r="B10" s="5"/>
      <c r="C10" s="12" t="s">
        <v>418</v>
      </c>
      <c r="D10" s="66" t="s">
        <v>7</v>
      </c>
      <c r="E10" s="66"/>
      <c r="F10" s="66"/>
      <c r="G10" s="66"/>
      <c r="H10" s="66"/>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419</v>
      </c>
      <c r="D12" s="66" t="s">
        <v>7</v>
      </c>
      <c r="E12" s="66"/>
      <c r="F12" s="66"/>
      <c r="G12" s="66"/>
      <c r="H12" s="66"/>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93" t="s">
        <v>360</v>
      </c>
      <c r="D14" s="6"/>
      <c r="E14" s="6"/>
      <c r="F14" s="6"/>
      <c r="G14" s="67" t="s">
        <v>217</v>
      </c>
      <c r="H14" s="67"/>
      <c r="I14" s="7"/>
      <c r="J14" s="4"/>
      <c r="K14" s="1"/>
      <c r="L14" s="1"/>
      <c r="M14" s="1"/>
      <c r="N14" s="1"/>
      <c r="O14" s="1"/>
      <c r="P14" s="1"/>
      <c r="Q14" s="1"/>
      <c r="R14" s="1"/>
      <c r="S14" s="1"/>
      <c r="T14" s="1"/>
      <c r="U14" s="1"/>
      <c r="V14" s="1"/>
      <c r="W14" s="1"/>
      <c r="X14" s="1"/>
      <c r="Y14" s="1"/>
      <c r="Z14" s="1"/>
    </row>
    <row r="15" spans="1:26" x14ac:dyDescent="0.25">
      <c r="A15" s="3"/>
      <c r="B15" s="5"/>
      <c r="C15" s="93"/>
      <c r="D15" s="6"/>
      <c r="E15" s="6"/>
      <c r="F15" s="6"/>
      <c r="G15" s="67"/>
      <c r="H15" s="67"/>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PAciw6ydjCkhPRsljNFysVDV+M+2DLAL1ot+Rcz8kl+9CIAh4v0EfqCO/qbHEnaArOM8yYSyGY7hYh9/Sx1hIA==" saltValue="ZZHyiv7DTbqNm2SG9o4rJw=="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48" priority="5">
      <formula>OR(D7="",D7="Indsæt")</formula>
    </cfRule>
    <cfRule type="expression" dxfId="47" priority="6">
      <formula>D7&lt;&gt;"Indsæt"</formula>
    </cfRule>
  </conditionalFormatting>
  <conditionalFormatting sqref="D5:H5">
    <cfRule type="expression" dxfId="46" priority="7">
      <formula>OR(D5="",D5="Indsæt")</formula>
    </cfRule>
    <cfRule type="expression" dxfId="45" priority="8">
      <formula>D5&lt;&gt;"Indsæt"</formula>
    </cfRule>
  </conditionalFormatting>
  <conditionalFormatting sqref="D10:H10">
    <cfRule type="expression" dxfId="44" priority="3">
      <formula>OR(D10="",D10="Indsæt")</formula>
    </cfRule>
    <cfRule type="expression" dxfId="43" priority="4">
      <formula>D10&lt;&gt;"Indsæt"</formula>
    </cfRule>
  </conditionalFormatting>
  <conditionalFormatting sqref="D12:H12">
    <cfRule type="expression" dxfId="42" priority="1">
      <formula>OR(D12="",D12="Indsæt")</formula>
    </cfRule>
    <cfRule type="expression" dxfId="41"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47"/>
  <sheetViews>
    <sheetView workbookViewId="0">
      <selection activeCell="L10" sqref="L10"/>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6" t="s">
        <v>869</v>
      </c>
      <c r="C1" s="76"/>
      <c r="D1" s="76"/>
      <c r="E1" s="76"/>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380</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420</v>
      </c>
      <c r="D5" s="108" t="s">
        <v>12</v>
      </c>
      <c r="E5" s="108"/>
      <c r="F5" s="108"/>
      <c r="G5" s="108"/>
      <c r="H5" s="109"/>
      <c r="I5" s="7"/>
      <c r="J5" s="4"/>
      <c r="K5" s="1"/>
      <c r="L5" s="13" t="s">
        <v>378</v>
      </c>
      <c r="M5" s="1"/>
      <c r="N5" s="1"/>
      <c r="O5" s="1"/>
      <c r="P5" s="1"/>
      <c r="Q5" s="1"/>
      <c r="R5" s="1"/>
      <c r="S5" s="1"/>
      <c r="T5" s="1"/>
      <c r="U5" s="1"/>
      <c r="V5" s="1"/>
      <c r="W5" s="1"/>
      <c r="X5" s="1"/>
      <c r="Y5" s="1"/>
      <c r="Z5" s="1"/>
    </row>
    <row r="6" spans="1:26" x14ac:dyDescent="0.25">
      <c r="A6" s="3"/>
      <c r="B6" s="5"/>
      <c r="C6" s="12" t="s">
        <v>867</v>
      </c>
      <c r="D6" s="66" t="s">
        <v>7</v>
      </c>
      <c r="E6" s="66"/>
      <c r="F6" s="66"/>
      <c r="G6" s="66"/>
      <c r="H6" s="66"/>
      <c r="I6" s="7"/>
      <c r="J6" s="4"/>
      <c r="K6" s="1"/>
      <c r="L6" s="13" t="s">
        <v>377</v>
      </c>
      <c r="M6" s="1"/>
      <c r="N6" s="1"/>
      <c r="O6" s="1"/>
      <c r="P6" s="1"/>
      <c r="Q6" s="1"/>
      <c r="R6" s="1"/>
      <c r="S6" s="1"/>
      <c r="T6" s="1"/>
      <c r="U6" s="1"/>
      <c r="V6" s="1"/>
      <c r="W6" s="1"/>
      <c r="X6" s="1"/>
      <c r="Y6" s="1"/>
      <c r="Z6" s="1"/>
    </row>
    <row r="7" spans="1:26" x14ac:dyDescent="0.25">
      <c r="A7" s="3"/>
      <c r="B7" s="5"/>
      <c r="C7" s="6"/>
      <c r="D7" s="6"/>
      <c r="E7" s="6"/>
      <c r="F7" s="6"/>
      <c r="G7" s="6"/>
      <c r="H7" s="6"/>
      <c r="I7" s="7"/>
      <c r="J7" s="4"/>
      <c r="K7" s="1"/>
      <c r="L7" s="43" t="s">
        <v>411</v>
      </c>
      <c r="M7" s="1"/>
      <c r="N7" s="1"/>
      <c r="O7" s="1"/>
      <c r="P7" s="1"/>
      <c r="Q7" s="1"/>
      <c r="R7" s="1"/>
      <c r="S7" s="1"/>
      <c r="T7" s="1"/>
      <c r="U7" s="1"/>
      <c r="V7" s="1"/>
      <c r="W7" s="1"/>
      <c r="X7" s="1"/>
      <c r="Y7" s="1"/>
      <c r="Z7" s="1"/>
    </row>
    <row r="8" spans="1:26" x14ac:dyDescent="0.25">
      <c r="A8" s="3"/>
      <c r="B8" s="5"/>
      <c r="C8" s="25" t="s">
        <v>421</v>
      </c>
      <c r="D8" s="108" t="s">
        <v>12</v>
      </c>
      <c r="E8" s="108"/>
      <c r="F8" s="108"/>
      <c r="G8" s="108"/>
      <c r="H8" s="109"/>
      <c r="I8" s="7"/>
      <c r="J8" s="4"/>
      <c r="K8" s="1"/>
      <c r="L8" s="13" t="s">
        <v>379</v>
      </c>
      <c r="M8" s="1"/>
      <c r="N8" s="1"/>
      <c r="O8" s="1"/>
      <c r="P8" s="1"/>
      <c r="Q8" s="1"/>
      <c r="R8" s="1"/>
      <c r="S8" s="1"/>
      <c r="T8" s="1"/>
      <c r="U8" s="1"/>
      <c r="V8" s="1"/>
      <c r="W8" s="1"/>
      <c r="X8" s="1"/>
      <c r="Y8" s="1"/>
      <c r="Z8" s="1"/>
    </row>
    <row r="9" spans="1:26" x14ac:dyDescent="0.25">
      <c r="A9" s="3"/>
      <c r="B9" s="5"/>
      <c r="C9" s="12" t="s">
        <v>867</v>
      </c>
      <c r="D9" s="66" t="s">
        <v>7</v>
      </c>
      <c r="E9" s="66"/>
      <c r="F9" s="66"/>
      <c r="G9" s="66"/>
      <c r="H9" s="66"/>
      <c r="I9" s="7"/>
      <c r="J9" s="4"/>
      <c r="K9" s="1"/>
      <c r="L9" s="45" t="s">
        <v>380</v>
      </c>
      <c r="M9" s="1"/>
      <c r="N9" s="1"/>
      <c r="O9" s="1"/>
      <c r="P9" s="1"/>
      <c r="Q9" s="1"/>
      <c r="R9" s="1"/>
      <c r="S9" s="1"/>
      <c r="T9" s="1"/>
      <c r="U9" s="1"/>
      <c r="V9" s="1"/>
      <c r="W9" s="1"/>
      <c r="X9" s="1"/>
      <c r="Y9" s="1"/>
      <c r="Z9" s="1"/>
    </row>
    <row r="10" spans="1:26" ht="15.75" thickBot="1" x14ac:dyDescent="0.3">
      <c r="A10" s="3"/>
      <c r="B10" s="5"/>
      <c r="C10" s="12" t="s">
        <v>564</v>
      </c>
      <c r="D10" s="108" t="s">
        <v>12</v>
      </c>
      <c r="E10" s="108"/>
      <c r="F10" s="108"/>
      <c r="G10" s="108"/>
      <c r="H10" s="109"/>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ht="14.45" customHeight="1" x14ac:dyDescent="0.25">
      <c r="A12" s="3"/>
      <c r="B12" s="5"/>
      <c r="C12" s="91" t="s">
        <v>412</v>
      </c>
      <c r="D12" s="94" t="s">
        <v>12</v>
      </c>
      <c r="E12" s="94"/>
      <c r="F12" s="94"/>
      <c r="G12" s="94"/>
      <c r="H12" s="94"/>
      <c r="I12" s="7"/>
      <c r="J12" s="4"/>
      <c r="K12" s="1"/>
      <c r="L12" s="1"/>
      <c r="M12" s="1"/>
      <c r="N12" s="1"/>
      <c r="O12" s="1"/>
      <c r="P12" s="1"/>
      <c r="Q12" s="1"/>
      <c r="R12" s="1"/>
      <c r="S12" s="1"/>
      <c r="T12" s="1"/>
      <c r="U12" s="1"/>
      <c r="V12" s="1"/>
      <c r="W12" s="1"/>
      <c r="X12" s="1"/>
      <c r="Y12" s="1"/>
      <c r="Z12" s="1"/>
    </row>
    <row r="13" spans="1:26" ht="14.45" customHeight="1" x14ac:dyDescent="0.25">
      <c r="A13" s="3"/>
      <c r="B13" s="5"/>
      <c r="C13" s="91"/>
      <c r="D13" s="94"/>
      <c r="E13" s="94"/>
      <c r="F13" s="94"/>
      <c r="G13" s="94"/>
      <c r="H13" s="94"/>
      <c r="I13" s="7"/>
      <c r="J13" s="4"/>
      <c r="K13" s="1"/>
      <c r="L13" s="1"/>
      <c r="M13" s="1"/>
      <c r="N13" s="1"/>
      <c r="O13" s="1"/>
      <c r="P13" s="1"/>
      <c r="Q13" s="1"/>
      <c r="R13" s="1"/>
      <c r="S13" s="1"/>
      <c r="T13" s="1"/>
      <c r="U13" s="1"/>
      <c r="V13" s="1"/>
      <c r="W13" s="1"/>
      <c r="X13" s="1"/>
      <c r="Y13" s="1"/>
      <c r="Z13" s="1"/>
    </row>
    <row r="14" spans="1:26" ht="14.45" customHeight="1" x14ac:dyDescent="0.25">
      <c r="A14" s="3"/>
      <c r="B14" s="5"/>
      <c r="C14" s="12" t="s">
        <v>467</v>
      </c>
      <c r="D14" s="66" t="s">
        <v>7</v>
      </c>
      <c r="E14" s="66"/>
      <c r="F14" s="66"/>
      <c r="G14" s="66"/>
      <c r="H14" s="66"/>
      <c r="I14" s="7"/>
      <c r="J14" s="4"/>
      <c r="K14" s="1"/>
      <c r="L14" s="1"/>
      <c r="M14" s="1"/>
      <c r="N14" s="1"/>
      <c r="O14" s="1"/>
      <c r="P14" s="1"/>
      <c r="Q14" s="1"/>
      <c r="R14" s="1"/>
      <c r="S14" s="1"/>
      <c r="T14" s="1"/>
      <c r="U14" s="1"/>
      <c r="V14" s="1"/>
      <c r="W14" s="1"/>
      <c r="X14" s="1"/>
      <c r="Y14" s="1"/>
      <c r="Z14" s="1"/>
    </row>
    <row r="15" spans="1:26" x14ac:dyDescent="0.25">
      <c r="A15" s="3"/>
      <c r="B15" s="5"/>
      <c r="C15" s="25" t="s">
        <v>767</v>
      </c>
      <c r="D15" s="108" t="s">
        <v>12</v>
      </c>
      <c r="E15" s="108"/>
      <c r="F15" s="108"/>
      <c r="G15" s="108"/>
      <c r="H15" s="109"/>
      <c r="I15" s="7"/>
      <c r="J15" s="4"/>
      <c r="K15" s="1"/>
      <c r="L15" s="1"/>
      <c r="M15" s="1"/>
      <c r="N15" s="1"/>
      <c r="O15" s="1"/>
      <c r="P15" s="1"/>
      <c r="Q15" s="1"/>
      <c r="R15" s="1"/>
      <c r="S15" s="1"/>
      <c r="T15" s="1"/>
      <c r="U15" s="1"/>
      <c r="V15" s="1"/>
      <c r="W15" s="1"/>
      <c r="X15" s="1"/>
      <c r="Y15" s="1"/>
      <c r="Z15" s="1"/>
    </row>
    <row r="16" spans="1:26" ht="14.45" customHeight="1" x14ac:dyDescent="0.25">
      <c r="A16" s="3"/>
      <c r="B16" s="5"/>
      <c r="C16" s="48" t="s">
        <v>480</v>
      </c>
      <c r="D16" s="108" t="s">
        <v>12</v>
      </c>
      <c r="E16" s="108"/>
      <c r="F16" s="108"/>
      <c r="G16" s="108"/>
      <c r="H16" s="109"/>
      <c r="I16" s="7"/>
      <c r="J16" s="4"/>
      <c r="K16" s="1"/>
      <c r="L16" s="1"/>
      <c r="M16" s="1"/>
      <c r="N16" s="1"/>
      <c r="O16" s="1"/>
      <c r="P16" s="1"/>
      <c r="Q16" s="1"/>
      <c r="R16" s="1"/>
      <c r="S16" s="1"/>
      <c r="T16" s="1"/>
      <c r="U16" s="1"/>
      <c r="V16" s="1"/>
      <c r="W16" s="1"/>
      <c r="X16" s="1"/>
      <c r="Y16" s="1"/>
      <c r="Z16" s="1"/>
    </row>
    <row r="17" spans="1:26" x14ac:dyDescent="0.25">
      <c r="A17" s="3"/>
      <c r="B17" s="5"/>
      <c r="C17" s="12" t="s">
        <v>867</v>
      </c>
      <c r="D17" s="66" t="s">
        <v>7</v>
      </c>
      <c r="E17" s="66"/>
      <c r="F17" s="66"/>
      <c r="G17" s="66"/>
      <c r="H17" s="66"/>
      <c r="I17" s="7"/>
      <c r="J17" s="4"/>
      <c r="K17" s="1"/>
      <c r="L17" s="1"/>
      <c r="M17" s="1"/>
      <c r="N17" s="1"/>
      <c r="O17" s="1"/>
      <c r="P17" s="1"/>
      <c r="Q17" s="1"/>
      <c r="R17" s="1"/>
      <c r="S17" s="1"/>
      <c r="T17" s="1"/>
      <c r="U17" s="1"/>
      <c r="V17" s="1"/>
      <c r="W17" s="1"/>
      <c r="X17" s="1"/>
      <c r="Y17" s="1"/>
      <c r="Z17" s="1"/>
    </row>
    <row r="18" spans="1:26" x14ac:dyDescent="0.25">
      <c r="A18" s="3"/>
      <c r="B18" s="5"/>
      <c r="C18" s="96" t="s">
        <v>768</v>
      </c>
      <c r="D18" s="94" t="s">
        <v>12</v>
      </c>
      <c r="E18" s="94"/>
      <c r="F18" s="94"/>
      <c r="G18" s="94"/>
      <c r="H18" s="94"/>
      <c r="I18" s="7"/>
      <c r="J18" s="4"/>
      <c r="K18" s="1"/>
      <c r="L18" s="1"/>
      <c r="M18" s="1"/>
      <c r="N18" s="1"/>
      <c r="O18" s="1"/>
      <c r="P18" s="1"/>
      <c r="Q18" s="1"/>
      <c r="R18" s="1"/>
      <c r="S18" s="1"/>
      <c r="T18" s="1"/>
      <c r="U18" s="1"/>
      <c r="V18" s="1"/>
      <c r="W18" s="1"/>
      <c r="X18" s="1"/>
      <c r="Y18" s="1"/>
      <c r="Z18" s="1"/>
    </row>
    <row r="19" spans="1:26" x14ac:dyDescent="0.25">
      <c r="A19" s="3"/>
      <c r="B19" s="5"/>
      <c r="C19" s="97"/>
      <c r="D19" s="94"/>
      <c r="E19" s="94"/>
      <c r="F19" s="94"/>
      <c r="G19" s="94"/>
      <c r="H19" s="94"/>
      <c r="I19" s="7"/>
      <c r="J19" s="4"/>
      <c r="K19" s="1"/>
      <c r="L19" s="1"/>
      <c r="M19" s="1"/>
      <c r="N19" s="1"/>
      <c r="O19" s="1"/>
      <c r="P19" s="1"/>
      <c r="Q19" s="1"/>
      <c r="R19" s="1"/>
      <c r="S19" s="1"/>
      <c r="T19" s="1"/>
      <c r="U19" s="1"/>
      <c r="V19" s="1"/>
      <c r="W19" s="1"/>
      <c r="X19" s="1"/>
      <c r="Y19" s="1"/>
      <c r="Z19" s="1"/>
    </row>
    <row r="20" spans="1:26" x14ac:dyDescent="0.25">
      <c r="A20" s="3"/>
      <c r="B20" s="5"/>
      <c r="C20" s="12" t="s">
        <v>564</v>
      </c>
      <c r="D20" s="110" t="s">
        <v>12</v>
      </c>
      <c r="E20" s="108"/>
      <c r="F20" s="108"/>
      <c r="G20" s="108"/>
      <c r="H20" s="109"/>
      <c r="I20" s="7"/>
      <c r="J20" s="4"/>
      <c r="K20" s="1"/>
      <c r="L20" s="1"/>
      <c r="M20" s="1"/>
      <c r="N20" s="1"/>
      <c r="O20" s="1"/>
      <c r="P20" s="1"/>
      <c r="Q20" s="1"/>
      <c r="R20" s="1"/>
      <c r="S20" s="1"/>
      <c r="T20" s="1"/>
      <c r="U20" s="1"/>
      <c r="V20" s="1"/>
      <c r="W20" s="1"/>
      <c r="X20" s="1"/>
      <c r="Y20" s="1"/>
      <c r="Z20" s="1"/>
    </row>
    <row r="21" spans="1:26" x14ac:dyDescent="0.25">
      <c r="A21" s="3"/>
      <c r="B21" s="5"/>
      <c r="C21" s="6"/>
      <c r="D21" s="6"/>
      <c r="E21" s="6"/>
      <c r="F21" s="6"/>
      <c r="G21" s="6"/>
      <c r="H21" s="6"/>
      <c r="I21" s="7"/>
      <c r="J21" s="4"/>
      <c r="K21" s="1"/>
      <c r="L21" s="1"/>
      <c r="M21" s="1"/>
      <c r="N21" s="1"/>
      <c r="O21" s="1"/>
      <c r="P21" s="1"/>
      <c r="Q21" s="1"/>
      <c r="R21" s="1"/>
      <c r="S21" s="1"/>
      <c r="T21" s="1"/>
      <c r="U21" s="1"/>
      <c r="V21" s="1"/>
      <c r="W21" s="1"/>
      <c r="X21" s="1"/>
      <c r="Y21" s="1"/>
      <c r="Z21" s="1"/>
    </row>
    <row r="22" spans="1:26" x14ac:dyDescent="0.25">
      <c r="A22" s="3"/>
      <c r="B22" s="5"/>
      <c r="C22" s="25" t="s">
        <v>422</v>
      </c>
      <c r="D22" s="110" t="s">
        <v>12</v>
      </c>
      <c r="E22" s="108"/>
      <c r="F22" s="108"/>
      <c r="G22" s="108"/>
      <c r="H22" s="109"/>
      <c r="I22" s="7"/>
      <c r="J22" s="4"/>
      <c r="K22" s="1"/>
      <c r="L22" s="1"/>
      <c r="M22" s="1"/>
      <c r="N22" s="1"/>
      <c r="O22" s="1"/>
      <c r="P22" s="1"/>
      <c r="Q22" s="1"/>
      <c r="R22" s="1"/>
      <c r="S22" s="1"/>
      <c r="T22" s="1"/>
      <c r="U22" s="1"/>
      <c r="V22" s="1"/>
      <c r="W22" s="1"/>
      <c r="X22" s="1"/>
      <c r="Y22" s="1"/>
      <c r="Z22" s="1"/>
    </row>
    <row r="23" spans="1:26" x14ac:dyDescent="0.25">
      <c r="A23" s="3"/>
      <c r="B23" s="5"/>
      <c r="C23" s="12" t="s">
        <v>423</v>
      </c>
      <c r="D23" s="66" t="s">
        <v>7</v>
      </c>
      <c r="E23" s="66"/>
      <c r="F23" s="66"/>
      <c r="G23" s="66"/>
      <c r="H23" s="66"/>
      <c r="I23" s="7"/>
      <c r="J23" s="4"/>
      <c r="K23" s="1"/>
      <c r="L23" s="1"/>
      <c r="M23" s="1"/>
      <c r="N23" s="1"/>
      <c r="O23" s="1"/>
      <c r="P23" s="1"/>
      <c r="Q23" s="1"/>
      <c r="R23" s="1"/>
      <c r="S23" s="1"/>
      <c r="T23" s="1"/>
      <c r="U23" s="1"/>
      <c r="V23" s="1"/>
      <c r="W23" s="1"/>
      <c r="X23" s="1"/>
      <c r="Y23" s="1"/>
      <c r="Z23" s="1"/>
    </row>
    <row r="24" spans="1:26" x14ac:dyDescent="0.25">
      <c r="A24" s="3"/>
      <c r="B24" s="5"/>
      <c r="C24" s="6"/>
      <c r="D24" s="6"/>
      <c r="E24" s="6"/>
      <c r="F24" s="6"/>
      <c r="G24" s="6"/>
      <c r="H24" s="6"/>
      <c r="I24" s="7"/>
      <c r="J24" s="4"/>
      <c r="K24" s="1"/>
      <c r="L24" s="1"/>
      <c r="M24" s="1"/>
      <c r="N24" s="1"/>
      <c r="O24" s="1"/>
      <c r="P24" s="1"/>
      <c r="Q24" s="1"/>
      <c r="R24" s="1"/>
      <c r="S24" s="1"/>
      <c r="T24" s="1"/>
      <c r="U24" s="1"/>
      <c r="V24" s="1"/>
      <c r="W24" s="1"/>
      <c r="X24" s="1"/>
      <c r="Y24" s="1"/>
      <c r="Z24" s="1"/>
    </row>
    <row r="25" spans="1:26" x14ac:dyDescent="0.25">
      <c r="A25" s="3"/>
      <c r="B25" s="5"/>
      <c r="C25" s="25" t="s">
        <v>424</v>
      </c>
      <c r="D25" s="108" t="s">
        <v>12</v>
      </c>
      <c r="E25" s="108"/>
      <c r="F25" s="108"/>
      <c r="G25" s="108"/>
      <c r="H25" s="109"/>
      <c r="I25" s="7"/>
      <c r="J25" s="4"/>
      <c r="K25" s="1"/>
      <c r="L25" s="1"/>
      <c r="M25" s="1"/>
      <c r="N25" s="1"/>
      <c r="O25" s="1"/>
      <c r="P25" s="1"/>
      <c r="Q25" s="1"/>
      <c r="R25" s="1"/>
      <c r="S25" s="1"/>
      <c r="T25" s="1"/>
      <c r="U25" s="1"/>
      <c r="V25" s="1"/>
      <c r="W25" s="1"/>
      <c r="X25" s="1"/>
      <c r="Y25" s="1"/>
      <c r="Z25" s="1"/>
    </row>
    <row r="26" spans="1:26" x14ac:dyDescent="0.25">
      <c r="A26" s="3"/>
      <c r="B26" s="5"/>
      <c r="C26" s="12" t="s">
        <v>867</v>
      </c>
      <c r="D26" s="66" t="s">
        <v>7</v>
      </c>
      <c r="E26" s="66"/>
      <c r="F26" s="66"/>
      <c r="G26" s="66"/>
      <c r="H26" s="66"/>
      <c r="I26" s="7"/>
      <c r="J26" s="4"/>
      <c r="K26" s="1"/>
      <c r="L26" s="1"/>
      <c r="M26" s="1"/>
      <c r="N26" s="1"/>
      <c r="O26" s="1"/>
      <c r="P26" s="1"/>
      <c r="Q26" s="1"/>
      <c r="R26" s="1"/>
      <c r="S26" s="1"/>
      <c r="T26" s="1"/>
      <c r="U26" s="1"/>
      <c r="V26" s="1"/>
      <c r="W26" s="1"/>
      <c r="X26" s="1"/>
      <c r="Y26" s="1"/>
      <c r="Z26" s="1"/>
    </row>
    <row r="27" spans="1:26" ht="14.45" customHeight="1" x14ac:dyDescent="0.25">
      <c r="A27" s="3"/>
      <c r="B27" s="5"/>
      <c r="C27" s="12" t="s">
        <v>564</v>
      </c>
      <c r="D27" s="108" t="s">
        <v>12</v>
      </c>
      <c r="E27" s="108"/>
      <c r="F27" s="108"/>
      <c r="G27" s="108"/>
      <c r="H27" s="109"/>
      <c r="I27" s="7"/>
      <c r="J27" s="4"/>
      <c r="K27" s="1"/>
      <c r="L27" s="1"/>
      <c r="M27" s="1"/>
      <c r="N27" s="1"/>
      <c r="O27" s="1"/>
      <c r="P27" s="1"/>
      <c r="Q27" s="1"/>
      <c r="R27" s="1"/>
      <c r="S27" s="1"/>
      <c r="T27" s="1"/>
      <c r="U27" s="1"/>
      <c r="V27" s="1"/>
      <c r="W27" s="1"/>
      <c r="X27" s="1"/>
      <c r="Y27" s="1"/>
      <c r="Z27" s="1"/>
    </row>
    <row r="28" spans="1:26" ht="14.45" customHeight="1" x14ac:dyDescent="0.25">
      <c r="A28" s="3"/>
      <c r="B28" s="5"/>
      <c r="C28" s="6"/>
      <c r="D28" s="6"/>
      <c r="E28" s="6"/>
      <c r="F28" s="6"/>
      <c r="G28" s="6"/>
      <c r="H28" s="6"/>
      <c r="I28" s="7"/>
      <c r="J28" s="4"/>
      <c r="K28" s="1"/>
      <c r="L28" s="1"/>
      <c r="M28" s="1"/>
      <c r="N28" s="1"/>
      <c r="O28" s="1"/>
      <c r="P28" s="1"/>
      <c r="Q28" s="1"/>
      <c r="R28" s="1"/>
      <c r="S28" s="1"/>
      <c r="T28" s="1"/>
      <c r="U28" s="1"/>
      <c r="V28" s="1"/>
      <c r="W28" s="1"/>
      <c r="X28" s="1"/>
      <c r="Y28" s="1"/>
      <c r="Z28" s="1"/>
    </row>
    <row r="29" spans="1:26" x14ac:dyDescent="0.25">
      <c r="A29" s="3"/>
      <c r="B29" s="5"/>
      <c r="C29" s="12" t="s">
        <v>425</v>
      </c>
      <c r="D29" s="66" t="s">
        <v>7</v>
      </c>
      <c r="E29" s="66"/>
      <c r="F29" s="66"/>
      <c r="G29" s="66"/>
      <c r="H29" s="66"/>
      <c r="I29" s="7"/>
      <c r="J29" s="4"/>
      <c r="K29" s="1"/>
      <c r="L29" s="1"/>
      <c r="M29" s="1"/>
      <c r="N29" s="1"/>
      <c r="O29" s="1"/>
      <c r="P29" s="1"/>
      <c r="Q29" s="1"/>
      <c r="R29" s="1"/>
      <c r="S29" s="1"/>
      <c r="T29" s="1"/>
      <c r="U29" s="1"/>
      <c r="V29" s="1"/>
      <c r="W29" s="1"/>
      <c r="X29" s="1"/>
      <c r="Y29" s="1"/>
      <c r="Z29" s="1"/>
    </row>
    <row r="30" spans="1:26" x14ac:dyDescent="0.25">
      <c r="A30" s="3"/>
      <c r="B30" s="5"/>
      <c r="C30" s="6"/>
      <c r="D30" s="6"/>
      <c r="E30" s="6"/>
      <c r="F30" s="6"/>
      <c r="G30" s="6"/>
      <c r="H30" s="6"/>
      <c r="I30" s="7"/>
      <c r="J30" s="4"/>
      <c r="K30" s="1"/>
      <c r="L30" s="1"/>
      <c r="M30" s="1"/>
      <c r="N30" s="1"/>
      <c r="O30" s="1"/>
      <c r="P30" s="1"/>
      <c r="Q30" s="1"/>
      <c r="R30" s="1"/>
      <c r="S30" s="1"/>
      <c r="T30" s="1"/>
      <c r="U30" s="1"/>
      <c r="V30" s="1"/>
      <c r="W30" s="1"/>
      <c r="X30" s="1"/>
      <c r="Y30" s="1"/>
      <c r="Z30" s="1"/>
    </row>
    <row r="31" spans="1:26" x14ac:dyDescent="0.25">
      <c r="A31" s="3"/>
      <c r="B31" s="5"/>
      <c r="C31" s="93" t="s">
        <v>360</v>
      </c>
      <c r="D31" s="6"/>
      <c r="E31" s="6"/>
      <c r="F31" s="6"/>
      <c r="G31" s="67" t="s">
        <v>217</v>
      </c>
      <c r="H31" s="67"/>
      <c r="I31" s="7"/>
      <c r="J31" s="4"/>
      <c r="K31" s="1"/>
      <c r="L31" s="1"/>
      <c r="M31" s="1"/>
      <c r="N31" s="1"/>
      <c r="O31" s="1"/>
      <c r="P31" s="1"/>
      <c r="Q31" s="1"/>
      <c r="R31" s="1"/>
      <c r="S31" s="1"/>
      <c r="T31" s="1"/>
      <c r="U31" s="1"/>
      <c r="V31" s="1"/>
      <c r="W31" s="1"/>
      <c r="X31" s="1"/>
      <c r="Y31" s="1"/>
      <c r="Z31" s="1"/>
    </row>
    <row r="32" spans="1:26" x14ac:dyDescent="0.25">
      <c r="A32" s="3"/>
      <c r="B32" s="5"/>
      <c r="C32" s="93"/>
      <c r="D32" s="6"/>
      <c r="E32" s="6"/>
      <c r="F32" s="6"/>
      <c r="G32" s="67"/>
      <c r="H32" s="67"/>
      <c r="I32" s="7"/>
      <c r="J32" s="4"/>
      <c r="K32" s="1"/>
      <c r="L32" s="1"/>
      <c r="M32" s="1"/>
      <c r="N32" s="1"/>
      <c r="O32" s="1"/>
      <c r="P32" s="1"/>
      <c r="Q32" s="1"/>
      <c r="R32" s="1"/>
      <c r="S32" s="1"/>
      <c r="T32" s="1"/>
      <c r="U32" s="1"/>
      <c r="V32" s="1"/>
      <c r="W32" s="1"/>
      <c r="X32" s="1"/>
      <c r="Y32" s="1"/>
      <c r="Z32" s="1"/>
    </row>
    <row r="33" spans="1:26" ht="14.45" customHeight="1" x14ac:dyDescent="0.25">
      <c r="A33" s="3"/>
      <c r="B33" s="26"/>
      <c r="C33" s="27"/>
      <c r="D33" s="27"/>
      <c r="E33" s="27"/>
      <c r="F33" s="27"/>
      <c r="G33" s="27"/>
      <c r="H33" s="27"/>
      <c r="I33" s="28"/>
      <c r="J33" s="4"/>
      <c r="K33" s="1"/>
      <c r="L33" s="1"/>
      <c r="M33" s="1"/>
      <c r="N33" s="1"/>
      <c r="O33" s="1"/>
      <c r="P33" s="1"/>
      <c r="Q33" s="1"/>
      <c r="R33" s="1"/>
      <c r="S33" s="1"/>
      <c r="T33" s="1"/>
      <c r="U33" s="1"/>
      <c r="V33" s="1"/>
      <c r="W33" s="1"/>
      <c r="X33" s="1"/>
      <c r="Y33" s="1"/>
      <c r="Z33" s="1"/>
    </row>
    <row r="34" spans="1:26" x14ac:dyDescent="0.25">
      <c r="A34" s="29"/>
      <c r="B34" s="29"/>
      <c r="C34" s="29"/>
      <c r="D34" s="29"/>
      <c r="E34" s="29"/>
      <c r="F34" s="29"/>
      <c r="G34" s="29"/>
      <c r="H34" s="29"/>
      <c r="I34" s="29"/>
      <c r="J34" s="30"/>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row r="36" spans="1:26" x14ac:dyDescent="0.25">
      <c r="A36" s="31"/>
      <c r="B36" s="31"/>
      <c r="C36" s="31"/>
      <c r="D36" s="31"/>
      <c r="E36" s="31"/>
      <c r="F36" s="31"/>
      <c r="G36" s="31"/>
      <c r="H36" s="31"/>
      <c r="I36" s="31"/>
      <c r="J36" s="31"/>
      <c r="K36" s="1"/>
      <c r="L36" s="1"/>
      <c r="M36" s="1"/>
      <c r="N36" s="1"/>
      <c r="O36" s="1"/>
      <c r="P36" s="1"/>
      <c r="Q36" s="1"/>
      <c r="R36" s="1"/>
      <c r="S36" s="1"/>
      <c r="T36" s="1"/>
      <c r="U36" s="1"/>
      <c r="V36" s="1"/>
      <c r="W36" s="1"/>
      <c r="X36" s="1"/>
      <c r="Y36" s="1"/>
      <c r="Z36" s="1"/>
    </row>
    <row r="37" spans="1:26" x14ac:dyDescent="0.25">
      <c r="A37" s="31"/>
      <c r="B37" s="31"/>
      <c r="C37" s="31"/>
      <c r="D37" s="31"/>
      <c r="E37" s="31"/>
      <c r="F37" s="31"/>
      <c r="G37" s="31"/>
      <c r="H37" s="31"/>
      <c r="I37" s="31"/>
      <c r="J37" s="31"/>
      <c r="K37" s="1"/>
      <c r="L37" s="1"/>
      <c r="M37" s="1"/>
      <c r="N37" s="1"/>
      <c r="O37" s="1"/>
      <c r="P37" s="1"/>
      <c r="Q37" s="1"/>
      <c r="R37" s="1"/>
      <c r="S37" s="1"/>
      <c r="T37" s="1"/>
      <c r="U37" s="1"/>
      <c r="V37" s="1"/>
      <c r="W37" s="1"/>
      <c r="X37" s="1"/>
      <c r="Y37" s="1"/>
      <c r="Z37" s="1"/>
    </row>
    <row r="38" spans="1:26" x14ac:dyDescent="0.25">
      <c r="A38" s="31"/>
      <c r="B38" s="31"/>
      <c r="C38" s="31"/>
      <c r="D38" s="31"/>
      <c r="E38" s="31"/>
      <c r="F38" s="31"/>
      <c r="G38" s="31"/>
      <c r="H38" s="31"/>
      <c r="I38" s="31"/>
      <c r="J38" s="31"/>
      <c r="K38" s="1"/>
      <c r="L38" s="1"/>
      <c r="M38" s="1"/>
      <c r="N38" s="1"/>
      <c r="O38" s="1"/>
      <c r="P38" s="1"/>
      <c r="Q38" s="1"/>
      <c r="R38" s="1"/>
      <c r="S38" s="1"/>
      <c r="T38" s="1"/>
      <c r="U38" s="1"/>
      <c r="V38" s="1"/>
      <c r="W38" s="1"/>
      <c r="X38" s="1"/>
      <c r="Y38" s="1"/>
      <c r="Z38" s="1"/>
    </row>
    <row r="39" spans="1:26" x14ac:dyDescent="0.25">
      <c r="A39" s="31"/>
      <c r="B39" s="31"/>
      <c r="C39" s="31"/>
      <c r="D39" s="31"/>
      <c r="E39" s="31"/>
      <c r="F39" s="31"/>
      <c r="G39" s="31"/>
      <c r="H39" s="31"/>
      <c r="I39" s="31"/>
      <c r="J39" s="31"/>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sheetData>
  <sheetProtection algorithmName="SHA-512" hashValue="DwAyOSHlgOM+5ESJPmFG/pCryl4Zo88HWprBUgd5QPrZEIHsHoeoKYF+dB7niXMhbkVSbHs07yaGgmWRlzfCRg==" saltValue="HSGOEGon1JsAazCqZdwrUQ==" spinCount="100000" sheet="1" scenarios="1" formatRows="0" pivotTables="0"/>
  <mergeCells count="23">
    <mergeCell ref="B1:E1"/>
    <mergeCell ref="D10:H10"/>
    <mergeCell ref="D9:H9"/>
    <mergeCell ref="C12:C13"/>
    <mergeCell ref="D12:H13"/>
    <mergeCell ref="D5:H5"/>
    <mergeCell ref="D6:H6"/>
    <mergeCell ref="D8:H8"/>
    <mergeCell ref="D15:H15"/>
    <mergeCell ref="D17:H17"/>
    <mergeCell ref="D22:H22"/>
    <mergeCell ref="D23:H23"/>
    <mergeCell ref="D14:H14"/>
    <mergeCell ref="D16:H16"/>
    <mergeCell ref="D20:H20"/>
    <mergeCell ref="C18:C19"/>
    <mergeCell ref="D18:H19"/>
    <mergeCell ref="D27:H27"/>
    <mergeCell ref="C31:C32"/>
    <mergeCell ref="G31:H32"/>
    <mergeCell ref="D25:H25"/>
    <mergeCell ref="D26:H26"/>
    <mergeCell ref="D29:H29"/>
  </mergeCells>
  <conditionalFormatting sqref="D5">
    <cfRule type="expression" dxfId="40" priority="44">
      <formula>$D5&lt;&gt;"Vælg"</formula>
    </cfRule>
    <cfRule type="expression" dxfId="39" priority="43">
      <formula>$D5="Vælg"</formula>
    </cfRule>
  </conditionalFormatting>
  <conditionalFormatting sqref="D8">
    <cfRule type="expression" dxfId="38" priority="42">
      <formula>$D8&lt;&gt;"Vælg"</formula>
    </cfRule>
    <cfRule type="expression" dxfId="37" priority="41">
      <formula>$D8="Vælg"</formula>
    </cfRule>
  </conditionalFormatting>
  <conditionalFormatting sqref="D10">
    <cfRule type="expression" dxfId="36" priority="13">
      <formula>$D10="Vælg"</formula>
    </cfRule>
    <cfRule type="expression" dxfId="35" priority="14">
      <formula>$D10&lt;&gt;"Vælg"</formula>
    </cfRule>
  </conditionalFormatting>
  <conditionalFormatting sqref="D12">
    <cfRule type="expression" dxfId="34" priority="21">
      <formula>$D12="Vælg"</formula>
    </cfRule>
    <cfRule type="expression" dxfId="33" priority="22">
      <formula>$D12&lt;&gt;"Vælg"</formula>
    </cfRule>
  </conditionalFormatting>
  <conditionalFormatting sqref="D15:D16">
    <cfRule type="expression" dxfId="32" priority="17">
      <formula>$D15="Vælg"</formula>
    </cfRule>
    <cfRule type="expression" dxfId="31" priority="18">
      <formula>$D15&lt;&gt;"Vælg"</formula>
    </cfRule>
  </conditionalFormatting>
  <conditionalFormatting sqref="D18">
    <cfRule type="expression" dxfId="30" priority="7">
      <formula>$D18="Vælg"</formula>
    </cfRule>
    <cfRule type="expression" dxfId="29" priority="8">
      <formula>$D18&lt;&gt;"Vælg"</formula>
    </cfRule>
  </conditionalFormatting>
  <conditionalFormatting sqref="D20">
    <cfRule type="expression" dxfId="28" priority="15">
      <formula>$D20="Vælg"</formula>
    </cfRule>
    <cfRule type="expression" dxfId="27" priority="16">
      <formula>$D20&lt;&gt;"Vælg"</formula>
    </cfRule>
  </conditionalFormatting>
  <conditionalFormatting sqref="D22">
    <cfRule type="expression" dxfId="26" priority="34">
      <formula>$D22&lt;&gt;"Vælg"</formula>
    </cfRule>
    <cfRule type="expression" dxfId="25" priority="33">
      <formula>$D22="Vælg"</formula>
    </cfRule>
  </conditionalFormatting>
  <conditionalFormatting sqref="D25">
    <cfRule type="expression" dxfId="24" priority="29">
      <formula>$D25="Vælg"</formula>
    </cfRule>
    <cfRule type="expression" dxfId="23" priority="30">
      <formula>$D25&lt;&gt;"Vælg"</formula>
    </cfRule>
  </conditionalFormatting>
  <conditionalFormatting sqref="D27">
    <cfRule type="expression" dxfId="22" priority="9">
      <formula>$D27="Vælg"</formula>
    </cfRule>
    <cfRule type="expression" dxfId="21" priority="10">
      <formula>$D27&lt;&gt;"Vælg"</formula>
    </cfRule>
  </conditionalFormatting>
  <conditionalFormatting sqref="D6:H6">
    <cfRule type="expression" dxfId="20" priority="61">
      <formula>OR(D6="",D6="Indsæt")</formula>
    </cfRule>
    <cfRule type="expression" dxfId="19" priority="62">
      <formula>D6&lt;&gt;"Indsæt"</formula>
    </cfRule>
  </conditionalFormatting>
  <conditionalFormatting sqref="D9:H9">
    <cfRule type="expression" dxfId="18" priority="12">
      <formula>D9&lt;&gt;"Indsæt"</formula>
    </cfRule>
    <cfRule type="expression" dxfId="17" priority="11">
      <formula>OR(D9="",D9="Indsæt")</formula>
    </cfRule>
  </conditionalFormatting>
  <conditionalFormatting sqref="D14:H14">
    <cfRule type="expression" dxfId="16" priority="20">
      <formula>D14&lt;&gt;"Indsæt"</formula>
    </cfRule>
    <cfRule type="expression" dxfId="15" priority="19">
      <formula>OR(D14="",D14="Indsæt")</formula>
    </cfRule>
  </conditionalFormatting>
  <conditionalFormatting sqref="D17:H17">
    <cfRule type="expression" dxfId="14" priority="49">
      <formula>OR(D17="",D17="Indsæt")</formula>
    </cfRule>
    <cfRule type="expression" dxfId="13" priority="50">
      <formula>D17&lt;&gt;"Indsæt"</formula>
    </cfRule>
  </conditionalFormatting>
  <conditionalFormatting sqref="D23:H23">
    <cfRule type="expression" dxfId="12" priority="45">
      <formula>OR(D23="",D23="Indsæt")</formula>
    </cfRule>
    <cfRule type="expression" dxfId="11" priority="46">
      <formula>D23&lt;&gt;"Indsæt"</formula>
    </cfRule>
  </conditionalFormatting>
  <conditionalFormatting sqref="D26:H26">
    <cfRule type="expression" dxfId="10" priority="31">
      <formula>OR(D26="",D26="Indsæt")</formula>
    </cfRule>
    <cfRule type="expression" dxfId="9" priority="32">
      <formula>D26&lt;&gt;"Indsæt"</formula>
    </cfRule>
  </conditionalFormatting>
  <conditionalFormatting sqref="D29:H29">
    <cfRule type="expression" dxfId="8" priority="28">
      <formula>D29&lt;&gt;"Indsæt"</formula>
    </cfRule>
    <cfRule type="expression" dxfId="7" priority="27">
      <formula>OR(D29="",D29="Indsæt")</formula>
    </cfRule>
  </conditionalFormatting>
  <hyperlinks>
    <hyperlink ref="G31:H32" location="Emballage!A1" display="Næste" xr:uid="{00FE531B-85E3-42D6-AC75-5C001B6B929D}"/>
    <hyperlink ref="C31:C32"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D20 D12 D22 D25 D15 D8 D10 D27 D18</xm:sqref>
        </x14:dataValidation>
        <x14:dataValidation type="list" allowBlank="1" showInputMessage="1" showErrorMessage="1" xr:uid="{F53625A8-E0C1-442D-BF2A-0A6F574F9CA0}">
          <x14:formula1>
            <xm:f>'Drop down'!$A$18:$A$21</xm:f>
          </x14:formula1>
          <xm:sqref>D16:H16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election activeCell="O5" sqref="O5"/>
    </sheetView>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6" t="s">
        <v>869</v>
      </c>
      <c r="C1" s="76"/>
      <c r="D1" s="76"/>
      <c r="E1" s="76"/>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2"/>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91" t="s">
        <v>868</v>
      </c>
      <c r="D5" s="91"/>
      <c r="E5" s="91"/>
      <c r="F5" s="91"/>
      <c r="G5" s="91"/>
      <c r="H5" s="91"/>
      <c r="I5" s="91"/>
      <c r="J5" s="91"/>
      <c r="K5" s="91"/>
      <c r="L5" s="7"/>
      <c r="M5" s="4"/>
      <c r="N5" s="1"/>
      <c r="O5" s="13" t="s">
        <v>378</v>
      </c>
      <c r="P5" s="1"/>
      <c r="Q5" s="1"/>
      <c r="R5" s="1"/>
      <c r="S5" s="1"/>
      <c r="T5" s="1"/>
      <c r="U5" s="1"/>
      <c r="V5" s="1"/>
      <c r="W5" s="1"/>
      <c r="X5" s="1"/>
      <c r="Y5" s="1"/>
      <c r="Z5" s="1"/>
      <c r="AA5" s="1"/>
      <c r="AB5" s="1"/>
      <c r="AC5" s="1"/>
    </row>
    <row r="6" spans="1:29" x14ac:dyDescent="0.25">
      <c r="A6" s="3"/>
      <c r="B6" s="5"/>
      <c r="C6" s="91"/>
      <c r="D6" s="91"/>
      <c r="E6" s="91"/>
      <c r="F6" s="91"/>
      <c r="G6" s="91"/>
      <c r="H6" s="91"/>
      <c r="I6" s="91"/>
      <c r="J6" s="91"/>
      <c r="K6" s="91"/>
      <c r="L6" s="7"/>
      <c r="M6" s="4"/>
      <c r="N6" s="1"/>
      <c r="O6" s="13" t="s">
        <v>377</v>
      </c>
      <c r="P6" s="1"/>
      <c r="Q6" s="1"/>
      <c r="R6" s="1"/>
      <c r="S6" s="1"/>
      <c r="T6" s="1"/>
      <c r="U6" s="1"/>
      <c r="V6" s="1"/>
      <c r="W6" s="1"/>
      <c r="X6" s="1"/>
      <c r="Y6" s="1"/>
      <c r="Z6" s="1"/>
      <c r="AA6" s="1"/>
      <c r="AB6" s="1"/>
      <c r="AC6" s="1"/>
    </row>
    <row r="7" spans="1:29" x14ac:dyDescent="0.25">
      <c r="A7" s="3"/>
      <c r="B7" s="5"/>
      <c r="C7" s="91"/>
      <c r="D7" s="91"/>
      <c r="E7" s="91"/>
      <c r="F7" s="91"/>
      <c r="G7" s="91"/>
      <c r="H7" s="91"/>
      <c r="I7" s="91"/>
      <c r="J7" s="91"/>
      <c r="K7" s="91"/>
      <c r="L7" s="7"/>
      <c r="M7" s="4"/>
      <c r="N7" s="1"/>
      <c r="O7" s="43" t="s">
        <v>411</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379</v>
      </c>
      <c r="P8" s="1"/>
      <c r="Q8" s="1"/>
      <c r="R8" s="1"/>
      <c r="S8" s="1"/>
      <c r="T8" s="1"/>
      <c r="U8" s="1"/>
      <c r="V8" s="1"/>
      <c r="W8" s="1"/>
      <c r="X8" s="1"/>
      <c r="Y8" s="1"/>
      <c r="Z8" s="1"/>
      <c r="AA8" s="1"/>
      <c r="AB8" s="1"/>
      <c r="AC8" s="1"/>
    </row>
    <row r="9" spans="1:29" x14ac:dyDescent="0.25">
      <c r="A9" s="3"/>
      <c r="B9" s="5"/>
      <c r="C9" s="6"/>
      <c r="D9" s="6"/>
      <c r="E9" s="6"/>
      <c r="F9" s="6"/>
      <c r="G9" s="37" t="s">
        <v>218</v>
      </c>
      <c r="H9" s="6"/>
      <c r="I9" s="6"/>
      <c r="J9" s="6"/>
      <c r="K9" s="6"/>
      <c r="L9" s="7"/>
      <c r="M9" s="4"/>
      <c r="N9" s="1"/>
      <c r="O9" s="13" t="s">
        <v>380</v>
      </c>
      <c r="P9" s="1"/>
      <c r="Q9" s="1"/>
      <c r="R9" s="1"/>
      <c r="S9" s="1"/>
      <c r="T9" s="1"/>
      <c r="U9" s="1"/>
      <c r="V9" s="1"/>
      <c r="W9" s="1"/>
      <c r="X9" s="1"/>
      <c r="Y9" s="1"/>
      <c r="Z9" s="1"/>
      <c r="AA9" s="1"/>
      <c r="AB9" s="1"/>
      <c r="AC9" s="1"/>
    </row>
    <row r="10" spans="1:29" ht="15.75" thickBot="1" x14ac:dyDescent="0.3">
      <c r="A10" s="3"/>
      <c r="B10" s="5"/>
      <c r="C10" s="25" t="s">
        <v>365</v>
      </c>
      <c r="D10" s="25" t="s">
        <v>363</v>
      </c>
      <c r="E10" s="25" t="s">
        <v>361</v>
      </c>
      <c r="F10" s="25" t="s">
        <v>364</v>
      </c>
      <c r="G10" s="12" t="s">
        <v>212</v>
      </c>
      <c r="H10" s="12" t="s">
        <v>362</v>
      </c>
      <c r="I10" s="12" t="s">
        <v>216</v>
      </c>
      <c r="J10" s="12" t="s">
        <v>214</v>
      </c>
      <c r="K10" s="12" t="s">
        <v>215</v>
      </c>
      <c r="L10" s="7"/>
      <c r="M10" s="4"/>
      <c r="N10" s="1"/>
      <c r="O10" s="44" t="s">
        <v>209</v>
      </c>
      <c r="P10" s="1"/>
      <c r="Q10" s="1"/>
      <c r="R10" s="1"/>
      <c r="S10" s="1"/>
      <c r="T10" s="1"/>
      <c r="U10" s="1"/>
      <c r="V10" s="1"/>
      <c r="W10" s="1"/>
      <c r="X10" s="1"/>
      <c r="Y10" s="1"/>
      <c r="Z10" s="1"/>
      <c r="AA10" s="1"/>
      <c r="AB10" s="1"/>
      <c r="AC10" s="1"/>
    </row>
    <row r="11" spans="1:29" x14ac:dyDescent="0.25">
      <c r="A11" s="3"/>
      <c r="B11" s="5"/>
      <c r="C11" s="52" t="s">
        <v>7</v>
      </c>
      <c r="D11" s="52" t="s">
        <v>7</v>
      </c>
      <c r="E11" s="21" t="s">
        <v>12</v>
      </c>
      <c r="F11" s="52" t="s">
        <v>7</v>
      </c>
      <c r="G11" s="53"/>
      <c r="H11" s="53"/>
      <c r="I11" s="53"/>
      <c r="J11" s="53"/>
      <c r="K11" s="53"/>
      <c r="L11" s="7"/>
      <c r="M11" s="4"/>
      <c r="N11" s="1"/>
      <c r="O11" s="1"/>
      <c r="P11" s="1"/>
      <c r="Q11" s="1"/>
      <c r="R11" s="1"/>
      <c r="S11" s="1"/>
      <c r="T11" s="1"/>
      <c r="U11" s="1"/>
      <c r="V11" s="1"/>
      <c r="W11" s="1"/>
      <c r="X11" s="1"/>
      <c r="Y11" s="1"/>
      <c r="Z11" s="1"/>
      <c r="AA11" s="1"/>
      <c r="AB11" s="1"/>
      <c r="AC11" s="1"/>
    </row>
    <row r="12" spans="1:29" x14ac:dyDescent="0.25">
      <c r="A12" s="3"/>
      <c r="B12" s="5"/>
      <c r="C12" s="52" t="s">
        <v>7</v>
      </c>
      <c r="D12" s="52" t="s">
        <v>7</v>
      </c>
      <c r="E12" s="21" t="s">
        <v>12</v>
      </c>
      <c r="F12" s="52" t="s">
        <v>7</v>
      </c>
      <c r="G12" s="53"/>
      <c r="H12" s="53"/>
      <c r="I12" s="53"/>
      <c r="J12" s="53"/>
      <c r="K12" s="53"/>
      <c r="L12" s="7"/>
      <c r="M12" s="4"/>
      <c r="N12" s="1"/>
      <c r="O12" s="1"/>
      <c r="P12" s="1"/>
      <c r="Q12" s="1"/>
      <c r="R12" s="1"/>
      <c r="S12" s="1"/>
      <c r="T12" s="1"/>
      <c r="U12" s="1"/>
      <c r="V12" s="1"/>
      <c r="W12" s="1"/>
      <c r="X12" s="1"/>
      <c r="Y12" s="1"/>
      <c r="Z12" s="1"/>
      <c r="AA12" s="1"/>
      <c r="AB12" s="1"/>
      <c r="AC12" s="1"/>
    </row>
    <row r="13" spans="1:29" x14ac:dyDescent="0.25">
      <c r="A13" s="3"/>
      <c r="B13" s="5"/>
      <c r="C13" s="52" t="s">
        <v>7</v>
      </c>
      <c r="D13" s="52" t="s">
        <v>7</v>
      </c>
      <c r="E13" s="21" t="s">
        <v>12</v>
      </c>
      <c r="F13" s="52" t="s">
        <v>7</v>
      </c>
      <c r="G13" s="53"/>
      <c r="H13" s="53"/>
      <c r="I13" s="53"/>
      <c r="J13" s="53"/>
      <c r="K13" s="53"/>
      <c r="L13" s="7"/>
      <c r="M13" s="4"/>
      <c r="N13" s="1"/>
      <c r="O13" s="1"/>
      <c r="P13" s="1"/>
      <c r="Q13" s="1"/>
      <c r="R13" s="1"/>
      <c r="S13" s="1"/>
      <c r="T13" s="1"/>
      <c r="U13" s="1"/>
      <c r="V13" s="1"/>
      <c r="W13" s="1"/>
      <c r="X13" s="1"/>
      <c r="Y13" s="1"/>
      <c r="Z13" s="1"/>
      <c r="AA13" s="1"/>
      <c r="AB13" s="1"/>
      <c r="AC13" s="1"/>
    </row>
    <row r="14" spans="1:29" x14ac:dyDescent="0.25">
      <c r="A14" s="3"/>
      <c r="B14" s="5"/>
      <c r="C14" s="52" t="s">
        <v>7</v>
      </c>
      <c r="D14" s="52" t="s">
        <v>7</v>
      </c>
      <c r="E14" s="21" t="s">
        <v>12</v>
      </c>
      <c r="F14" s="52" t="s">
        <v>7</v>
      </c>
      <c r="G14" s="53"/>
      <c r="H14" s="53"/>
      <c r="I14" s="53"/>
      <c r="J14" s="53"/>
      <c r="K14" s="53"/>
      <c r="L14" s="7"/>
      <c r="M14" s="4"/>
      <c r="N14" s="1"/>
      <c r="O14" s="1"/>
      <c r="P14" s="1"/>
      <c r="Q14" s="1"/>
      <c r="R14" s="1"/>
      <c r="S14" s="1"/>
      <c r="T14" s="1"/>
      <c r="U14" s="1"/>
      <c r="V14" s="1"/>
      <c r="W14" s="1"/>
      <c r="X14" s="1"/>
      <c r="Y14" s="1"/>
      <c r="Z14" s="1"/>
      <c r="AA14" s="1"/>
      <c r="AB14" s="1"/>
      <c r="AC14" s="1"/>
    </row>
    <row r="15" spans="1:29" x14ac:dyDescent="0.25">
      <c r="A15" s="3"/>
      <c r="B15" s="5"/>
      <c r="C15" s="52" t="s">
        <v>7</v>
      </c>
      <c r="D15" s="52" t="s">
        <v>7</v>
      </c>
      <c r="E15" s="21" t="s">
        <v>12</v>
      </c>
      <c r="F15" s="52" t="s">
        <v>7</v>
      </c>
      <c r="G15" s="53"/>
      <c r="H15" s="53"/>
      <c r="I15" s="53"/>
      <c r="J15" s="53"/>
      <c r="K15" s="53"/>
      <c r="L15" s="7"/>
      <c r="M15" s="4"/>
      <c r="N15" s="1"/>
      <c r="O15" s="1"/>
      <c r="P15" s="1"/>
      <c r="Q15" s="1"/>
      <c r="R15" s="1"/>
      <c r="S15" s="1"/>
      <c r="T15" s="1"/>
      <c r="U15" s="1"/>
      <c r="V15" s="1"/>
      <c r="W15" s="1"/>
      <c r="X15" s="1"/>
      <c r="Y15" s="1"/>
      <c r="Z15" s="1"/>
      <c r="AA15" s="1"/>
      <c r="AB15" s="1"/>
      <c r="AC15" s="1"/>
    </row>
    <row r="16" spans="1:29" x14ac:dyDescent="0.25">
      <c r="A16" s="3"/>
      <c r="B16" s="5"/>
      <c r="C16" s="52" t="s">
        <v>7</v>
      </c>
      <c r="D16" s="52" t="s">
        <v>7</v>
      </c>
      <c r="E16" s="21" t="s">
        <v>12</v>
      </c>
      <c r="F16" s="52" t="s">
        <v>7</v>
      </c>
      <c r="G16" s="53"/>
      <c r="H16" s="53"/>
      <c r="I16" s="53"/>
      <c r="J16" s="53"/>
      <c r="K16" s="53"/>
      <c r="L16" s="7"/>
      <c r="M16" s="4"/>
      <c r="N16" s="1"/>
      <c r="O16" s="1"/>
      <c r="P16" s="1"/>
      <c r="Q16" s="1"/>
      <c r="R16" s="1"/>
      <c r="S16" s="1"/>
      <c r="T16" s="1"/>
      <c r="U16" s="1"/>
      <c r="V16" s="1"/>
      <c r="W16" s="1"/>
      <c r="X16" s="1"/>
      <c r="Y16" s="1"/>
      <c r="Z16" s="1"/>
      <c r="AA16" s="1"/>
      <c r="AB16" s="1"/>
      <c r="AC16" s="1"/>
    </row>
    <row r="17" spans="1:29" x14ac:dyDescent="0.25">
      <c r="A17" s="3"/>
      <c r="B17" s="5"/>
      <c r="C17" s="52" t="s">
        <v>7</v>
      </c>
      <c r="D17" s="52" t="s">
        <v>7</v>
      </c>
      <c r="E17" s="21" t="s">
        <v>12</v>
      </c>
      <c r="F17" s="52" t="s">
        <v>7</v>
      </c>
      <c r="G17" s="53"/>
      <c r="H17" s="53"/>
      <c r="I17" s="53"/>
      <c r="J17" s="53"/>
      <c r="K17" s="53"/>
      <c r="L17" s="7"/>
      <c r="M17" s="4"/>
      <c r="N17" s="1"/>
      <c r="O17" s="1"/>
      <c r="P17" s="1"/>
      <c r="Q17" s="1"/>
      <c r="R17" s="1"/>
      <c r="S17" s="1"/>
      <c r="T17" s="1"/>
      <c r="U17" s="1"/>
      <c r="V17" s="1"/>
      <c r="W17" s="1"/>
      <c r="X17" s="1"/>
      <c r="Y17" s="1"/>
      <c r="Z17" s="1"/>
      <c r="AA17" s="1"/>
      <c r="AB17" s="1"/>
      <c r="AC17" s="1"/>
    </row>
    <row r="18" spans="1:29" x14ac:dyDescent="0.25">
      <c r="A18" s="3"/>
      <c r="B18" s="5"/>
      <c r="C18" s="52" t="s">
        <v>7</v>
      </c>
      <c r="D18" s="52" t="s">
        <v>7</v>
      </c>
      <c r="E18" s="21" t="s">
        <v>12</v>
      </c>
      <c r="F18" s="52" t="s">
        <v>7</v>
      </c>
      <c r="G18" s="53"/>
      <c r="H18" s="53"/>
      <c r="I18" s="53"/>
      <c r="J18" s="53"/>
      <c r="K18" s="53"/>
      <c r="L18" s="7"/>
      <c r="M18" s="4"/>
      <c r="N18" s="1"/>
      <c r="O18" s="1"/>
      <c r="P18" s="1"/>
      <c r="Q18" s="1"/>
      <c r="R18" s="1"/>
      <c r="S18" s="1"/>
      <c r="T18" s="1"/>
      <c r="U18" s="1"/>
      <c r="V18" s="1"/>
      <c r="W18" s="1"/>
      <c r="X18" s="1"/>
      <c r="Y18" s="1"/>
      <c r="Z18" s="1"/>
      <c r="AA18" s="1"/>
      <c r="AB18" s="1"/>
      <c r="AC18" s="1"/>
    </row>
    <row r="19" spans="1:29" x14ac:dyDescent="0.25">
      <c r="A19" s="3"/>
      <c r="B19" s="5"/>
      <c r="C19" s="52" t="s">
        <v>7</v>
      </c>
      <c r="D19" s="52" t="s">
        <v>7</v>
      </c>
      <c r="E19" s="21" t="s">
        <v>12</v>
      </c>
      <c r="F19" s="52" t="s">
        <v>7</v>
      </c>
      <c r="G19" s="53"/>
      <c r="H19" s="53"/>
      <c r="I19" s="53"/>
      <c r="J19" s="53"/>
      <c r="K19" s="53"/>
      <c r="L19" s="7"/>
      <c r="M19" s="4"/>
      <c r="N19" s="1"/>
      <c r="O19" s="1"/>
      <c r="P19" s="1"/>
      <c r="Q19" s="1"/>
      <c r="R19" s="1"/>
      <c r="S19" s="1"/>
      <c r="T19" s="1"/>
      <c r="U19" s="1"/>
      <c r="V19" s="1"/>
      <c r="W19" s="1"/>
      <c r="X19" s="1"/>
      <c r="Y19" s="1"/>
      <c r="Z19" s="1"/>
      <c r="AA19" s="1"/>
      <c r="AB19" s="1"/>
      <c r="AC19" s="1"/>
    </row>
    <row r="20" spans="1:29" x14ac:dyDescent="0.25">
      <c r="A20" s="3"/>
      <c r="B20" s="5"/>
      <c r="C20" s="52" t="s">
        <v>7</v>
      </c>
      <c r="D20" s="52" t="s">
        <v>7</v>
      </c>
      <c r="E20" s="21" t="s">
        <v>12</v>
      </c>
      <c r="F20" s="52" t="s">
        <v>7</v>
      </c>
      <c r="G20" s="53"/>
      <c r="H20" s="53"/>
      <c r="I20" s="53"/>
      <c r="J20" s="53"/>
      <c r="K20" s="53"/>
      <c r="L20" s="7"/>
      <c r="M20" s="4"/>
      <c r="N20" s="1"/>
      <c r="O20" s="1"/>
      <c r="P20" s="1"/>
      <c r="Q20" s="1"/>
      <c r="R20" s="1"/>
      <c r="S20" s="1"/>
      <c r="T20" s="1"/>
      <c r="U20" s="1"/>
      <c r="V20" s="1"/>
      <c r="W20" s="1"/>
      <c r="X20" s="1"/>
      <c r="Y20" s="1"/>
      <c r="Z20" s="1"/>
      <c r="AA20" s="1"/>
      <c r="AB20" s="1"/>
      <c r="AC20" s="1"/>
    </row>
    <row r="21" spans="1:29" x14ac:dyDescent="0.25">
      <c r="A21" s="3"/>
      <c r="B21" s="5"/>
      <c r="C21" s="52" t="s">
        <v>7</v>
      </c>
      <c r="D21" s="52" t="s">
        <v>7</v>
      </c>
      <c r="E21" s="21" t="s">
        <v>12</v>
      </c>
      <c r="F21" s="52" t="s">
        <v>7</v>
      </c>
      <c r="G21" s="53"/>
      <c r="H21" s="53"/>
      <c r="I21" s="53"/>
      <c r="J21" s="53"/>
      <c r="K21" s="53"/>
      <c r="L21" s="7"/>
      <c r="M21" s="4"/>
      <c r="N21" s="1"/>
      <c r="O21" s="1"/>
      <c r="P21" s="1"/>
      <c r="Q21" s="1"/>
      <c r="R21" s="1"/>
      <c r="S21" s="1"/>
      <c r="T21" s="1"/>
      <c r="U21" s="1"/>
      <c r="V21" s="1"/>
      <c r="W21" s="1"/>
      <c r="X21" s="1"/>
      <c r="Y21" s="1"/>
      <c r="Z21" s="1"/>
      <c r="AA21" s="1"/>
      <c r="AB21" s="1"/>
      <c r="AC21" s="1"/>
    </row>
    <row r="22" spans="1:29" x14ac:dyDescent="0.25">
      <c r="A22" s="3"/>
      <c r="B22" s="5"/>
      <c r="C22" s="52" t="s">
        <v>7</v>
      </c>
      <c r="D22" s="52" t="s">
        <v>7</v>
      </c>
      <c r="E22" s="21" t="s">
        <v>12</v>
      </c>
      <c r="F22" s="52" t="s">
        <v>7</v>
      </c>
      <c r="G22" s="53"/>
      <c r="H22" s="53"/>
      <c r="I22" s="53"/>
      <c r="J22" s="53"/>
      <c r="K22" s="53"/>
      <c r="L22" s="7"/>
      <c r="M22" s="4"/>
      <c r="N22" s="1"/>
      <c r="O22" s="1"/>
      <c r="P22" s="1"/>
      <c r="Q22" s="1"/>
      <c r="R22" s="1"/>
      <c r="S22" s="1"/>
      <c r="T22" s="1"/>
      <c r="U22" s="1"/>
      <c r="V22" s="1"/>
      <c r="W22" s="1"/>
      <c r="X22" s="1"/>
      <c r="Y22" s="1"/>
      <c r="Z22" s="1"/>
      <c r="AA22" s="1"/>
      <c r="AB22" s="1"/>
      <c r="AC22" s="1"/>
    </row>
    <row r="23" spans="1:29" x14ac:dyDescent="0.25">
      <c r="A23" s="3"/>
      <c r="B23" s="5"/>
      <c r="C23" s="52" t="s">
        <v>7</v>
      </c>
      <c r="D23" s="52" t="s">
        <v>7</v>
      </c>
      <c r="E23" s="21" t="s">
        <v>12</v>
      </c>
      <c r="F23" s="52" t="s">
        <v>7</v>
      </c>
      <c r="G23" s="53"/>
      <c r="H23" s="53"/>
      <c r="I23" s="53"/>
      <c r="J23" s="53"/>
      <c r="K23" s="53"/>
      <c r="L23" s="7"/>
      <c r="M23" s="4"/>
      <c r="N23" s="1"/>
      <c r="O23" s="1"/>
      <c r="P23" s="1"/>
      <c r="Q23" s="1"/>
      <c r="R23" s="1"/>
      <c r="S23" s="1"/>
      <c r="T23" s="1"/>
      <c r="U23" s="1"/>
      <c r="V23" s="1"/>
      <c r="W23" s="1"/>
      <c r="X23" s="1"/>
      <c r="Y23" s="1"/>
      <c r="Z23" s="1"/>
      <c r="AA23" s="1"/>
      <c r="AB23" s="1"/>
      <c r="AC23" s="1"/>
    </row>
    <row r="24" spans="1:29" x14ac:dyDescent="0.25">
      <c r="A24" s="3"/>
      <c r="B24" s="5"/>
      <c r="C24" s="52" t="s">
        <v>7</v>
      </c>
      <c r="D24" s="52" t="s">
        <v>7</v>
      </c>
      <c r="E24" s="21" t="s">
        <v>12</v>
      </c>
      <c r="F24" s="52" t="s">
        <v>7</v>
      </c>
      <c r="G24" s="53"/>
      <c r="H24" s="53"/>
      <c r="I24" s="53"/>
      <c r="J24" s="53"/>
      <c r="K24" s="53"/>
      <c r="L24" s="7"/>
      <c r="M24" s="4"/>
      <c r="N24" s="1"/>
      <c r="O24" s="1"/>
      <c r="P24" s="1"/>
      <c r="Q24" s="1"/>
      <c r="R24" s="1"/>
      <c r="S24" s="1"/>
      <c r="T24" s="1"/>
      <c r="U24" s="1"/>
      <c r="V24" s="1"/>
      <c r="W24" s="1"/>
      <c r="X24" s="1"/>
      <c r="Y24" s="1"/>
      <c r="Z24" s="1"/>
      <c r="AA24" s="1"/>
      <c r="AB24" s="1"/>
      <c r="AC24" s="1"/>
    </row>
    <row r="25" spans="1:29" x14ac:dyDescent="0.25">
      <c r="A25" s="3"/>
      <c r="B25" s="5"/>
      <c r="C25" s="52" t="s">
        <v>7</v>
      </c>
      <c r="D25" s="52" t="s">
        <v>7</v>
      </c>
      <c r="E25" s="21" t="s">
        <v>12</v>
      </c>
      <c r="F25" s="52" t="s">
        <v>7</v>
      </c>
      <c r="G25" s="53"/>
      <c r="H25" s="53"/>
      <c r="I25" s="53"/>
      <c r="J25" s="53"/>
      <c r="K25" s="53"/>
      <c r="L25" s="7"/>
      <c r="M25" s="4"/>
      <c r="N25" s="1"/>
      <c r="O25" s="1"/>
      <c r="P25" s="1"/>
      <c r="Q25" s="1"/>
      <c r="R25" s="1"/>
      <c r="S25" s="1"/>
      <c r="T25" s="1"/>
      <c r="U25" s="1"/>
      <c r="V25" s="1"/>
      <c r="W25" s="1"/>
      <c r="X25" s="1"/>
      <c r="Y25" s="1"/>
      <c r="Z25" s="1"/>
      <c r="AA25" s="1"/>
      <c r="AB25" s="1"/>
      <c r="AC25" s="1"/>
    </row>
    <row r="26" spans="1:29" x14ac:dyDescent="0.25">
      <c r="A26" s="3"/>
      <c r="B26" s="5"/>
      <c r="C26" s="52" t="s">
        <v>7</v>
      </c>
      <c r="D26" s="52" t="s">
        <v>7</v>
      </c>
      <c r="E26" s="21" t="s">
        <v>12</v>
      </c>
      <c r="F26" s="52" t="s">
        <v>7</v>
      </c>
      <c r="G26" s="53"/>
      <c r="H26" s="53"/>
      <c r="I26" s="53"/>
      <c r="J26" s="53"/>
      <c r="K26" s="53"/>
      <c r="L26" s="7"/>
      <c r="M26" s="4"/>
      <c r="N26" s="1"/>
      <c r="O26" s="1"/>
      <c r="P26" s="1"/>
      <c r="Q26" s="1"/>
      <c r="R26" s="1"/>
      <c r="S26" s="1"/>
      <c r="T26" s="1"/>
      <c r="U26" s="1"/>
      <c r="V26" s="1"/>
      <c r="W26" s="1"/>
      <c r="X26" s="1"/>
      <c r="Y26" s="1"/>
      <c r="Z26" s="1"/>
      <c r="AA26" s="1"/>
      <c r="AB26" s="1"/>
      <c r="AC26" s="1"/>
    </row>
    <row r="27" spans="1:29" x14ac:dyDescent="0.25">
      <c r="A27" s="3"/>
      <c r="B27" s="5"/>
      <c r="C27" s="52" t="s">
        <v>7</v>
      </c>
      <c r="D27" s="52" t="s">
        <v>7</v>
      </c>
      <c r="E27" s="21" t="s">
        <v>12</v>
      </c>
      <c r="F27" s="52" t="s">
        <v>7</v>
      </c>
      <c r="G27" s="53"/>
      <c r="H27" s="53"/>
      <c r="I27" s="53"/>
      <c r="J27" s="53"/>
      <c r="K27" s="53"/>
      <c r="L27" s="7"/>
      <c r="M27" s="4"/>
      <c r="N27" s="1"/>
      <c r="O27" s="1"/>
      <c r="P27" s="1"/>
      <c r="Q27" s="1"/>
      <c r="R27" s="1"/>
      <c r="S27" s="1"/>
      <c r="T27" s="1"/>
      <c r="U27" s="1"/>
      <c r="V27" s="1"/>
      <c r="W27" s="1"/>
      <c r="X27" s="1"/>
      <c r="Y27" s="1"/>
      <c r="Z27" s="1"/>
      <c r="AA27" s="1"/>
      <c r="AB27" s="1"/>
      <c r="AC27" s="1"/>
    </row>
    <row r="28" spans="1:29" x14ac:dyDescent="0.25">
      <c r="A28" s="3"/>
      <c r="B28" s="5"/>
      <c r="C28" s="52" t="s">
        <v>7</v>
      </c>
      <c r="D28" s="52" t="s">
        <v>7</v>
      </c>
      <c r="E28" s="21" t="s">
        <v>12</v>
      </c>
      <c r="F28" s="52" t="s">
        <v>7</v>
      </c>
      <c r="G28" s="53"/>
      <c r="H28" s="53"/>
      <c r="I28" s="53"/>
      <c r="J28" s="53"/>
      <c r="K28" s="53"/>
      <c r="L28" s="7"/>
      <c r="M28" s="4"/>
      <c r="N28" s="1"/>
      <c r="O28" s="1"/>
      <c r="P28" s="1"/>
      <c r="Q28" s="1"/>
      <c r="R28" s="1"/>
      <c r="S28" s="1"/>
      <c r="T28" s="1"/>
      <c r="U28" s="1"/>
      <c r="V28" s="1"/>
      <c r="W28" s="1"/>
      <c r="X28" s="1"/>
      <c r="Y28" s="1"/>
      <c r="Z28" s="1"/>
      <c r="AA28" s="1"/>
      <c r="AB28" s="1"/>
      <c r="AC28" s="1"/>
    </row>
    <row r="29" spans="1:29" x14ac:dyDescent="0.25">
      <c r="A29" s="3"/>
      <c r="B29" s="5"/>
      <c r="C29" s="52" t="s">
        <v>7</v>
      </c>
      <c r="D29" s="52" t="s">
        <v>7</v>
      </c>
      <c r="E29" s="21" t="s">
        <v>12</v>
      </c>
      <c r="F29" s="52" t="s">
        <v>7</v>
      </c>
      <c r="G29" s="53"/>
      <c r="H29" s="53"/>
      <c r="I29" s="53"/>
      <c r="J29" s="53"/>
      <c r="K29" s="53"/>
      <c r="L29" s="7"/>
      <c r="M29" s="4"/>
      <c r="N29" s="1"/>
      <c r="O29" s="1"/>
      <c r="P29" s="1"/>
      <c r="Q29" s="1"/>
      <c r="R29" s="1"/>
      <c r="S29" s="1"/>
      <c r="T29" s="1"/>
      <c r="U29" s="1"/>
      <c r="V29" s="1"/>
      <c r="W29" s="1"/>
      <c r="X29" s="1"/>
      <c r="Y29" s="1"/>
      <c r="Z29" s="1"/>
      <c r="AA29" s="1"/>
      <c r="AB29" s="1"/>
      <c r="AC29" s="1"/>
    </row>
    <row r="30" spans="1:29" x14ac:dyDescent="0.25">
      <c r="A30" s="3"/>
      <c r="B30" s="5"/>
      <c r="C30" s="52" t="s">
        <v>7</v>
      </c>
      <c r="D30" s="52" t="s">
        <v>7</v>
      </c>
      <c r="E30" s="21" t="s">
        <v>12</v>
      </c>
      <c r="F30" s="52" t="s">
        <v>7</v>
      </c>
      <c r="G30" s="53"/>
      <c r="H30" s="53"/>
      <c r="I30" s="53"/>
      <c r="J30" s="53"/>
      <c r="K30" s="53"/>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93" t="s">
        <v>360</v>
      </c>
      <c r="D32" s="6"/>
      <c r="E32" s="6"/>
      <c r="F32" s="6"/>
      <c r="G32" s="6"/>
      <c r="H32" s="6"/>
      <c r="I32" s="6"/>
      <c r="J32" s="67"/>
      <c r="K32" s="67"/>
      <c r="L32" s="7"/>
      <c r="M32" s="4"/>
      <c r="N32" s="1"/>
      <c r="O32" s="1"/>
      <c r="P32" s="1"/>
      <c r="Q32" s="1"/>
      <c r="R32" s="1"/>
      <c r="S32" s="1"/>
      <c r="T32" s="1"/>
      <c r="U32" s="1"/>
      <c r="V32" s="1"/>
      <c r="W32" s="1"/>
      <c r="X32" s="1"/>
      <c r="Y32" s="1"/>
      <c r="Z32" s="1"/>
      <c r="AA32" s="1"/>
      <c r="AB32" s="1"/>
      <c r="AC32" s="1"/>
    </row>
    <row r="33" spans="1:29" x14ac:dyDescent="0.25">
      <c r="A33" s="3"/>
      <c r="B33" s="5"/>
      <c r="C33" s="93"/>
      <c r="D33" s="6"/>
      <c r="E33" s="6"/>
      <c r="F33" s="6"/>
      <c r="G33" s="6"/>
      <c r="H33" s="6"/>
      <c r="I33" s="6"/>
      <c r="J33" s="67"/>
      <c r="K33" s="67"/>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jUQVwskUt42cebY/jLCcL6JVX5WVPglSD553iLzVhgUS6+7zkxkTQ7g/wd5mA96qT9DBWCXRTq7jOwRuq+nYOQ==" saltValue="iePO98KTxLzHCNOz+XdjKg=="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Lande'!$B94)</xm:f>
          </x14:formula1>
          <xm:sqref>G11:G30</xm:sqref>
        </x14:dataValidation>
        <x14:dataValidation type="list" allowBlank="1" showInputMessage="1" xr:uid="{ECA66386-794D-4ED6-ACF9-1356859246D4}">
          <x14:formula1>
            <xm:f>_xlfn.ANCHORARRAY('Drop down Lande'!$B116)</xm:f>
          </x14:formula1>
          <xm:sqref>H11:H30</xm:sqref>
        </x14:dataValidation>
        <x14:dataValidation type="list" allowBlank="1" showInputMessage="1" xr:uid="{0C59E466-E35E-4B42-B37F-9A3FB8CB6F5D}">
          <x14:formula1>
            <xm:f>_xlfn.ANCHORARRAY('Drop down Lande'!$B138)</xm:f>
          </x14:formula1>
          <xm:sqref>I11:I30</xm:sqref>
        </x14:dataValidation>
        <x14:dataValidation type="list" allowBlank="1" showInputMessage="1" xr:uid="{E2E18F89-7E11-4CD8-9ED6-856837846D5E}">
          <x14:formula1>
            <xm:f>_xlfn.ANCHORARRAY('Drop down Lande'!$B160)</xm:f>
          </x14:formula1>
          <xm:sqref>J11:J30</xm:sqref>
        </x14:dataValidation>
        <x14:dataValidation type="list" allowBlank="1" showInputMessage="1" xr:uid="{E9ED0965-21B1-4CA8-AC8F-088265AD2DD9}">
          <x14:formula1>
            <xm:f>_xlfn.ANCHORARRAY('Drop down Lande'!$B182)</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C5B880-3E09-4360-A9A5-14706B325B9C}">
  <ds:schemaRefs>
    <ds:schemaRef ds:uri="http://purl.org/dc/terms/"/>
    <ds:schemaRef ds:uri="71b1f780-363b-41d8-8e71-ee3104fd66fe"/>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9b8a46d-7af2-4a76-a922-855df10a936d"/>
    <ds:schemaRef ds:uri="http://www.w3.org/XML/1998/namespace"/>
  </ds:schemaRefs>
</ds:datastoreItem>
</file>

<file path=customXml/itemProps2.xml><?xml version="1.0" encoding="utf-8"?>
<ds:datastoreItem xmlns:ds="http://schemas.openxmlformats.org/officeDocument/2006/customXml" ds:itemID="{1CF36FD3-4258-4616-B872-ED88B98972C3}">
  <ds:schemaRefs>
    <ds:schemaRef ds:uri="http://schemas.microsoft.com/sharepoint/v3/contenttype/forms"/>
  </ds:schemaRefs>
</ds:datastoreItem>
</file>

<file path=customXml/itemProps3.xml><?xml version="1.0" encoding="utf-8"?>
<ds:datastoreItem xmlns:ds="http://schemas.openxmlformats.org/officeDocument/2006/customXml" ds:itemID="{39F92BD8-9A4F-40C0-A942-8C32ED1A8E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2026-01-19T14:20:42Z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