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enne_projektmappe"/>
  <mc:AlternateContent xmlns:mc="http://schemas.openxmlformats.org/markup-compatibility/2006">
    <mc:Choice Requires="x15">
      <x15ac:absPath xmlns:x15ac="http://schemas.microsoft.com/office/spreadsheetml/2010/11/ac" url="https://varefakta.sharepoint.com/sites/Varefakta/Shared Documents/Fælles/Master Excel sheets/REMA NO/NON-FOOD/5120-1 - Levende lys – Udendørs brug/"/>
    </mc:Choice>
  </mc:AlternateContent>
  <xr:revisionPtr revIDLastSave="1030" documentId="13_ncr:1_{4F89FD6E-4259-4CCF-9306-FD05461D985E}" xr6:coauthVersionLast="47" xr6:coauthVersionMax="47" xr10:uidLastSave="{75F18CC2-59C6-421A-B9C3-4D8391310F65}"/>
  <workbookProtection workbookAlgorithmName="SHA-512" workbookHashValue="tRRl89Ij93fFg2/OC+eu3SRv/Zjcb8fFNwEgNIiZg1p67X+8k+l9dUFfCZr07mnWUQkrNNC4Yi4jXRg9f2dQ3g==" workbookSaltValue="6ydE/7CLVc5e40FNm/ya7g==" workbookSpinCount="100000" lockStructure="1"/>
  <bookViews>
    <workbookView xWindow="4770" yWindow="1170" windowWidth="21600" windowHeight="11055" firstSheet="3" activeTab="3" xr2:uid="{FE97D73E-B88C-4840-83D8-CF296B5997D1}"/>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3" i="25" l="1"/>
  <c r="BJ3" i="25"/>
  <c r="BH3" i="25"/>
  <c r="BG3" i="25"/>
  <c r="BD3" i="25"/>
  <c r="BB3" i="25"/>
  <c r="BA3" i="25"/>
  <c r="AY3" i="25"/>
  <c r="AX3" i="25"/>
  <c r="AV3" i="25"/>
  <c r="AT3" i="25"/>
  <c r="AP3" i="25"/>
  <c r="AN3" i="25"/>
  <c r="AM3" i="25"/>
  <c r="AK3" i="25"/>
  <c r="AI3" i="25"/>
  <c r="GE3" i="25"/>
  <c r="GD3" i="25"/>
  <c r="GC3" i="25"/>
  <c r="GB3" i="25"/>
  <c r="GA3" i="25"/>
  <c r="FZ3" i="25"/>
  <c r="FY3" i="25"/>
  <c r="FX3" i="25"/>
  <c r="FW3" i="25"/>
  <c r="FV3" i="25"/>
  <c r="FU3" i="25"/>
  <c r="FT3" i="25"/>
  <c r="FS3" i="25"/>
  <c r="FR3" i="25"/>
  <c r="FQ3" i="25"/>
  <c r="FP3" i="25"/>
  <c r="FO3" i="25"/>
  <c r="FN3" i="25"/>
  <c r="FM3" i="25"/>
  <c r="FL3" i="25"/>
  <c r="BE3" i="25"/>
  <c r="CA3" i="25"/>
  <c r="BZ3" i="25"/>
  <c r="BY3" i="25"/>
  <c r="BX3" i="25"/>
  <c r="BW3" i="25"/>
  <c r="BV3" i="25"/>
  <c r="BU3" i="25"/>
  <c r="BT3" i="25"/>
  <c r="BS3" i="25"/>
  <c r="BR3" i="25"/>
  <c r="BQ3" i="25"/>
  <c r="BP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 r="B275" i="24" a="1"/>
  <c r="B275" i="24" s="1"/>
  <c r="B274" i="24" a="1"/>
  <c r="B274" i="24" s="1"/>
  <c r="B273" i="24" a="1"/>
  <c r="B273" i="24" s="1"/>
  <c r="B272" i="24" a="1"/>
  <c r="B272" i="24" s="1"/>
  <c r="B271" i="24" a="1"/>
  <c r="B271" i="24" s="1"/>
  <c r="B270" i="24" a="1"/>
  <c r="B270" i="24" s="1"/>
  <c r="B269" i="24" a="1"/>
  <c r="B269" i="24" s="1"/>
  <c r="B268" i="24" a="1"/>
  <c r="B268" i="24" s="1"/>
  <c r="B267" i="24" a="1"/>
  <c r="B267" i="24" s="1"/>
  <c r="B266" i="24" a="1"/>
  <c r="B266" i="24" s="1"/>
  <c r="B265" i="24" a="1"/>
  <c r="B265" i="24" s="1"/>
  <c r="B264" i="24" a="1"/>
  <c r="B264" i="24" s="1"/>
  <c r="B263" i="24" a="1"/>
  <c r="B263" i="24" s="1"/>
  <c r="B262" i="24" a="1"/>
  <c r="B262" i="24" s="1"/>
  <c r="B261" i="24" a="1"/>
  <c r="B261" i="24" s="1"/>
  <c r="B260" i="24" a="1"/>
  <c r="B260" i="24" s="1"/>
  <c r="B259" i="24" a="1"/>
  <c r="B259" i="24" s="1"/>
  <c r="B258" i="24" a="1"/>
  <c r="B258" i="24" s="1"/>
  <c r="B257" i="24" a="1"/>
  <c r="B257" i="24" s="1"/>
  <c r="B256" i="24" a="1"/>
  <c r="B256" i="24" s="1"/>
  <c r="B253" i="24" a="1"/>
  <c r="B253" i="24" s="1"/>
  <c r="B252" i="24" a="1"/>
  <c r="B252" i="24" s="1"/>
  <c r="B251" i="24" a="1"/>
  <c r="B251" i="24" s="1"/>
  <c r="B250" i="24" a="1"/>
  <c r="B250" i="24" s="1"/>
  <c r="B249" i="24" a="1"/>
  <c r="B249" i="24" s="1"/>
  <c r="B248" i="24" a="1"/>
  <c r="B248" i="24" s="1"/>
  <c r="B247" i="24" a="1"/>
  <c r="B247" i="24" s="1"/>
  <c r="B246" i="24" a="1"/>
  <c r="B246" i="24" s="1"/>
  <c r="B245" i="24" a="1"/>
  <c r="B245" i="24" s="1"/>
  <c r="B244" i="24" a="1"/>
  <c r="B244" i="24" s="1"/>
  <c r="B243" i="24" a="1"/>
  <c r="B243" i="24" s="1"/>
  <c r="B242" i="24" a="1"/>
  <c r="B242" i="24" s="1"/>
  <c r="B241" i="24" a="1"/>
  <c r="B241" i="24" s="1"/>
  <c r="B240" i="24" a="1"/>
  <c r="B240" i="24" s="1"/>
  <c r="B239" i="24" a="1"/>
  <c r="B239" i="24" s="1"/>
  <c r="B238" i="24" a="1"/>
  <c r="B238" i="24" s="1"/>
  <c r="B237" i="24" a="1"/>
  <c r="B237" i="24" s="1"/>
  <c r="B236" i="24" a="1"/>
  <c r="B236" i="24" s="1"/>
  <c r="B235" i="24" a="1"/>
  <c r="B235" i="24" s="1"/>
  <c r="B234" i="24" a="1"/>
  <c r="B234" i="24" s="1"/>
  <c r="B231" i="24" a="1"/>
  <c r="B231" i="24" s="1"/>
  <c r="B230" i="24" a="1"/>
  <c r="B230" i="24" s="1"/>
  <c r="B229" i="24" a="1"/>
  <c r="B229" i="24" s="1"/>
  <c r="B228" i="24" a="1"/>
  <c r="B228" i="24" s="1"/>
  <c r="B227" i="24" a="1"/>
  <c r="B227" i="24" s="1"/>
  <c r="B226" i="24" a="1"/>
  <c r="B226" i="24" s="1"/>
  <c r="B225" i="24" a="1"/>
  <c r="B225" i="24" s="1"/>
  <c r="B224" i="24" a="1"/>
  <c r="B224" i="24" s="1"/>
  <c r="B223" i="24" a="1"/>
  <c r="B223" i="24" s="1"/>
  <c r="B222" i="24" a="1"/>
  <c r="B222" i="24" s="1"/>
  <c r="B221" i="24" a="1"/>
  <c r="B221" i="24" s="1"/>
  <c r="B220" i="24" a="1"/>
  <c r="B220" i="24" s="1"/>
  <c r="B219" i="24" a="1"/>
  <c r="B219" i="24" s="1"/>
  <c r="B218" i="24" a="1"/>
  <c r="B218" i="24" s="1"/>
  <c r="B217" i="24" a="1"/>
  <c r="B217" i="24" s="1"/>
  <c r="B216" i="24" a="1"/>
  <c r="B216" i="24" s="1"/>
  <c r="B215" i="24" a="1"/>
  <c r="B215" i="24" s="1"/>
  <c r="B214" i="24" a="1"/>
  <c r="B214" i="24" s="1"/>
  <c r="B213" i="24" a="1"/>
  <c r="B213" i="24" s="1"/>
  <c r="B212" i="24" a="1"/>
  <c r="B212" i="24" s="1"/>
  <c r="B209" i="24" a="1"/>
  <c r="B209" i="24" s="1"/>
  <c r="B208" i="24" a="1"/>
  <c r="B208" i="24" s="1"/>
  <c r="B207" i="24" a="1"/>
  <c r="B207" i="24" s="1"/>
  <c r="B206" i="24" a="1"/>
  <c r="B206" i="24" s="1"/>
  <c r="B205" i="24" a="1"/>
  <c r="B205" i="24" s="1"/>
  <c r="B204" i="24" a="1"/>
  <c r="B204" i="24" s="1"/>
  <c r="B203" i="24" a="1"/>
  <c r="B203" i="24" s="1"/>
  <c r="B202" i="24" a="1"/>
  <c r="B202" i="24" s="1"/>
  <c r="B201" i="24" a="1"/>
  <c r="B201" i="24" s="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7" i="24" a="1"/>
  <c r="B187" i="24" s="1"/>
  <c r="B186" i="24" a="1"/>
  <c r="B186" i="24" s="1"/>
  <c r="B185" i="24"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5" i="24" a="1"/>
  <c r="B165"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98" i="24" a="1"/>
  <c r="B98"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70" i="24" a="1"/>
  <c r="B70" i="24" s="1"/>
  <c r="B69" i="24" a="1"/>
  <c r="B69"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Oliver Ørnfeld-Jensen</author>
  </authors>
  <commentList>
    <comment ref="C49" authorId="0" shapeId="0" xr:uid="{8F9F6B02-9F99-44B1-83C2-92C7EC280743}">
      <text>
        <r>
          <rPr>
            <sz val="9"/>
            <color indexed="81"/>
            <rFont val="Tahoma"/>
            <family val="2"/>
          </rPr>
          <t>*Determination of the content of stearin: The content of unsaponifiable components is determined according to European Pharmacopoeia 2.5.7 on samples taken from five candles.
The stearin content in % is determined by subtracting the proportion of unsaponifiable components from 100%.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<sst xmlns="http://schemas.openxmlformats.org/spreadsheetml/2006/main" count="1682" uniqueCount="911">
  <si>
    <t>Produktionsland</t>
  </si>
  <si>
    <t>Receptland 1</t>
  </si>
  <si>
    <t>Receptland 2</t>
  </si>
  <si>
    <t>Receptland 3</t>
  </si>
  <si>
    <t>Receptland 4</t>
  </si>
  <si>
    <t>Receptland 5</t>
  </si>
  <si>
    <t>Bomuld</t>
  </si>
  <si>
    <t>Emballage land 1</t>
  </si>
  <si>
    <t>Emballage land 2</t>
  </si>
  <si>
    <t>Emballage land 3</t>
  </si>
  <si>
    <t>Emballage land 4</t>
  </si>
  <si>
    <t>Emballage land 5</t>
  </si>
  <si>
    <t>Ja/Nej</t>
  </si>
  <si>
    <t>Engelsk oversættelse</t>
  </si>
  <si>
    <t>Lande</t>
  </si>
  <si>
    <t>Vælg</t>
  </si>
  <si>
    <t>Select</t>
  </si>
  <si>
    <t>Lande (Engelsk)</t>
  </si>
  <si>
    <t>Lande (dansk)</t>
  </si>
  <si>
    <t>Lande (norsk)</t>
  </si>
  <si>
    <t>ISO 3166-1</t>
  </si>
  <si>
    <t>Ja</t>
  </si>
  <si>
    <t>Yes</t>
  </si>
  <si>
    <t>Afghanistan</t>
  </si>
  <si>
    <t>AFG</t>
  </si>
  <si>
    <t>Nej</t>
  </si>
  <si>
    <t>No</t>
  </si>
  <si>
    <t>Albania</t>
  </si>
  <si>
    <t>Albanien</t>
  </si>
  <si>
    <t>ALB</t>
  </si>
  <si>
    <t>Algeria</t>
  </si>
  <si>
    <t>Algeriet</t>
  </si>
  <si>
    <t>Algerie</t>
  </si>
  <si>
    <t>DZA</t>
  </si>
  <si>
    <t>Type af pose</t>
  </si>
  <si>
    <t>Andorra</t>
  </si>
  <si>
    <t>AND</t>
  </si>
  <si>
    <t>Angola</t>
  </si>
  <si>
    <t>AGO</t>
  </si>
  <si>
    <t>Frysepose</t>
  </si>
  <si>
    <t>Freeze bags</t>
  </si>
  <si>
    <t>Antigua &amp; Barbuda</t>
  </si>
  <si>
    <t>Antigua &amp;Barbuda</t>
  </si>
  <si>
    <t>Antigua og Barbuda</t>
  </si>
  <si>
    <t>ATG</t>
  </si>
  <si>
    <t>Koge-/frysepose</t>
  </si>
  <si>
    <t>Freeze and boil bags</t>
  </si>
  <si>
    <t>Argentina</t>
  </si>
  <si>
    <t>ARG</t>
  </si>
  <si>
    <t>Fryse/mikroovnspose</t>
  </si>
  <si>
    <t>Freeze and microwave bags</t>
  </si>
  <si>
    <t>Armenia</t>
  </si>
  <si>
    <t>Armenien</t>
  </si>
  <si>
    <t>ARM</t>
  </si>
  <si>
    <t>Isterningpose</t>
  </si>
  <si>
    <t>Bags for icecubes</t>
  </si>
  <si>
    <t>Australia</t>
  </si>
  <si>
    <t>Australien</t>
  </si>
  <si>
    <t>AUS</t>
  </si>
  <si>
    <t>Husholdningsfilm</t>
  </si>
  <si>
    <t>Plastic film</t>
  </si>
  <si>
    <t>Austria</t>
  </si>
  <si>
    <t>Østrig</t>
  </si>
  <si>
    <t>Østerrike</t>
  </si>
  <si>
    <t>AUT</t>
  </si>
  <si>
    <t>Affaldspose</t>
  </si>
  <si>
    <t>Garbage bags</t>
  </si>
  <si>
    <t>Azerbaijan</t>
  </si>
  <si>
    <t>Aserbajdsjan</t>
  </si>
  <si>
    <t>AZE</t>
  </si>
  <si>
    <t>Affaldspose med snørelukke</t>
  </si>
  <si>
    <t>Garbagebags with lines</t>
  </si>
  <si>
    <t>Bahamas</t>
  </si>
  <si>
    <t>BHS</t>
  </si>
  <si>
    <t>Bahrain</t>
  </si>
  <si>
    <t>BHR</t>
  </si>
  <si>
    <t>Bangladesh</t>
  </si>
  <si>
    <t>BGD</t>
  </si>
  <si>
    <t>RSPO</t>
  </si>
  <si>
    <t>Barbados</t>
  </si>
  <si>
    <t>BRB</t>
  </si>
  <si>
    <t>Belarus</t>
  </si>
  <si>
    <t>Hviderusland (Belarus)</t>
  </si>
  <si>
    <t>Hviterussland</t>
  </si>
  <si>
    <t>BLR</t>
  </si>
  <si>
    <t>IP</t>
  </si>
  <si>
    <t>Belgium</t>
  </si>
  <si>
    <t>Belgien</t>
  </si>
  <si>
    <t>Belgia</t>
  </si>
  <si>
    <t>BEL</t>
  </si>
  <si>
    <t>SG</t>
  </si>
  <si>
    <t>Belize</t>
  </si>
  <si>
    <t>BLZ</t>
  </si>
  <si>
    <t>MB</t>
  </si>
  <si>
    <t>Benin</t>
  </si>
  <si>
    <t>BEN</t>
  </si>
  <si>
    <t>Bhutan</t>
  </si>
  <si>
    <t>BTN</t>
  </si>
  <si>
    <t>lystype</t>
  </si>
  <si>
    <t>Bolivia</t>
  </si>
  <si>
    <t>BOL</t>
  </si>
  <si>
    <t>Bosnia and Herzegovina</t>
  </si>
  <si>
    <t>Bosnien-Herzegovina</t>
  </si>
  <si>
    <t>Bosnia og Herzegovina</t>
  </si>
  <si>
    <t>BIH</t>
  </si>
  <si>
    <t>Indendørs</t>
  </si>
  <si>
    <t>Indoor</t>
  </si>
  <si>
    <t>Botswana</t>
  </si>
  <si>
    <t>BWA</t>
  </si>
  <si>
    <t>Udendørs</t>
  </si>
  <si>
    <t>Outdoor</t>
  </si>
  <si>
    <t>Brazil</t>
  </si>
  <si>
    <t>Brasilien</t>
  </si>
  <si>
    <t>Brasil</t>
  </si>
  <si>
    <t>BRA</t>
  </si>
  <si>
    <t>Brunei</t>
  </si>
  <si>
    <t>BRN</t>
  </si>
  <si>
    <t>Farve</t>
  </si>
  <si>
    <t>Bulgaria</t>
  </si>
  <si>
    <t>Bulgarien</t>
  </si>
  <si>
    <t>BGR</t>
  </si>
  <si>
    <t>Burkina Faso</t>
  </si>
  <si>
    <t>BFA</t>
  </si>
  <si>
    <t>Farve er tilsat</t>
  </si>
  <si>
    <t>Solid colour</t>
  </si>
  <si>
    <t>Burma (Myanmar)</t>
  </si>
  <si>
    <t>MMR</t>
  </si>
  <si>
    <t>Farve er pålagt</t>
  </si>
  <si>
    <t>Applied colour</t>
  </si>
  <si>
    <t>Burundi</t>
  </si>
  <si>
    <t>BDI</t>
  </si>
  <si>
    <t>Cambodia</t>
  </si>
  <si>
    <t>Cambodja</t>
  </si>
  <si>
    <t>Kambodsja</t>
  </si>
  <si>
    <t>KHM</t>
  </si>
  <si>
    <t>Cameroon</t>
  </si>
  <si>
    <t>Cameroun</t>
  </si>
  <si>
    <t>Kamerun</t>
  </si>
  <si>
    <t>CMR</t>
  </si>
  <si>
    <t>Canada</t>
  </si>
  <si>
    <t>CAN</t>
  </si>
  <si>
    <t>Cape Verde Islands</t>
  </si>
  <si>
    <t>Kapverdiske Øer</t>
  </si>
  <si>
    <t>Kapp Verde-øyene</t>
  </si>
  <si>
    <t>CPV</t>
  </si>
  <si>
    <t>Central Africa</t>
  </si>
  <si>
    <t>Centralafrika</t>
  </si>
  <si>
    <t>Sentral-Afrika</t>
  </si>
  <si>
    <t>CAF</t>
  </si>
  <si>
    <t>Chad</t>
  </si>
  <si>
    <t>Tsjad</t>
  </si>
  <si>
    <t>TCD</t>
  </si>
  <si>
    <t>Chile</t>
  </si>
  <si>
    <t>CHL</t>
  </si>
  <si>
    <t>China</t>
  </si>
  <si>
    <t>Kina</t>
  </si>
  <si>
    <t>CHN</t>
  </si>
  <si>
    <t>Colombia</t>
  </si>
  <si>
    <t>COL</t>
  </si>
  <si>
    <t>Comoros</t>
  </si>
  <si>
    <t>Comorerne</t>
  </si>
  <si>
    <t>Komorene</t>
  </si>
  <si>
    <t>COM</t>
  </si>
  <si>
    <t>Congo</t>
  </si>
  <si>
    <t>Kongo</t>
  </si>
  <si>
    <t>COG</t>
  </si>
  <si>
    <t>Costa Rica</t>
  </si>
  <si>
    <t>CRI</t>
  </si>
  <si>
    <t>Croatia</t>
  </si>
  <si>
    <t>Kroatien</t>
  </si>
  <si>
    <t>Kroatia</t>
  </si>
  <si>
    <t>HRV</t>
  </si>
  <si>
    <t>Cuba</t>
  </si>
  <si>
    <t>CUB</t>
  </si>
  <si>
    <t>Cyprus</t>
  </si>
  <si>
    <t>Cypern</t>
  </si>
  <si>
    <t>Kypros</t>
  </si>
  <si>
    <t>CYP</t>
  </si>
  <si>
    <t>Czech Republic</t>
  </si>
  <si>
    <t>Tjekkiet</t>
  </si>
  <si>
    <t>Tsjekkisk Republikk</t>
  </si>
  <si>
    <t>CZE</t>
  </si>
  <si>
    <t>Darussalem</t>
  </si>
  <si>
    <t>Democratic rep. Congo</t>
  </si>
  <si>
    <t>Demokratiske rep. Congo</t>
  </si>
  <si>
    <t>Demokratisk rep. Kongo</t>
  </si>
  <si>
    <t>COD</t>
  </si>
  <si>
    <t>Denmark</t>
  </si>
  <si>
    <t>Danmark</t>
  </si>
  <si>
    <t>DNK</t>
  </si>
  <si>
    <t>Djibouti</t>
  </si>
  <si>
    <t>DJI</t>
  </si>
  <si>
    <t>Dominica</t>
  </si>
  <si>
    <t>DMA</t>
  </si>
  <si>
    <t>Dominican Republic</t>
  </si>
  <si>
    <t>Dominikanske Republik</t>
  </si>
  <si>
    <t>den dominikanske republikk</t>
  </si>
  <si>
    <t>DOM</t>
  </si>
  <si>
    <t>East Timor</t>
  </si>
  <si>
    <t>Østtimor</t>
  </si>
  <si>
    <t>Øst-Timor</t>
  </si>
  <si>
    <t>TLS</t>
  </si>
  <si>
    <t>Ecuador</t>
  </si>
  <si>
    <t>ECU</t>
  </si>
  <si>
    <t>Egypt</t>
  </si>
  <si>
    <t>Egypten</t>
  </si>
  <si>
    <t>EGY</t>
  </si>
  <si>
    <t>El Salvador</t>
  </si>
  <si>
    <t>SLV</t>
  </si>
  <si>
    <t>Equatorial Guinea</t>
  </si>
  <si>
    <t>Ækvatorial Guinea</t>
  </si>
  <si>
    <t>Ekvatorial-Guinea</t>
  </si>
  <si>
    <t>GNQ</t>
  </si>
  <si>
    <t>Eritrea</t>
  </si>
  <si>
    <t>ERI</t>
  </si>
  <si>
    <t>Estonia</t>
  </si>
  <si>
    <t>Estland</t>
  </si>
  <si>
    <t>EST</t>
  </si>
  <si>
    <t>Ethiopia</t>
  </si>
  <si>
    <t>Etiopien</t>
  </si>
  <si>
    <t>Etiopia</t>
  </si>
  <si>
    <t>ETH</t>
  </si>
  <si>
    <t>EU</t>
  </si>
  <si>
    <t>EU/Non-EU</t>
  </si>
  <si>
    <t>EU/ikke-EU</t>
  </si>
  <si>
    <t>Fiji</t>
  </si>
  <si>
    <t>FJI</t>
  </si>
  <si>
    <t>Finland</t>
  </si>
  <si>
    <t>FIN</t>
  </si>
  <si>
    <t>France</t>
  </si>
  <si>
    <t>Frankrig</t>
  </si>
  <si>
    <t>Frankrike</t>
  </si>
  <si>
    <t>FRA</t>
  </si>
  <si>
    <t>Gabon</t>
  </si>
  <si>
    <t>GAB</t>
  </si>
  <si>
    <t>Gambia</t>
  </si>
  <si>
    <t>GMB</t>
  </si>
  <si>
    <t>Georgia</t>
  </si>
  <si>
    <t>Georgien</t>
  </si>
  <si>
    <t>GEO</t>
  </si>
  <si>
    <t>Germany</t>
  </si>
  <si>
    <t>Tyskland</t>
  </si>
  <si>
    <t>DEU</t>
  </si>
  <si>
    <t>Ghana</t>
  </si>
  <si>
    <t>GHA</t>
  </si>
  <si>
    <t>Greece</t>
  </si>
  <si>
    <t>Grækenland</t>
  </si>
  <si>
    <t>Hellas</t>
  </si>
  <si>
    <t>GRC</t>
  </si>
  <si>
    <t>Grenada</t>
  </si>
  <si>
    <t>GRD</t>
  </si>
  <si>
    <t>Guatemala</t>
  </si>
  <si>
    <t>GTM</t>
  </si>
  <si>
    <t>Guinea</t>
  </si>
  <si>
    <t>GIN</t>
  </si>
  <si>
    <t>Guinea-Bissau</t>
  </si>
  <si>
    <t>GNB</t>
  </si>
  <si>
    <t>Guyana</t>
  </si>
  <si>
    <t>GUY</t>
  </si>
  <si>
    <t>Haiti</t>
  </si>
  <si>
    <t>HTI</t>
  </si>
  <si>
    <t>Honduras</t>
  </si>
  <si>
    <t>HND</t>
  </si>
  <si>
    <t>Hungary</t>
  </si>
  <si>
    <t>Ungarn</t>
  </si>
  <si>
    <t>HUN</t>
  </si>
  <si>
    <t>Iceland</t>
  </si>
  <si>
    <t>Island</t>
  </si>
  <si>
    <t>ISL</t>
  </si>
  <si>
    <t>India</t>
  </si>
  <si>
    <t>Indien</t>
  </si>
  <si>
    <t>IND</t>
  </si>
  <si>
    <t>Indonesia</t>
  </si>
  <si>
    <t>Indonesien</t>
  </si>
  <si>
    <t>IDN</t>
  </si>
  <si>
    <t>Iran</t>
  </si>
  <si>
    <t>IRN</t>
  </si>
  <si>
    <t>Iraq</t>
  </si>
  <si>
    <t>Irak</t>
  </si>
  <si>
    <t>IRQ</t>
  </si>
  <si>
    <t>Ireland</t>
  </si>
  <si>
    <t>Irland</t>
  </si>
  <si>
    <t>IRL</t>
  </si>
  <si>
    <t>Israel</t>
  </si>
  <si>
    <t>ISR</t>
  </si>
  <si>
    <t>Italy</t>
  </si>
  <si>
    <t>Italien</t>
  </si>
  <si>
    <t>Italia</t>
  </si>
  <si>
    <t>ITA</t>
  </si>
  <si>
    <t>Ivory Coast</t>
  </si>
  <si>
    <t>Elfenbens- kysten</t>
  </si>
  <si>
    <t>Elfenbenskysten</t>
  </si>
  <si>
    <t>CIV</t>
  </si>
  <si>
    <t>Jamaica</t>
  </si>
  <si>
    <t>JAM</t>
  </si>
  <si>
    <t>Japan</t>
  </si>
  <si>
    <t>JPN</t>
  </si>
  <si>
    <t>Jordan</t>
  </si>
  <si>
    <t>JOR</t>
  </si>
  <si>
    <t>Kazakhstan</t>
  </si>
  <si>
    <t>Kasakhstan</t>
  </si>
  <si>
    <t>KAZ</t>
  </si>
  <si>
    <t>Kenya</t>
  </si>
  <si>
    <t>KEN</t>
  </si>
  <si>
    <t>Kiribati</t>
  </si>
  <si>
    <t>KIR</t>
  </si>
  <si>
    <t>Kuwait</t>
  </si>
  <si>
    <t>KWT</t>
  </si>
  <si>
    <t>Kyrgyzstan</t>
  </si>
  <si>
    <t>Kirgisistan</t>
  </si>
  <si>
    <t>KGZ</t>
  </si>
  <si>
    <t>Laos</t>
  </si>
  <si>
    <t>LAO</t>
  </si>
  <si>
    <t>Latvia</t>
  </si>
  <si>
    <t>Letland</t>
  </si>
  <si>
    <t>LVA</t>
  </si>
  <si>
    <t>Lebanon</t>
  </si>
  <si>
    <t>Libanon</t>
  </si>
  <si>
    <t>LBN</t>
  </si>
  <si>
    <t>Lesotho</t>
  </si>
  <si>
    <t>LSO</t>
  </si>
  <si>
    <t>Liberia</t>
  </si>
  <si>
    <t>LBR</t>
  </si>
  <si>
    <t>Libya</t>
  </si>
  <si>
    <t>Libyen</t>
  </si>
  <si>
    <t>LBY</t>
  </si>
  <si>
    <t>Liechtenstein</t>
  </si>
  <si>
    <t>LIE</t>
  </si>
  <si>
    <t>Lithuania</t>
  </si>
  <si>
    <t>Litauen</t>
  </si>
  <si>
    <t>LTU</t>
  </si>
  <si>
    <t>Luxembourg</t>
  </si>
  <si>
    <t>LUX</t>
  </si>
  <si>
    <t>Macedonia (FYROM)</t>
  </si>
  <si>
    <t>Makedonien (FYROM)</t>
  </si>
  <si>
    <t>Makedonia (FYROM)</t>
  </si>
  <si>
    <t>MKD</t>
  </si>
  <si>
    <t>Madagascar</t>
  </si>
  <si>
    <t>Madagaskar</t>
  </si>
  <si>
    <t>MDG</t>
  </si>
  <si>
    <t>Malawi</t>
  </si>
  <si>
    <t>MWI</t>
  </si>
  <si>
    <t>Malaysia</t>
  </si>
  <si>
    <t>MYS</t>
  </si>
  <si>
    <t>Maldives</t>
  </si>
  <si>
    <t>Maldiverne</t>
  </si>
  <si>
    <t>Maldivene</t>
  </si>
  <si>
    <t>MDV</t>
  </si>
  <si>
    <t>Mali</t>
  </si>
  <si>
    <t>MLI</t>
  </si>
  <si>
    <t>Malta</t>
  </si>
  <si>
    <t>MLT</t>
  </si>
  <si>
    <t>Mauritania</t>
  </si>
  <si>
    <t>Mauretanien</t>
  </si>
  <si>
    <t>MRT</t>
  </si>
  <si>
    <t>Mauritius</t>
  </si>
  <si>
    <t>MUS</t>
  </si>
  <si>
    <t>Mexico</t>
  </si>
  <si>
    <t>MEX</t>
  </si>
  <si>
    <t>Micronesia</t>
  </si>
  <si>
    <t>Mikronesien</t>
  </si>
  <si>
    <t>Mikronesia</t>
  </si>
  <si>
    <t>FSM</t>
  </si>
  <si>
    <t>Moldova</t>
  </si>
  <si>
    <t>MDA</t>
  </si>
  <si>
    <t>Monaco</t>
  </si>
  <si>
    <t>MCO</t>
  </si>
  <si>
    <t>Mongolia</t>
  </si>
  <si>
    <t>Mongoliet</t>
  </si>
  <si>
    <t>MNG</t>
  </si>
  <si>
    <t>Morocco</t>
  </si>
  <si>
    <t>Marokko</t>
  </si>
  <si>
    <t>MAR</t>
  </si>
  <si>
    <t>Mozambique</t>
  </si>
  <si>
    <t>Mosambik</t>
  </si>
  <si>
    <t>MOZ</t>
  </si>
  <si>
    <t>Namibia</t>
  </si>
  <si>
    <t>NAM</t>
  </si>
  <si>
    <t>Nauru</t>
  </si>
  <si>
    <t>NRU</t>
  </si>
  <si>
    <t>Nepal</t>
  </si>
  <si>
    <t>NPL</t>
  </si>
  <si>
    <t>New Zealand</t>
  </si>
  <si>
    <t>NZL</t>
  </si>
  <si>
    <t>Nicaragua</t>
  </si>
  <si>
    <t>NIC</t>
  </si>
  <si>
    <t>Niger</t>
  </si>
  <si>
    <t>NER</t>
  </si>
  <si>
    <t>Nigeria</t>
  </si>
  <si>
    <t>NGA</t>
  </si>
  <si>
    <t>Non-EU</t>
  </si>
  <si>
    <t>Ikke-EU</t>
  </si>
  <si>
    <t>North Korea</t>
  </si>
  <si>
    <t>Nordkorea</t>
  </si>
  <si>
    <t>Nord-Korea</t>
  </si>
  <si>
    <t>PRK</t>
  </si>
  <si>
    <t>Norway</t>
  </si>
  <si>
    <t>Norge</t>
  </si>
  <si>
    <t>NOR</t>
  </si>
  <si>
    <t>Oman</t>
  </si>
  <si>
    <t>OMN</t>
  </si>
  <si>
    <t>Pakistan</t>
  </si>
  <si>
    <t>PAK</t>
  </si>
  <si>
    <t>Palau</t>
  </si>
  <si>
    <t>PLW</t>
  </si>
  <si>
    <t>Palestine</t>
  </si>
  <si>
    <t>Palestina</t>
  </si>
  <si>
    <t>PSE</t>
  </si>
  <si>
    <t>Panama</t>
  </si>
  <si>
    <t>PAN</t>
  </si>
  <si>
    <t>Papua New Guinea</t>
  </si>
  <si>
    <t>Papua Ny-Guinea</t>
  </si>
  <si>
    <t>PNG</t>
  </si>
  <si>
    <t>Paraguay</t>
  </si>
  <si>
    <t>PRY</t>
  </si>
  <si>
    <t>Peru</t>
  </si>
  <si>
    <t>PER</t>
  </si>
  <si>
    <t>Phillipines</t>
  </si>
  <si>
    <t>Filippinerne</t>
  </si>
  <si>
    <t>Filippinene</t>
  </si>
  <si>
    <t>PHL</t>
  </si>
  <si>
    <t>Poland</t>
  </si>
  <si>
    <t>Polen</t>
  </si>
  <si>
    <t>POL</t>
  </si>
  <si>
    <t>Portugal</t>
  </si>
  <si>
    <t>PRT</t>
  </si>
  <si>
    <t>Qatar</t>
  </si>
  <si>
    <t>QAT</t>
  </si>
  <si>
    <t>Romania</t>
  </si>
  <si>
    <t>Rumænien</t>
  </si>
  <si>
    <t>ROU</t>
  </si>
  <si>
    <t>Russia</t>
  </si>
  <si>
    <t>Rusland</t>
  </si>
  <si>
    <t>Russland</t>
  </si>
  <si>
    <t>RUS</t>
  </si>
  <si>
    <t>Rwanda</t>
  </si>
  <si>
    <t>RWA</t>
  </si>
  <si>
    <t>Samoa</t>
  </si>
  <si>
    <t>WSM</t>
  </si>
  <si>
    <t>San Marino</t>
  </si>
  <si>
    <t>SMR</t>
  </si>
  <si>
    <t>Sao Tome &amp; Principe</t>
  </si>
  <si>
    <t>Sao Tomé &amp; Principe</t>
  </si>
  <si>
    <t>São Tomé og Principe</t>
  </si>
  <si>
    <t>STP</t>
  </si>
  <si>
    <t>Saudi Arabia</t>
  </si>
  <si>
    <t>Saudi Arabien</t>
  </si>
  <si>
    <t>Saudi-Arabia</t>
  </si>
  <si>
    <t>SAU</t>
  </si>
  <si>
    <t>Senegal</t>
  </si>
  <si>
    <t>SEN</t>
  </si>
  <si>
    <t>Serbia and Montenegro</t>
  </si>
  <si>
    <t>Serbien og Montenegro</t>
  </si>
  <si>
    <t>Serbia og Montenegro</t>
  </si>
  <si>
    <t>SRB</t>
  </si>
  <si>
    <t>Seychelles</t>
  </si>
  <si>
    <t>Seychellerne</t>
  </si>
  <si>
    <t>Seychellene</t>
  </si>
  <si>
    <t>SYC</t>
  </si>
  <si>
    <t>Sierra Leone</t>
  </si>
  <si>
    <t>SLE</t>
  </si>
  <si>
    <t>Singapore</t>
  </si>
  <si>
    <t>SGP</t>
  </si>
  <si>
    <t>Slovakia</t>
  </si>
  <si>
    <t>Slovakiet</t>
  </si>
  <si>
    <t>SVK</t>
  </si>
  <si>
    <t>Slovenia</t>
  </si>
  <si>
    <t>Slovenien</t>
  </si>
  <si>
    <t>SVN</t>
  </si>
  <si>
    <t>Solomon Islands</t>
  </si>
  <si>
    <t>Salomonøerne</t>
  </si>
  <si>
    <t>Solomon øyene</t>
  </si>
  <si>
    <t>SLB</t>
  </si>
  <si>
    <t>Somalia</t>
  </si>
  <si>
    <t>SOM</t>
  </si>
  <si>
    <t>South Africa</t>
  </si>
  <si>
    <t>Sydafrika</t>
  </si>
  <si>
    <t>Sør-Afrika</t>
  </si>
  <si>
    <t>ZAF</t>
  </si>
  <si>
    <t>South Korea</t>
  </si>
  <si>
    <t>Sydkorea</t>
  </si>
  <si>
    <t>Sør-Korea</t>
  </si>
  <si>
    <t>Spain</t>
  </si>
  <si>
    <t>Spanien</t>
  </si>
  <si>
    <t>Spania</t>
  </si>
  <si>
    <t>ESP</t>
  </si>
  <si>
    <t>Sri Lanka</t>
  </si>
  <si>
    <t>LKA</t>
  </si>
  <si>
    <t>St. Kitts-Nevis</t>
  </si>
  <si>
    <t>KAN</t>
  </si>
  <si>
    <t>St. Lucia</t>
  </si>
  <si>
    <t>LCA</t>
  </si>
  <si>
    <t>St. Vincent &amp;</t>
  </si>
  <si>
    <t>VCT</t>
  </si>
  <si>
    <t>Sudan</t>
  </si>
  <si>
    <t>SDN</t>
  </si>
  <si>
    <t>Suriname</t>
  </si>
  <si>
    <t>Surinam</t>
  </si>
  <si>
    <t>SUR</t>
  </si>
  <si>
    <t>Swaziland</t>
  </si>
  <si>
    <t>SWZ</t>
  </si>
  <si>
    <t>Sweden</t>
  </si>
  <si>
    <t>Sverige</t>
  </si>
  <si>
    <t>SWE</t>
  </si>
  <si>
    <t>Switzerland</t>
  </si>
  <si>
    <t>Schweiz</t>
  </si>
  <si>
    <t>Sveits</t>
  </si>
  <si>
    <t>CHE</t>
  </si>
  <si>
    <t>Syria</t>
  </si>
  <si>
    <t>Syrien</t>
  </si>
  <si>
    <t>SYR</t>
  </si>
  <si>
    <t>Taiwan</t>
  </si>
  <si>
    <t>TWN</t>
  </si>
  <si>
    <t>Tajikistan</t>
  </si>
  <si>
    <t>Tadjikistan</t>
  </si>
  <si>
    <t>Tadsjikistan</t>
  </si>
  <si>
    <t>TJK</t>
  </si>
  <si>
    <t>Tanzania</t>
  </si>
  <si>
    <t>TZA</t>
  </si>
  <si>
    <t>Thailand</t>
  </si>
  <si>
    <t>THA</t>
  </si>
  <si>
    <t>The Grenadines</t>
  </si>
  <si>
    <t>Grenadinerne</t>
  </si>
  <si>
    <t>Grenadinene</t>
  </si>
  <si>
    <t>The Marshall Islands</t>
  </si>
  <si>
    <t>Marshall-øerne</t>
  </si>
  <si>
    <t>Marshalløyene</t>
  </si>
  <si>
    <t>MHL</t>
  </si>
  <si>
    <t>The Netherlands</t>
  </si>
  <si>
    <t>Nederlandene</t>
  </si>
  <si>
    <t>Nederland</t>
  </si>
  <si>
    <t>NLD</t>
  </si>
  <si>
    <t>Togo</t>
  </si>
  <si>
    <t>Å gå</t>
  </si>
  <si>
    <t>TGO</t>
  </si>
  <si>
    <t>Tonga</t>
  </si>
  <si>
    <t>TON</t>
  </si>
  <si>
    <t>Trinidad &amp; Tobago</t>
  </si>
  <si>
    <t>Trinidad og Tobago</t>
  </si>
  <si>
    <t>TTO</t>
  </si>
  <si>
    <t>Tunisia</t>
  </si>
  <si>
    <t>Tunesien</t>
  </si>
  <si>
    <t>TUN</t>
  </si>
  <si>
    <t>Turkey</t>
  </si>
  <si>
    <t>Tyrkiet</t>
  </si>
  <si>
    <t>Tyrkia</t>
  </si>
  <si>
    <t>TUR</t>
  </si>
  <si>
    <t>Turkmenistan</t>
  </si>
  <si>
    <t>TKM</t>
  </si>
  <si>
    <t>Tuvalu</t>
  </si>
  <si>
    <t>TUV</t>
  </si>
  <si>
    <t>Uganda</t>
  </si>
  <si>
    <t>UGA</t>
  </si>
  <si>
    <t>Ukraine</t>
  </si>
  <si>
    <t>Ukraina</t>
  </si>
  <si>
    <t>UKR</t>
  </si>
  <si>
    <t>United Arab. Emirates</t>
  </si>
  <si>
    <t>Forenede Arab. Emirater</t>
  </si>
  <si>
    <t>De forente arabiske. Emirater</t>
  </si>
  <si>
    <t>ARE</t>
  </si>
  <si>
    <t>United Kingdom</t>
  </si>
  <si>
    <t>Storbritannien (England)</t>
  </si>
  <si>
    <t>Storbritannia</t>
  </si>
  <si>
    <t>GBR</t>
  </si>
  <si>
    <t>Uruguay</t>
  </si>
  <si>
    <t>URY</t>
  </si>
  <si>
    <t>USA</t>
  </si>
  <si>
    <t>Uzbekistan</t>
  </si>
  <si>
    <t>Usbekistan</t>
  </si>
  <si>
    <t>UZB</t>
  </si>
  <si>
    <t>Vanuatu</t>
  </si>
  <si>
    <t>VUT</t>
  </si>
  <si>
    <t>Vatican</t>
  </si>
  <si>
    <t>Vatikanet</t>
  </si>
  <si>
    <t>VAT</t>
  </si>
  <si>
    <t>Venezuela</t>
  </si>
  <si>
    <t>VEN</t>
  </si>
  <si>
    <t>Vietnam</t>
  </si>
  <si>
    <t>VNM</t>
  </si>
  <si>
    <t>Yemen</t>
  </si>
  <si>
    <t>Jemen</t>
  </si>
  <si>
    <t>YEM</t>
  </si>
  <si>
    <t>Zambia</t>
  </si>
  <si>
    <t>ZMB</t>
  </si>
  <si>
    <t>Zimbabwe</t>
  </si>
  <si>
    <t>ZWE</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</si>
  <si>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</si>
  <si>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</si>
  <si>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</si>
  <si>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</si>
  <si>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</si>
  <si>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</si>
  <si>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</si>
  <si>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</si>
  <si>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</si>
  <si>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</si>
  <si>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</si>
  <si>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</si>
  <si>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</si>
  <si>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</si>
  <si>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</si>
  <si>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</si>
  <si>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</si>
  <si>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</si>
  <si>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</si>
  <si>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</si>
  <si>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</si>
  <si>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</si>
  <si>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</si>
  <si>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</si>
  <si>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</si>
  <si>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</si>
  <si>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</si>
  <si>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</si>
  <si>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</si>
  <si>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</si>
  <si>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</si>
  <si>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</si>
  <si>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</si>
  <si>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</si>
  <si>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</si>
  <si>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</si>
  <si>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</si>
  <si>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</si>
  <si>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</si>
  <si>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</si>
  <si>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</si>
  <si>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</si>
  <si>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</si>
  <si>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</si>
  <si>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</si>
  <si>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</si>
  <si>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</si>
  <si>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</si>
  <si>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</si>
  <si>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</si>
  <si>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</si>
  <si>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</si>
  <si>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</si>
  <si>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</si>
  <si>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</si>
  <si>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</si>
  <si>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</si>
  <si>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</si>
  <si>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FSC</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</si>
  <si>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</si>
  <si>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</si>
  <si>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</si>
  <si>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</si>
  <si>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</si>
  <si>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</si>
  <si>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</si>
  <si>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</si>
  <si>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</si>
  <si>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</si>
  <si>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</si>
  <si>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</si>
  <si>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</si>
  <si>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</si>
  <si>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</si>
  <si>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</si>
  <si>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</si>
  <si>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</si>
  <si>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</si>
  <si>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</si>
  <si>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</si>
  <si>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</si>
  <si>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</si>
  <si>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</si>
  <si>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</si>
  <si>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</si>
  <si>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</si>
  <si>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</si>
  <si>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</si>
  <si>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</si>
  <si>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</si>
  <si>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</si>
  <si>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</si>
  <si>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</si>
  <si>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</si>
  <si>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</si>
  <si>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</si>
  <si>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</si>
  <si>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</si>
  <si>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</si>
  <si>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</si>
  <si>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</si>
  <si>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</si>
  <si>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</si>
  <si>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</si>
  <si>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</si>
  <si>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</si>
  <si>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</si>
  <si>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</si>
  <si>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</si>
  <si>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</si>
  <si>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</si>
  <si>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</si>
  <si>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</si>
  <si>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</si>
  <si>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</si>
  <si>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</si>
  <si>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</si>
  <si>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</si>
  <si>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</si>
  <si>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</si>
  <si>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</si>
  <si>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</si>
  <si>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</si>
  <si>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</si>
  <si>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</si>
  <si>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</si>
  <si>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</si>
  <si>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</si>
  <si>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</si>
  <si>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</si>
  <si>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</si>
  <si>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</si>
  <si>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</si>
  <si>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</si>
  <si>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</si>
  <si>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</si>
  <si>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</si>
  <si>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</si>
  <si>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</si>
  <si>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</si>
  <si>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</si>
  <si>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</si>
  <si>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</si>
  <si>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</si>
  <si>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</si>
  <si>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</si>
  <si>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</si>
  <si>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</si>
  <si>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</si>
  <si>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</si>
  <si>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</si>
  <si>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</si>
  <si>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</si>
  <si>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</si>
  <si>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</si>
  <si>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</si>
  <si>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</si>
  <si>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</si>
  <si>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</si>
  <si>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</si>
  <si>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</si>
  <si>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</si>
  <si>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</si>
  <si>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</si>
  <si>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</si>
  <si>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</si>
  <si>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</si>
  <si>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</si>
  <si>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</si>
  <si>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</si>
  <si>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</si>
  <si>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</si>
  <si>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</si>
  <si>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</si>
  <si>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</si>
  <si>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</si>
  <si>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</si>
  <si>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</si>
  <si>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</si>
  <si>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</si>
  <si>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</si>
  <si>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</si>
  <si>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</si>
  <si>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</si>
  <si>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Varefakta Nonfood</t>
  </si>
  <si>
    <t>Content (Click to select sheet)</t>
  </si>
  <si>
    <t xml:space="preserve">Start </t>
  </si>
  <si>
    <t>Product information</t>
  </si>
  <si>
    <t>Insert</t>
  </si>
  <si>
    <t>Additional product information</t>
  </si>
  <si>
    <t>Address (please state full address):</t>
  </si>
  <si>
    <t>Instructions for use</t>
  </si>
  <si>
    <t>Contact person:</t>
  </si>
  <si>
    <t>Other labelling systems</t>
  </si>
  <si>
    <t>Phone:</t>
  </si>
  <si>
    <t>Packaging</t>
  </si>
  <si>
    <t xml:space="preserve">E-mail: </t>
  </si>
  <si>
    <t>Product name:</t>
  </si>
  <si>
    <t>Product description:</t>
  </si>
  <si>
    <t>New product in Varefakta:</t>
  </si>
  <si>
    <t>Existing product in Varefakta:</t>
  </si>
  <si>
    <t>VK-number:</t>
  </si>
  <si>
    <t>If applicable, product/ reference no.:</t>
  </si>
  <si>
    <t>Manufacturer</t>
  </si>
  <si>
    <t>Manufacturer number:</t>
  </si>
  <si>
    <t>Supplier</t>
  </si>
  <si>
    <t>Supplier name:</t>
  </si>
  <si>
    <t>Will be filled by Varefakta</t>
  </si>
  <si>
    <t>VK number:</t>
  </si>
  <si>
    <t>EPD number:</t>
  </si>
  <si>
    <t>GTIN number:</t>
  </si>
  <si>
    <t>Next</t>
  </si>
  <si>
    <t>Type</t>
  </si>
  <si>
    <t>Self-extinguishing:</t>
  </si>
  <si>
    <t>Confirm that the product comply with the standard:</t>
  </si>
  <si>
    <r>
      <t>Buttom temperature of the container (</t>
    </r>
    <r>
      <rPr>
        <b/>
        <sz val="11"/>
        <rFont val="Calibri"/>
        <family val="2"/>
      </rPr>
      <t>˚C)</t>
    </r>
    <r>
      <rPr>
        <b/>
        <sz val="11"/>
        <rFont val="Calibri"/>
        <family val="2"/>
        <scheme val="minor"/>
      </rPr>
      <t xml:space="preserve"> </t>
    </r>
    <r>
      <rPr>
        <sz val="11"/>
        <rFont val="Calibri"/>
        <family val="2"/>
        <scheme val="minor"/>
      </rPr>
      <t>(</t>
    </r>
    <r>
      <rPr>
        <sz val="11"/>
        <color theme="7"/>
        <rFont val="Calibri"/>
        <family val="2"/>
        <scheme val="minor"/>
      </rPr>
      <t>only tea light candles and other types of candles in containers</t>
    </r>
    <r>
      <rPr>
        <sz val="11"/>
        <rFont val="Calibri"/>
        <family val="2"/>
        <scheme val="minor"/>
      </rPr>
      <t>) - Varefakta´s method, annex 1</t>
    </r>
  </si>
  <si>
    <t>Confirm that documentation has been forwarded:</t>
  </si>
  <si>
    <r>
      <t xml:space="preserve">Units </t>
    </r>
    <r>
      <rPr>
        <sz val="11"/>
        <rFont val="Calibri"/>
        <family val="2"/>
        <scheme val="minor"/>
      </rPr>
      <t xml:space="preserve">per consumer packaging: </t>
    </r>
  </si>
  <si>
    <r>
      <t xml:space="preserve">Burning time </t>
    </r>
    <r>
      <rPr>
        <sz val="11"/>
        <rFont val="Calibri"/>
        <family val="2"/>
        <scheme val="minor"/>
      </rPr>
      <t>- (</t>
    </r>
    <r>
      <rPr>
        <sz val="11"/>
        <color theme="7"/>
        <rFont val="Calibri"/>
        <family val="2"/>
        <scheme val="minor"/>
      </rPr>
      <t>State in hours and minutes</t>
    </r>
    <r>
      <rPr>
        <sz val="11"/>
        <rFont val="Calibri"/>
        <family val="2"/>
        <scheme val="minor"/>
      </rPr>
      <t>) Varefakta´s method, annex 1</t>
    </r>
  </si>
  <si>
    <r>
      <t xml:space="preserve">Height of the candle when it extinguishes </t>
    </r>
    <r>
      <rPr>
        <sz val="11"/>
        <rFont val="Calibri"/>
        <family val="2"/>
        <scheme val="minor"/>
      </rPr>
      <t>(State in cm</t>
    </r>
    <r>
      <rPr>
        <sz val="11"/>
        <rFont val="Calibri"/>
        <family val="2"/>
      </rPr>
      <t>)</t>
    </r>
    <r>
      <rPr>
        <b/>
        <sz val="11"/>
        <rFont val="Calibri"/>
        <family val="2"/>
        <scheme val="minor"/>
      </rPr>
      <t xml:space="preserve"> </t>
    </r>
    <r>
      <rPr>
        <sz val="11"/>
        <rFont val="Calibri"/>
        <family val="2"/>
        <scheme val="minor"/>
      </rPr>
      <t>(</t>
    </r>
    <r>
      <rPr>
        <sz val="11"/>
        <color theme="7"/>
        <rFont val="Calibri"/>
        <family val="2"/>
        <scheme val="minor"/>
      </rPr>
      <t>only for self-extinguishing candles</t>
    </r>
    <r>
      <rPr>
        <sz val="11"/>
        <rFont val="Calibri"/>
        <family val="2"/>
        <scheme val="minor"/>
      </rPr>
      <t>) - Varefakta´s method, annex 1</t>
    </r>
  </si>
  <si>
    <r>
      <t xml:space="preserve">Liquefy </t>
    </r>
    <r>
      <rPr>
        <sz val="11"/>
        <rFont val="Calibri"/>
        <family val="2"/>
        <scheme val="minor"/>
      </rPr>
      <t>(</t>
    </r>
    <r>
      <rPr>
        <sz val="11"/>
        <color theme="7"/>
        <rFont val="Calibri"/>
        <family val="2"/>
        <scheme val="minor"/>
      </rPr>
      <t>Optional information, not for tea light candles and other types of candles in containers</t>
    </r>
    <r>
      <rPr>
        <sz val="11"/>
        <rFont val="Calibri"/>
        <family val="2"/>
        <scheme val="minor"/>
      </rPr>
      <t>) - Varefakta´s method, annex 1</t>
    </r>
  </si>
  <si>
    <t>Dimension</t>
  </si>
  <si>
    <r>
      <t>Height of candle (</t>
    </r>
    <r>
      <rPr>
        <sz val="11"/>
        <color rgb="FFAD643A"/>
        <rFont val="Calibri"/>
        <family val="2"/>
        <scheme val="minor"/>
      </rPr>
      <t xml:space="preserve">state </t>
    </r>
    <r>
      <rPr>
        <sz val="11"/>
        <color theme="7"/>
        <rFont val="Calibri"/>
        <family val="2"/>
        <scheme val="minor"/>
      </rPr>
      <t>in cm with one decimal place</t>
    </r>
    <r>
      <rPr>
        <sz val="11"/>
        <rFont val="Calibri"/>
        <family val="2"/>
        <scheme val="minor"/>
      </rPr>
      <t>):</t>
    </r>
  </si>
  <si>
    <r>
      <t>If relevant, state heigth of candle incl. Container (</t>
    </r>
    <r>
      <rPr>
        <sz val="11"/>
        <color theme="7"/>
        <rFont val="Calibri"/>
        <family val="2"/>
        <scheme val="minor"/>
      </rPr>
      <t>cm</t>
    </r>
    <r>
      <rPr>
        <sz val="11"/>
        <rFont val="Calibri"/>
        <family val="2"/>
        <scheme val="minor"/>
      </rPr>
      <t>):</t>
    </r>
  </si>
  <si>
    <t>Materials for candle mass</t>
  </si>
  <si>
    <r>
      <t xml:space="preserve">Origin </t>
    </r>
    <r>
      <rPr>
        <u/>
        <sz val="11"/>
        <rFont val="Calibri"/>
        <family val="2"/>
        <scheme val="minor"/>
      </rPr>
      <t>(Search in cells)</t>
    </r>
  </si>
  <si>
    <t>Base material (wax type)</t>
  </si>
  <si>
    <t>CAS.no.</t>
  </si>
  <si>
    <t>Quantity (%)</t>
  </si>
  <si>
    <t>Country 1</t>
  </si>
  <si>
    <t>Country 2</t>
  </si>
  <si>
    <t>Country 3</t>
  </si>
  <si>
    <t>Country 4</t>
  </si>
  <si>
    <t>Country 5</t>
  </si>
  <si>
    <r>
      <t>Candle wax (Stearin)* (</t>
    </r>
    <r>
      <rPr>
        <sz val="11"/>
        <color rgb="FFAD643A"/>
        <rFont val="Calibri"/>
        <family val="2"/>
        <scheme val="minor"/>
      </rPr>
      <t>See note</t>
    </r>
    <r>
      <rPr>
        <sz val="11"/>
        <color theme="1"/>
        <rFont val="Calibri"/>
        <family val="2"/>
        <scheme val="minor"/>
      </rPr>
      <t>)</t>
    </r>
  </si>
  <si>
    <t>Paraffin</t>
  </si>
  <si>
    <t>Wax</t>
  </si>
  <si>
    <t>Beeswax</t>
  </si>
  <si>
    <t>Colour</t>
  </si>
  <si>
    <t>Other</t>
  </si>
  <si>
    <r>
      <t>Please confirm that safety data sheets are forwarded</t>
    </r>
    <r>
      <rPr>
        <b/>
        <sz val="11"/>
        <color theme="1"/>
        <rFont val="Calibri"/>
        <family val="2"/>
        <scheme val="minor"/>
      </rPr>
      <t xml:space="preserve"> </t>
    </r>
    <r>
      <rPr>
        <sz val="11"/>
        <color theme="1"/>
        <rFont val="Calibri"/>
        <family val="2"/>
        <scheme val="minor"/>
      </rPr>
      <t>(</t>
    </r>
    <r>
      <rPr>
        <sz val="11"/>
        <color rgb="FFAD643A"/>
        <rFont val="Calibri"/>
        <family val="2"/>
        <scheme val="minor"/>
      </rPr>
      <t>SDS for candle mass, colour and burning test (burning time og sooting index)</t>
    </r>
    <r>
      <rPr>
        <sz val="11"/>
        <color theme="1"/>
        <rFont val="Calibri"/>
        <family val="2"/>
        <scheme val="minor"/>
      </rPr>
      <t>):</t>
    </r>
  </si>
  <si>
    <t>For coloured products please state whether it is solid or applied colour:</t>
  </si>
  <si>
    <t>Perfume</t>
  </si>
  <si>
    <t>Please state if perfume is added to the product:</t>
  </si>
  <si>
    <t xml:space="preserve">If yes state INCI-name and origin of the perfume: </t>
  </si>
  <si>
    <t>Wick</t>
  </si>
  <si>
    <t xml:space="preserve">Please state the INCI-names and origin of the materials in the wick: </t>
  </si>
  <si>
    <r>
      <t xml:space="preserve">Process of manufacture </t>
    </r>
    <r>
      <rPr>
        <sz val="11"/>
        <color theme="1"/>
        <rFont val="Calibri"/>
        <family val="2"/>
        <scheme val="minor"/>
      </rPr>
      <t>(</t>
    </r>
    <r>
      <rPr>
        <sz val="11"/>
        <color theme="7"/>
        <rFont val="Calibri"/>
        <family val="2"/>
        <scheme val="minor"/>
      </rPr>
      <t>optional information</t>
    </r>
    <r>
      <rPr>
        <sz val="11"/>
        <color theme="1"/>
        <rFont val="Calibri"/>
        <family val="2"/>
        <scheme val="minor"/>
      </rPr>
      <t>):</t>
    </r>
  </si>
  <si>
    <t>Warnings</t>
  </si>
  <si>
    <t>Mandatory labeling according to DS/EN 15494 Candles – Product safety labels</t>
  </si>
  <si>
    <t>Generel warning sign.</t>
  </si>
  <si>
    <t>For outdoor use only.</t>
  </si>
  <si>
    <t>Never leave a burning candle unattended.</t>
  </si>
  <si>
    <t>Keep a distance of x m beside and y m above things that can catch fire.</t>
  </si>
  <si>
    <t>Keep away from children and pets.</t>
  </si>
  <si>
    <t>Use a geat resistant base.</t>
  </si>
  <si>
    <t>Additional mandatory labeling only for grave candles:</t>
  </si>
  <si>
    <t>Only use at cemeteries outdoors.</t>
  </si>
  <si>
    <t>Additional mandatory labeling only for float light:</t>
  </si>
  <si>
    <t>Use in a suitable bowl filled with water.</t>
  </si>
  <si>
    <t>Additional mandatory labeling only for container lights that do not comply with the wind resistance requirements in DS/EN 17616:2021:</t>
  </si>
  <si>
    <t xml:space="preserve">Candle gets lighter during burning, protect from strong wind by using a suitable holder. </t>
  </si>
  <si>
    <t>Voluntary labeling:</t>
  </si>
  <si>
    <t>Voluntary labeling?:</t>
  </si>
  <si>
    <t>Keep candles at least x cm apart.</t>
  </si>
  <si>
    <t>Enter the number of cm:</t>
  </si>
  <si>
    <t>Do not use on a balcony or veranda.</t>
  </si>
  <si>
    <t>Do not burn in rain or snow.</t>
  </si>
  <si>
    <t>Place candle upright.</t>
  </si>
  <si>
    <r>
      <t>Trim wick to x cm. (</t>
    </r>
    <r>
      <rPr>
        <sz val="11"/>
        <color rgb="FFAD643A"/>
        <rFont val="Calibri"/>
        <family val="2"/>
        <scheme val="minor"/>
      </rPr>
      <t>x represents the maximum length of the wick</t>
    </r>
    <r>
      <rPr>
        <sz val="11"/>
        <color theme="1"/>
        <rFont val="Calibri"/>
        <family val="2"/>
        <scheme val="minor"/>
      </rPr>
      <t xml:space="preserve">)    </t>
    </r>
  </si>
  <si>
    <t>Snuff out the flame. Do not blow it out.</t>
  </si>
  <si>
    <t>Keep wax pool clear of matches and debris.</t>
  </si>
  <si>
    <t>Do not move a burning candle.</t>
  </si>
  <si>
    <t>Never use liquid to extinguish.</t>
  </si>
  <si>
    <t>Avoid direct inhalation of any smoke.</t>
  </si>
  <si>
    <t>Do not touch, may be hot.</t>
  </si>
  <si>
    <t>Additional voluntary labeling only for grave candles:</t>
  </si>
  <si>
    <t>Use in a suitable lantern.</t>
  </si>
  <si>
    <t>Additional voluntary labeling only for garden torches:</t>
  </si>
  <si>
    <t>Ensure a firm stand.</t>
  </si>
  <si>
    <t>Keep a minimum distance of x m to the garden torch.</t>
  </si>
  <si>
    <t>Enter the number of cm there should replace x.</t>
  </si>
  <si>
    <t>Previous</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</si>
  <si>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</si>
  <si>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</si>
  <si>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</si>
  <si>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</si>
  <si>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</si>
  <si>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t>Confirm that the certificate is forwarded:</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</si>
  <si>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</si>
  <si>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</si>
  <si>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</si>
  <si>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</si>
  <si>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</si>
  <si>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</si>
  <si>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</si>
  <si>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r>
      <t>If yes, which: (</t>
    </r>
    <r>
      <rPr>
        <sz val="11"/>
        <color theme="7"/>
        <rFont val="Calibri"/>
        <family val="2"/>
        <scheme val="minor"/>
      </rPr>
      <t>e.g. Nordic</t>
    </r>
    <r>
      <rPr>
        <sz val="11"/>
        <rFont val="Calibri"/>
        <family val="2"/>
        <scheme val="minor"/>
      </rPr>
      <t>)</t>
    </r>
  </si>
  <si>
    <t>Allergy certified:</t>
  </si>
  <si>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</si>
  <si>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</si>
  <si>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</si>
  <si>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</si>
  <si>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Vegan:</t>
  </si>
  <si>
    <t xml:space="preserve">If yes which: </t>
  </si>
  <si>
    <t>FSC:</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</si>
  <si>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</si>
  <si>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</si>
  <si>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t>Material</t>
  </si>
  <si>
    <t>Recycled</t>
  </si>
  <si>
    <t>State in %</t>
  </si>
  <si>
    <t>Description of the candle (e.g. garden light, pillars candles etc.)</t>
  </si>
  <si>
    <r>
      <t xml:space="preserve">Safety </t>
    </r>
    <r>
      <rPr>
        <sz val="11"/>
        <rFont val="Calibri"/>
        <family val="2"/>
        <scheme val="minor"/>
      </rPr>
      <t>(</t>
    </r>
    <r>
      <rPr>
        <sz val="11"/>
        <color theme="7"/>
        <rFont val="Calibri"/>
        <family val="2"/>
        <scheme val="minor"/>
      </rPr>
      <t>DS/EN 17616 Candles - Specification for fire safety</t>
    </r>
    <r>
      <rPr>
        <sz val="11"/>
        <rFont val="Calibri"/>
        <family val="2"/>
        <scheme val="minor"/>
      </rPr>
      <t>)</t>
    </r>
  </si>
  <si>
    <r>
      <t>Dimensions of candle at the bottom (</t>
    </r>
    <r>
      <rPr>
        <sz val="11"/>
        <color theme="7"/>
        <rFont val="Calibri"/>
        <family val="2"/>
        <scheme val="minor"/>
      </rPr>
      <t>diameter in mm</t>
    </r>
    <r>
      <rPr>
        <sz val="11"/>
        <rFont val="Calibri"/>
        <family val="2"/>
        <scheme val="minor"/>
      </rPr>
      <t>):</t>
    </r>
  </si>
  <si>
    <r>
      <t>Dimensions of candle at the bottom with a base (</t>
    </r>
    <r>
      <rPr>
        <sz val="11"/>
        <color rgb="FFAD643A"/>
        <rFont val="Calibri"/>
        <family val="2"/>
        <scheme val="minor"/>
      </rPr>
      <t>length i m</t>
    </r>
    <r>
      <rPr>
        <sz val="11"/>
        <color theme="7"/>
        <rFont val="Calibri"/>
        <family val="2"/>
        <scheme val="minor"/>
      </rPr>
      <t>m x width in mm</t>
    </r>
    <r>
      <rPr>
        <sz val="11"/>
        <rFont val="Calibri"/>
        <family val="2"/>
        <scheme val="minor"/>
      </rPr>
      <t>):</t>
    </r>
  </si>
  <si>
    <t>Insert x</t>
  </si>
  <si>
    <t>Insert y</t>
  </si>
  <si>
    <r>
      <rPr>
        <b/>
        <sz val="11"/>
        <rFont val="Calibri"/>
        <family val="2"/>
        <scheme val="minor"/>
      </rPr>
      <t>Country of manufacturer</t>
    </r>
    <r>
      <rPr>
        <sz val="11"/>
        <rFont val="Calibri"/>
        <family val="2"/>
        <scheme val="minor"/>
      </rPr>
      <t>: (Search in cell)</t>
    </r>
  </si>
  <si>
    <t>enter the number of m there should replace x and y.</t>
  </si>
  <si>
    <t>Do not toich a burning garden touch.</t>
  </si>
  <si>
    <r>
      <t xml:space="preserve">Does the product or packaging </t>
    </r>
    <r>
      <rPr>
        <b/>
        <sz val="11"/>
        <rFont val="Calibri"/>
        <family val="2"/>
        <scheme val="minor"/>
      </rPr>
      <t>contain any substances listed in the Candidate List</t>
    </r>
    <r>
      <rPr>
        <sz val="11"/>
        <rFont val="Calibri"/>
        <family val="2"/>
        <scheme val="minor"/>
      </rPr>
      <t xml:space="preserve"> in the EU REACH regulation?</t>
    </r>
  </si>
  <si>
    <t>Asthma and allergy:</t>
  </si>
  <si>
    <t>Is the supplier (if different from the manufacture) member of RSPO:</t>
  </si>
  <si>
    <t xml:space="preserve">All rights to this document belong to Varefakta, and the document may not be copied, reproduced, passed on and / or used without prior written permission from Varefakta. (version 22.1) </t>
  </si>
  <si>
    <r>
      <rPr>
        <b/>
        <u/>
        <sz val="18"/>
        <rFont val="Calibri"/>
        <family val="2"/>
        <scheme val="minor"/>
      </rPr>
      <t xml:space="preserve">Remember
</t>
    </r>
    <r>
      <rPr>
        <b/>
        <sz val="15"/>
        <rFont val="Calibri"/>
        <family val="2"/>
        <scheme val="minor"/>
      </rPr>
      <t xml:space="preserve">
Please forward SDS for candle mass, colours and burning test</t>
    </r>
  </si>
  <si>
    <r>
      <t xml:space="preserve">Specification form for outdoor candles [F5120:1] </t>
    </r>
    <r>
      <rPr>
        <sz val="8"/>
        <rFont val="Tw Cen MT Condensed"/>
        <family val="2"/>
      </rPr>
      <t>2023.11.22 Version 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</si>
</sst>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11"/>
      <name val="Calibri"/>
      <family val="2"/>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b/>
      <sz val="22"/>
      <name val="Calibri"/>
      <family val="2"/>
      <scheme val="minor"/>
    </font>
    <font>
      <sz val="22"/>
      <name val="Calibri"/>
      <family val="2"/>
      <scheme val="minor"/>
    </font>
    <font>
      <b/>
      <sz val="11"/>
      <name val="Calibri"/>
      <family val="2"/>
    </font>
    <font>
      <b/>
      <sz val="15"/>
      <name val="Calibri"/>
      <family val="2"/>
      <scheme val="minor"/>
    </font>
    <font>
      <b/>
      <u/>
      <sz val="18"/>
      <name val="Calibri"/>
      <family val="2"/>
      <scheme val="minor"/>
    </font>
    <font>
      <sz val="15"/>
      <name val="Calibri"/>
      <family val="2"/>
      <scheme val="minor"/>
    </font>
    <font>
      <sz val="9"/>
      <color indexed="81"/>
      <name val="Tahoma"/>
      <family val="2"/>
    </font>
    <font>
      <sz val="11"/>
      <color rgb="FFAD643A"/>
      <name val="Calibri"/>
      <family val="2"/>
      <scheme val="minor"/>
    </font>
    <font>
      <u/>
      <sz val="11"/>
      <color theme="1"/>
      <name val="Calibri"/>
      <family val="2"/>
      <scheme val="minor"/>
    </font>
    <font>
      <sz val="8"/>
      <name val="Tw Cen MT Condensed"/>
      <family val="2"/>
    </font>
  </fonts>
  <fills count="17">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FFCCFF"/>
        <bgColor indexed="64"/>
      </patternFill>
    </fill>
    <fill>
      <patternFill patternType="solid">
        <fgColor rgb="FFFFC000"/>
        <bgColor indexed="64"/>
      </patternFill>
    </fill>
    <fill>
      <patternFill patternType="solid">
        <fgColor rgb="FF3399FF"/>
        <bgColor indexed="64"/>
      </patternFill>
    </fill>
    <fill>
      <patternFill patternType="solid">
        <fgColor theme="6" tint="-0.499984740745262"/>
        <bgColor indexed="64"/>
      </patternFill>
    </fill>
    <fill>
      <patternFill patternType="solid">
        <fgColor theme="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cellStyleXfs>
  <cellXfs count="156">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9" fillId="0" borderId="0" xfId="0" applyFont="1"/>
    <xf numFmtId="0" fontId="0" fillId="4" borderId="0" xfId="0" applyFill="1"/>
    <xf numFmtId="0" fontId="6" fillId="4" borderId="0" xfId="0" applyFont="1" applyFill="1"/>
    <xf numFmtId="0" fontId="2" fillId="4" borderId="17" xfId="0" applyFont="1" applyFill="1" applyBorder="1"/>
    <xf numFmtId="0" fontId="2" fillId="4" borderId="18" xfId="0" applyFont="1" applyFill="1" applyBorder="1"/>
    <xf numFmtId="0" fontId="20" fillId="4" borderId="0" xfId="0" applyFont="1" applyFill="1"/>
    <xf numFmtId="0" fontId="0" fillId="4" borderId="1" xfId="0" applyFill="1" applyBorder="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7" fillId="3" borderId="4" xfId="0" applyFont="1" applyFill="1" applyBorder="1" applyAlignment="1">
      <alignment horizontal="left" vertical="center" wrapText="1"/>
    </xf>
    <xf numFmtId="0" fontId="2" fillId="4" borderId="1" xfId="0" applyFont="1" applyFill="1" applyBorder="1" applyAlignment="1">
      <alignment vertical="top" wrapText="1"/>
    </xf>
    <xf numFmtId="0" fontId="21" fillId="9" borderId="0" xfId="0" applyFont="1" applyFill="1" applyAlignment="1">
      <alignment horizontal="centerContinuous"/>
    </xf>
    <xf numFmtId="0" fontId="0" fillId="9" borderId="0" xfId="0" applyFill="1" applyAlignment="1">
      <alignment horizontal="centerContinuous"/>
    </xf>
    <xf numFmtId="0" fontId="0" fillId="10" borderId="0" xfId="0" applyFill="1"/>
    <xf numFmtId="0" fontId="0" fillId="11" borderId="0" xfId="0" applyFill="1"/>
    <xf numFmtId="0" fontId="0" fillId="8" borderId="0" xfId="0" applyFill="1"/>
    <xf numFmtId="0" fontId="0" fillId="12" borderId="0" xfId="0" applyFill="1"/>
    <xf numFmtId="0" fontId="22" fillId="13" borderId="0" xfId="0" applyFont="1" applyFill="1"/>
    <xf numFmtId="0" fontId="0" fillId="14" borderId="0" xfId="0" applyFill="1"/>
    <xf numFmtId="0" fontId="0" fillId="15" borderId="0" xfId="0" applyFill="1"/>
    <xf numFmtId="0" fontId="19" fillId="4" borderId="0" xfId="0" applyFont="1" applyFill="1"/>
    <xf numFmtId="0" fontId="19" fillId="4" borderId="1" xfId="0" applyFont="1" applyFill="1" applyBorder="1"/>
    <xf numFmtId="0" fontId="2" fillId="4" borderId="0" xfId="0" applyFont="1" applyFill="1" applyAlignment="1">
      <alignment wrapText="1"/>
    </xf>
    <xf numFmtId="0" fontId="5" fillId="4" borderId="16" xfId="0" applyFont="1" applyFill="1" applyBorder="1"/>
    <xf numFmtId="0" fontId="2" fillId="4" borderId="19" xfId="0" applyFont="1" applyFill="1" applyBorder="1"/>
    <xf numFmtId="0" fontId="2" fillId="4" borderId="21" xfId="0" applyFont="1" applyFill="1" applyBorder="1"/>
    <xf numFmtId="0" fontId="2" fillId="4" borderId="1" xfId="0" applyFont="1" applyFill="1" applyBorder="1" applyAlignment="1">
      <alignment vertical="top"/>
    </xf>
    <xf numFmtId="0" fontId="0" fillId="4" borderId="1" xfId="0" applyFill="1" applyBorder="1" applyAlignment="1">
      <alignment horizontal="left" vertical="top" wrapText="1"/>
    </xf>
    <xf numFmtId="0" fontId="0" fillId="4" borderId="0" xfId="0" applyFill="1" applyAlignment="1">
      <alignment horizontal="left" vertical="top" wrapText="1"/>
    </xf>
    <xf numFmtId="0" fontId="0" fillId="4" borderId="0" xfId="0" applyFill="1" applyAlignment="1">
      <alignment horizontal="center"/>
    </xf>
    <xf numFmtId="0" fontId="9" fillId="4" borderId="0" xfId="0" applyFont="1" applyFill="1"/>
    <xf numFmtId="0" fontId="0" fillId="16" borderId="0" xfId="0" applyFill="1" applyAlignment="1">
      <alignment horizontal="center"/>
    </xf>
    <xf numFmtId="0" fontId="0" fillId="4" borderId="0" xfId="0" applyFill="1" applyAlignment="1">
      <alignment horizontal="left" vertical="top"/>
    </xf>
    <xf numFmtId="0" fontId="9" fillId="4" borderId="0" xfId="0" applyFont="1" applyFill="1" applyAlignment="1">
      <alignment horizontal="left" vertical="top" wrapText="1"/>
    </xf>
    <xf numFmtId="0" fontId="0" fillId="4" borderId="3" xfId="0" applyFill="1" applyBorder="1" applyAlignment="1">
      <alignment horizontal="center"/>
    </xf>
    <xf numFmtId="0" fontId="0" fillId="4" borderId="3" xfId="0" applyFill="1" applyBorder="1" applyAlignment="1">
      <alignment horizontal="left" vertical="top"/>
    </xf>
    <xf numFmtId="0" fontId="5" fillId="5" borderId="0" xfId="0" applyFont="1" applyFill="1" applyAlignment="1" applyProtection="1">
      <alignment horizontal="left"/>
      <protection locked="0"/>
    </xf>
    <xf numFmtId="0" fontId="11" fillId="5" borderId="0" xfId="0" applyFont="1" applyFill="1" applyAlignment="1" applyProtection="1">
      <alignment horizontal="left"/>
      <protection locked="0"/>
    </xf>
    <xf numFmtId="0" fontId="2" fillId="4" borderId="0" xfId="0" applyFont="1" applyFill="1" applyAlignment="1">
      <alignment horizontal="left" wrapText="1"/>
    </xf>
    <xf numFmtId="0" fontId="31" fillId="4" borderId="0" xfId="0" applyFont="1" applyFill="1"/>
    <xf numFmtId="0" fontId="0" fillId="0" borderId="26" xfId="0" applyBorder="1"/>
    <xf numFmtId="0" fontId="2" fillId="4" borderId="1" xfId="0" applyFont="1" applyFill="1" applyBorder="1" applyAlignment="1" applyProtection="1">
      <alignment wrapText="1"/>
      <protection locked="0"/>
    </xf>
    <xf numFmtId="0" fontId="2" fillId="5" borderId="1" xfId="0" applyFont="1" applyFill="1" applyBorder="1" applyAlignment="1" applyProtection="1">
      <alignment wrapText="1"/>
      <protection locked="0"/>
    </xf>
    <xf numFmtId="0" fontId="5" fillId="5" borderId="1" xfId="0" applyFont="1" applyFill="1" applyBorder="1" applyProtection="1">
      <protection locked="0"/>
    </xf>
    <xf numFmtId="0" fontId="26" fillId="8" borderId="5" xfId="0" applyFont="1" applyFill="1" applyBorder="1" applyAlignment="1">
      <alignment horizontal="left" vertical="top" wrapText="1"/>
    </xf>
    <xf numFmtId="0" fontId="28" fillId="8" borderId="6" xfId="0" applyFont="1" applyFill="1" applyBorder="1" applyAlignment="1">
      <alignment horizontal="left" vertical="top" wrapText="1"/>
    </xf>
    <xf numFmtId="0" fontId="28" fillId="8" borderId="7" xfId="0" applyFont="1" applyFill="1" applyBorder="1" applyAlignment="1">
      <alignment horizontal="left" vertical="top" wrapText="1"/>
    </xf>
    <xf numFmtId="0" fontId="5" fillId="5" borderId="1" xfId="0" applyFont="1" applyFill="1" applyBorder="1" applyAlignment="1" applyProtection="1">
      <alignment horizontal="left" wrapText="1"/>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7" fillId="3" borderId="4" xfId="0" applyFont="1" applyFill="1" applyBorder="1" applyAlignment="1">
      <alignment horizontal="left" vertical="center" wrapText="1"/>
    </xf>
    <xf numFmtId="0" fontId="15" fillId="4" borderId="0" xfId="1" applyFont="1" applyFill="1" applyBorder="1" applyAlignment="1">
      <alignment horizontal="right" vertical="center"/>
    </xf>
    <xf numFmtId="0" fontId="5" fillId="5" borderId="20" xfId="0" applyFont="1" applyFill="1" applyBorder="1" applyAlignment="1" applyProtection="1">
      <alignment horizontal="left" wrapText="1"/>
      <protection locked="0"/>
    </xf>
    <xf numFmtId="0" fontId="5" fillId="5" borderId="22" xfId="0" applyFont="1" applyFill="1" applyBorder="1" applyAlignment="1" applyProtection="1">
      <alignment horizontal="left" wrapText="1"/>
      <protection locked="0"/>
    </xf>
    <xf numFmtId="0" fontId="5" fillId="5" borderId="23" xfId="0" applyFont="1" applyFill="1" applyBorder="1" applyAlignment="1" applyProtection="1">
      <alignment horizontal="left" wrapText="1"/>
      <protection locked="0"/>
    </xf>
    <xf numFmtId="0" fontId="0" fillId="4" borderId="1" xfId="0" applyFill="1" applyBorder="1" applyAlignment="1">
      <alignment horizontal="left" vertical="top" wrapText="1"/>
    </xf>
    <xf numFmtId="0" fontId="2" fillId="4" borderId="8" xfId="0" applyFont="1" applyFill="1" applyBorder="1" applyAlignment="1" applyProtection="1">
      <alignment horizontal="left" wrapText="1"/>
      <protection locked="0"/>
    </xf>
    <xf numFmtId="0" fontId="2" fillId="4" borderId="9" xfId="0" applyFont="1" applyFill="1" applyBorder="1" applyAlignment="1" applyProtection="1">
      <alignment horizontal="left" wrapText="1"/>
      <protection locked="0"/>
    </xf>
    <xf numFmtId="0" fontId="2" fillId="4" borderId="10" xfId="0" applyFont="1" applyFill="1" applyBorder="1" applyAlignment="1" applyProtection="1">
      <alignment horizontal="left" wrapText="1"/>
      <protection locked="0"/>
    </xf>
    <xf numFmtId="0" fontId="0" fillId="4" borderId="1" xfId="0" applyFill="1" applyBorder="1" applyAlignment="1">
      <alignment horizontal="left" vertical="top"/>
    </xf>
    <xf numFmtId="0" fontId="0" fillId="4" borderId="1" xfId="0" applyFill="1" applyBorder="1" applyAlignment="1">
      <alignment horizontal="center"/>
    </xf>
    <xf numFmtId="0" fontId="5" fillId="5" borderId="1" xfId="0" applyFont="1" applyFill="1" applyBorder="1" applyAlignment="1" applyProtection="1">
      <alignment horizontal="left" vertical="top"/>
      <protection locked="0"/>
    </xf>
    <xf numFmtId="0" fontId="0" fillId="4" borderId="8" xfId="0" applyFill="1" applyBorder="1" applyAlignment="1">
      <alignment horizontal="left" vertical="top"/>
    </xf>
    <xf numFmtId="0" fontId="0" fillId="4" borderId="10" xfId="0" applyFill="1" applyBorder="1" applyAlignment="1">
      <alignment horizontal="left" vertical="top"/>
    </xf>
    <xf numFmtId="0" fontId="0" fillId="4" borderId="25" xfId="0" applyFill="1" applyBorder="1" applyAlignment="1">
      <alignment horizontal="left" vertical="top"/>
    </xf>
    <xf numFmtId="0" fontId="0" fillId="4" borderId="26" xfId="0" applyFill="1" applyBorder="1" applyAlignment="1">
      <alignment horizontal="left" vertical="top"/>
    </xf>
    <xf numFmtId="0" fontId="0" fillId="4" borderId="24" xfId="0" applyFill="1" applyBorder="1" applyAlignment="1">
      <alignment horizontal="left" vertical="top"/>
    </xf>
    <xf numFmtId="0" fontId="0" fillId="4" borderId="25" xfId="0" applyFill="1" applyBorder="1" applyAlignment="1">
      <alignment horizontal="center"/>
    </xf>
    <xf numFmtId="0" fontId="0" fillId="4" borderId="26" xfId="0" applyFill="1" applyBorder="1" applyAlignment="1">
      <alignment horizontal="center"/>
    </xf>
    <xf numFmtId="0" fontId="0" fillId="4" borderId="24" xfId="0" applyFill="1" applyBorder="1" applyAlignment="1">
      <alignment horizontal="center"/>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1" xfId="0" applyFont="1"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2" fillId="4" borderId="25" xfId="0" applyFont="1" applyFill="1" applyBorder="1" applyAlignment="1">
      <alignment horizontal="left" vertical="top" wrapText="1"/>
    </xf>
    <xf numFmtId="0" fontId="2" fillId="4" borderId="24" xfId="0" applyFont="1" applyFill="1" applyBorder="1" applyAlignment="1">
      <alignment horizontal="left" vertical="top" wrapText="1"/>
    </xf>
    <xf numFmtId="0" fontId="5" fillId="4" borderId="1" xfId="0" applyFont="1" applyFill="1" applyBorder="1" applyAlignment="1">
      <alignment horizontal="left" vertical="top" wrapText="1"/>
    </xf>
    <xf numFmtId="0" fontId="5" fillId="4" borderId="25" xfId="0" applyFont="1" applyFill="1" applyBorder="1" applyAlignment="1">
      <alignment horizontal="left" vertical="top" wrapText="1"/>
    </xf>
    <xf numFmtId="0" fontId="5" fillId="4" borderId="26" xfId="0" applyFont="1" applyFill="1" applyBorder="1" applyAlignment="1">
      <alignment horizontal="left" vertical="top" wrapText="1"/>
    </xf>
    <xf numFmtId="0" fontId="5" fillId="4" borderId="24" xfId="0" applyFont="1" applyFill="1" applyBorder="1" applyAlignment="1">
      <alignment horizontal="left" vertical="top" wrapText="1"/>
    </xf>
    <xf numFmtId="0" fontId="5" fillId="5" borderId="1" xfId="0" applyFont="1" applyFill="1" applyBorder="1" applyAlignment="1">
      <alignment horizontal="left" vertical="top"/>
    </xf>
    <xf numFmtId="0" fontId="0" fillId="4" borderId="25" xfId="0" applyFill="1" applyBorder="1" applyAlignment="1">
      <alignment horizontal="left" vertical="top" wrapText="1"/>
    </xf>
    <xf numFmtId="0" fontId="0" fillId="4" borderId="26" xfId="0" applyFill="1" applyBorder="1" applyAlignment="1">
      <alignment horizontal="left" vertical="top" wrapText="1"/>
    </xf>
    <xf numFmtId="0" fontId="0" fillId="4" borderId="24" xfId="0" applyFill="1" applyBorder="1" applyAlignment="1">
      <alignment horizontal="left" vertical="top" wrapText="1"/>
    </xf>
    <xf numFmtId="0" fontId="2" fillId="4" borderId="1" xfId="0" applyFont="1" applyFill="1" applyBorder="1" applyAlignment="1" applyProtection="1">
      <alignment horizontal="left" wrapText="1"/>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15" fillId="4" borderId="0" xfId="1" applyFont="1" applyFill="1" applyBorder="1" applyAlignment="1">
      <alignment horizontal="left" vertical="center"/>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5" fillId="5" borderId="1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2" fillId="4" borderId="1" xfId="0" applyFont="1" applyFill="1" applyBorder="1" applyAlignment="1">
      <alignment horizontal="left" wrapText="1"/>
    </xf>
    <xf numFmtId="0" fontId="2" fillId="4" borderId="1" xfId="0" applyFont="1" applyFill="1" applyBorder="1" applyAlignment="1" applyProtection="1">
      <alignment horizontal="center" wrapText="1"/>
      <protection locked="0"/>
    </xf>
    <xf numFmtId="0" fontId="23" fillId="8" borderId="13" xfId="0" applyFont="1" applyFill="1" applyBorder="1" applyAlignment="1">
      <alignment horizontal="left"/>
    </xf>
    <xf numFmtId="0" fontId="24" fillId="8" borderId="14" xfId="0" applyFont="1" applyFill="1" applyBorder="1" applyAlignment="1">
      <alignment horizontal="left"/>
    </xf>
    <xf numFmtId="0" fontId="24" fillId="8" borderId="15" xfId="0" applyFont="1" applyFill="1" applyBorder="1" applyAlignment="1">
      <alignment horizontal="left"/>
    </xf>
    <xf numFmtId="0" fontId="24" fillId="8" borderId="11" xfId="0" applyFont="1" applyFill="1" applyBorder="1" applyAlignment="1">
      <alignment horizontal="left"/>
    </xf>
    <xf numFmtId="0" fontId="24" fillId="8" borderId="4" xfId="0" applyFont="1" applyFill="1" applyBorder="1" applyAlignment="1">
      <alignment horizontal="left"/>
    </xf>
    <xf numFmtId="0" fontId="24" fillId="8" borderId="12" xfId="0" applyFont="1" applyFill="1" applyBorder="1" applyAlignment="1">
      <alignment horizontal="left"/>
    </xf>
    <xf numFmtId="0" fontId="2" fillId="4" borderId="8"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6" xfId="0" applyFont="1" applyFill="1" applyBorder="1" applyAlignment="1">
      <alignment horizontal="left" vertical="top" wrapText="1"/>
    </xf>
    <xf numFmtId="0" fontId="5" fillId="5" borderId="8"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5" borderId="1" xfId="0" applyFont="1" applyFill="1" applyBorder="1" applyAlignment="1" applyProtection="1">
      <alignment horizontal="left" vertical="top"/>
      <protection locked="0"/>
    </xf>
  </cellXfs>
  <cellStyles count="2">
    <cellStyle name="Hyperlink" xfId="1" builtinId="8"/>
    <cellStyle name="Normal" xfId="0" builtinId="0"/>
  </cellStyles>
  <dxfs count="196">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3399FF"/>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18" Type="http://schemas.openxmlformats.org/officeDocument/2006/relationships/image" Target="../media/image19.png"/><Relationship Id="rId26" Type="http://schemas.openxmlformats.org/officeDocument/2006/relationships/image" Target="../media/image27.svg"/><Relationship Id="rId3" Type="http://schemas.openxmlformats.org/officeDocument/2006/relationships/image" Target="../media/image4.png"/><Relationship Id="rId21" Type="http://schemas.openxmlformats.org/officeDocument/2006/relationships/image" Target="../media/image22.png"/><Relationship Id="rId34" Type="http://schemas.openxmlformats.org/officeDocument/2006/relationships/image" Target="../media/image35.png"/><Relationship Id="rId7" Type="http://schemas.openxmlformats.org/officeDocument/2006/relationships/image" Target="../media/image8.png"/><Relationship Id="rId12" Type="http://schemas.openxmlformats.org/officeDocument/2006/relationships/image" Target="../media/image13.svg"/><Relationship Id="rId17" Type="http://schemas.openxmlformats.org/officeDocument/2006/relationships/image" Target="../media/image18.png"/><Relationship Id="rId25" Type="http://schemas.openxmlformats.org/officeDocument/2006/relationships/image" Target="../media/image26.png"/><Relationship Id="rId33" Type="http://schemas.openxmlformats.org/officeDocument/2006/relationships/image" Target="../media/image34.svg"/><Relationship Id="rId2" Type="http://schemas.openxmlformats.org/officeDocument/2006/relationships/image" Target="../media/image3.png"/><Relationship Id="rId16" Type="http://schemas.openxmlformats.org/officeDocument/2006/relationships/image" Target="../media/image17.svg"/><Relationship Id="rId20" Type="http://schemas.openxmlformats.org/officeDocument/2006/relationships/image" Target="../media/image21.png"/><Relationship Id="rId29" Type="http://schemas.openxmlformats.org/officeDocument/2006/relationships/image" Target="../media/image30.sv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24" Type="http://schemas.openxmlformats.org/officeDocument/2006/relationships/image" Target="../media/image25.svg"/><Relationship Id="rId32" Type="http://schemas.openxmlformats.org/officeDocument/2006/relationships/image" Target="../media/image33.png"/><Relationship Id="rId5" Type="http://schemas.openxmlformats.org/officeDocument/2006/relationships/image" Target="../media/image6.png"/><Relationship Id="rId15" Type="http://schemas.openxmlformats.org/officeDocument/2006/relationships/image" Target="../media/image16.png"/><Relationship Id="rId23" Type="http://schemas.openxmlformats.org/officeDocument/2006/relationships/image" Target="../media/image24.png"/><Relationship Id="rId28" Type="http://schemas.openxmlformats.org/officeDocument/2006/relationships/image" Target="../media/image29.png"/><Relationship Id="rId36" Type="http://schemas.openxmlformats.org/officeDocument/2006/relationships/image" Target="../media/image1.png"/><Relationship Id="rId10" Type="http://schemas.openxmlformats.org/officeDocument/2006/relationships/image" Target="../media/image11.png"/><Relationship Id="rId19" Type="http://schemas.openxmlformats.org/officeDocument/2006/relationships/image" Target="../media/image20.svg"/><Relationship Id="rId31" Type="http://schemas.openxmlformats.org/officeDocument/2006/relationships/image" Target="../media/image32.sv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svg"/><Relationship Id="rId22" Type="http://schemas.openxmlformats.org/officeDocument/2006/relationships/image" Target="../media/image23.svg"/><Relationship Id="rId27" Type="http://schemas.openxmlformats.org/officeDocument/2006/relationships/image" Target="../media/image28.png"/><Relationship Id="rId30" Type="http://schemas.openxmlformats.org/officeDocument/2006/relationships/image" Target="../media/image31.png"/><Relationship Id="rId35" Type="http://schemas.openxmlformats.org/officeDocument/2006/relationships/image" Target="../media/image36.sv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609600</xdr:colOff>
      <xdr:row>0</xdr:row>
      <xdr:rowOff>142875</xdr:rowOff>
    </xdr:from>
    <xdr:to>
      <xdr:col>8</xdr:col>
      <xdr:colOff>161161</xdr:colOff>
      <xdr:row>0</xdr:row>
      <xdr:rowOff>497165</xdr:rowOff>
    </xdr:to>
    <xdr:pic>
      <xdr:nvPicPr>
        <xdr:cNvPr id="3" name="Picture 2">
          <a:extLst>
            <a:ext uri="{FF2B5EF4-FFF2-40B4-BE49-F238E27FC236}">
              <a16:creationId xmlns:a16="http://schemas.microsoft.com/office/drawing/2014/main" id="{1D26BCB2-9BA7-488D-9BA4-1EF98499CFE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14950" y="14287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196850</xdr:colOff>
      <xdr:row>80</xdr:row>
      <xdr:rowOff>152400</xdr:rowOff>
    </xdr:from>
    <xdr:to>
      <xdr:col>3</xdr:col>
      <xdr:colOff>635635</xdr:colOff>
      <xdr:row>83</xdr:row>
      <xdr:rowOff>40640</xdr:rowOff>
    </xdr:to>
    <xdr:pic>
      <xdr:nvPicPr>
        <xdr:cNvPr id="5" name="Picture 4">
          <a:extLst>
            <a:ext uri="{FF2B5EF4-FFF2-40B4-BE49-F238E27FC236}">
              <a16:creationId xmlns:a16="http://schemas.microsoft.com/office/drawing/2014/main" id="{8BEE0408-C7EA-4B4D-A791-DE9265B94AD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06800" y="14220825"/>
          <a:ext cx="441960" cy="431165"/>
        </a:xfrm>
        <a:prstGeom prst="rect">
          <a:avLst/>
        </a:prstGeom>
        <a:noFill/>
        <a:ln>
          <a:noFill/>
        </a:ln>
      </xdr:spPr>
    </xdr:pic>
    <xdr:clientData/>
  </xdr:twoCellAnchor>
  <xdr:twoCellAnchor editAs="oneCell">
    <xdr:from>
      <xdr:col>3</xdr:col>
      <xdr:colOff>159067</xdr:colOff>
      <xdr:row>88</xdr:row>
      <xdr:rowOff>171450</xdr:rowOff>
    </xdr:from>
    <xdr:to>
      <xdr:col>3</xdr:col>
      <xdr:colOff>597217</xdr:colOff>
      <xdr:row>91</xdr:row>
      <xdr:rowOff>57150</xdr:rowOff>
    </xdr:to>
    <xdr:pic>
      <xdr:nvPicPr>
        <xdr:cNvPr id="10" name="Billede 13">
          <a:extLst>
            <a:ext uri="{FF2B5EF4-FFF2-40B4-BE49-F238E27FC236}">
              <a16:creationId xmlns:a16="http://schemas.microsoft.com/office/drawing/2014/main" id="{D7450D27-06C0-4017-85A5-5D88B5B0A06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397567" y="17706975"/>
          <a:ext cx="438150" cy="457200"/>
        </a:xfrm>
        <a:prstGeom prst="rect">
          <a:avLst/>
        </a:prstGeom>
        <a:noFill/>
        <a:ln>
          <a:noFill/>
        </a:ln>
      </xdr:spPr>
    </xdr:pic>
    <xdr:clientData/>
  </xdr:twoCellAnchor>
  <xdr:twoCellAnchor editAs="oneCell">
    <xdr:from>
      <xdr:col>3</xdr:col>
      <xdr:colOff>197167</xdr:colOff>
      <xdr:row>99</xdr:row>
      <xdr:rowOff>38100</xdr:rowOff>
    </xdr:from>
    <xdr:to>
      <xdr:col>3</xdr:col>
      <xdr:colOff>635317</xdr:colOff>
      <xdr:row>101</xdr:row>
      <xdr:rowOff>111125</xdr:rowOff>
    </xdr:to>
    <xdr:pic>
      <xdr:nvPicPr>
        <xdr:cNvPr id="13" name="Billede 12">
          <a:extLst>
            <a:ext uri="{FF2B5EF4-FFF2-40B4-BE49-F238E27FC236}">
              <a16:creationId xmlns:a16="http://schemas.microsoft.com/office/drawing/2014/main" id="{C45E93A4-9EFA-4568-A75D-D279F2E0C19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435667" y="19669125"/>
          <a:ext cx="438150" cy="454025"/>
        </a:xfrm>
        <a:prstGeom prst="rect">
          <a:avLst/>
        </a:prstGeom>
        <a:noFill/>
        <a:ln>
          <a:noFill/>
        </a:ln>
      </xdr:spPr>
    </xdr:pic>
    <xdr:clientData/>
  </xdr:twoCellAnchor>
  <xdr:twoCellAnchor editAs="oneCell">
    <xdr:from>
      <xdr:col>3</xdr:col>
      <xdr:colOff>257175</xdr:colOff>
      <xdr:row>102</xdr:row>
      <xdr:rowOff>161925</xdr:rowOff>
    </xdr:from>
    <xdr:to>
      <xdr:col>3</xdr:col>
      <xdr:colOff>701675</xdr:colOff>
      <xdr:row>105</xdr:row>
      <xdr:rowOff>66675</xdr:rowOff>
    </xdr:to>
    <xdr:pic>
      <xdr:nvPicPr>
        <xdr:cNvPr id="16" name="Billede 6">
          <a:extLst>
            <a:ext uri="{FF2B5EF4-FFF2-40B4-BE49-F238E27FC236}">
              <a16:creationId xmlns:a16="http://schemas.microsoft.com/office/drawing/2014/main" id="{77F50C36-EBBF-4456-BDE8-BA89C438BC0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495675" y="20745450"/>
          <a:ext cx="444500" cy="476250"/>
        </a:xfrm>
        <a:prstGeom prst="rect">
          <a:avLst/>
        </a:prstGeom>
        <a:noFill/>
        <a:ln>
          <a:noFill/>
        </a:ln>
      </xdr:spPr>
    </xdr:pic>
    <xdr:clientData/>
  </xdr:twoCellAnchor>
  <xdr:twoCellAnchor editAs="oneCell">
    <xdr:from>
      <xdr:col>3</xdr:col>
      <xdr:colOff>200025</xdr:colOff>
      <xdr:row>142</xdr:row>
      <xdr:rowOff>161925</xdr:rowOff>
    </xdr:from>
    <xdr:to>
      <xdr:col>3</xdr:col>
      <xdr:colOff>635000</xdr:colOff>
      <xdr:row>145</xdr:row>
      <xdr:rowOff>47625</xdr:rowOff>
    </xdr:to>
    <xdr:pic>
      <xdr:nvPicPr>
        <xdr:cNvPr id="25" name="Billede 30">
          <a:extLst>
            <a:ext uri="{FF2B5EF4-FFF2-40B4-BE49-F238E27FC236}">
              <a16:creationId xmlns:a16="http://schemas.microsoft.com/office/drawing/2014/main" id="{54D7BFDF-23A8-4ED4-B38E-EF688781BB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609975" y="22736175"/>
          <a:ext cx="438150" cy="425450"/>
        </a:xfrm>
        <a:prstGeom prst="rect">
          <a:avLst/>
        </a:prstGeom>
        <a:noFill/>
        <a:ln>
          <a:noFill/>
        </a:ln>
      </xdr:spPr>
    </xdr:pic>
    <xdr:clientData/>
  </xdr:twoCellAnchor>
  <xdr:twoCellAnchor editAs="oneCell">
    <xdr:from>
      <xdr:col>3</xdr:col>
      <xdr:colOff>190500</xdr:colOff>
      <xdr:row>146</xdr:row>
      <xdr:rowOff>152400</xdr:rowOff>
    </xdr:from>
    <xdr:to>
      <xdr:col>3</xdr:col>
      <xdr:colOff>628650</xdr:colOff>
      <xdr:row>149</xdr:row>
      <xdr:rowOff>34925</xdr:rowOff>
    </xdr:to>
    <xdr:pic>
      <xdr:nvPicPr>
        <xdr:cNvPr id="30" name="Billede 29">
          <a:extLst>
            <a:ext uri="{FF2B5EF4-FFF2-40B4-BE49-F238E27FC236}">
              <a16:creationId xmlns:a16="http://schemas.microsoft.com/office/drawing/2014/main" id="{85799D9F-7B75-4C38-8DA8-2BE5D741672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600450" y="23450550"/>
          <a:ext cx="438150" cy="425450"/>
        </a:xfrm>
        <a:prstGeom prst="rect">
          <a:avLst/>
        </a:prstGeom>
        <a:noFill/>
        <a:ln>
          <a:noFill/>
        </a:ln>
      </xdr:spPr>
    </xdr:pic>
    <xdr:clientData/>
  </xdr:twoCellAnchor>
  <xdr:twoCellAnchor editAs="oneCell">
    <xdr:from>
      <xdr:col>3</xdr:col>
      <xdr:colOff>219075</xdr:colOff>
      <xdr:row>152</xdr:row>
      <xdr:rowOff>152400</xdr:rowOff>
    </xdr:from>
    <xdr:to>
      <xdr:col>3</xdr:col>
      <xdr:colOff>654050</xdr:colOff>
      <xdr:row>155</xdr:row>
      <xdr:rowOff>34925</xdr:rowOff>
    </xdr:to>
    <xdr:pic>
      <xdr:nvPicPr>
        <xdr:cNvPr id="31" name="Billede 28">
          <a:extLst>
            <a:ext uri="{FF2B5EF4-FFF2-40B4-BE49-F238E27FC236}">
              <a16:creationId xmlns:a16="http://schemas.microsoft.com/office/drawing/2014/main" id="{95FF157B-10DE-41AF-BBFB-0DB34806BDB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629025" y="24536400"/>
          <a:ext cx="438150" cy="425450"/>
        </a:xfrm>
        <a:prstGeom prst="rect">
          <a:avLst/>
        </a:prstGeom>
        <a:noFill/>
        <a:ln>
          <a:noFill/>
        </a:ln>
      </xdr:spPr>
    </xdr:pic>
    <xdr:clientData/>
  </xdr:twoCellAnchor>
  <xdr:twoCellAnchor editAs="oneCell">
    <xdr:from>
      <xdr:col>3</xdr:col>
      <xdr:colOff>209550</xdr:colOff>
      <xdr:row>156</xdr:row>
      <xdr:rowOff>152400</xdr:rowOff>
    </xdr:from>
    <xdr:to>
      <xdr:col>3</xdr:col>
      <xdr:colOff>647700</xdr:colOff>
      <xdr:row>159</xdr:row>
      <xdr:rowOff>34925</xdr:rowOff>
    </xdr:to>
    <xdr:pic>
      <xdr:nvPicPr>
        <xdr:cNvPr id="32" name="Billede 22">
          <a:extLst>
            <a:ext uri="{FF2B5EF4-FFF2-40B4-BE49-F238E27FC236}">
              <a16:creationId xmlns:a16="http://schemas.microsoft.com/office/drawing/2014/main" id="{20901F24-29E9-4ED7-8974-4E0A1442B91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619500" y="25260300"/>
          <a:ext cx="438150" cy="425450"/>
        </a:xfrm>
        <a:prstGeom prst="rect">
          <a:avLst/>
        </a:prstGeom>
        <a:noFill/>
        <a:ln>
          <a:noFill/>
        </a:ln>
      </xdr:spPr>
    </xdr:pic>
    <xdr:clientData/>
  </xdr:twoCellAnchor>
  <xdr:twoCellAnchor editAs="oneCell">
    <xdr:from>
      <xdr:col>3</xdr:col>
      <xdr:colOff>209550</xdr:colOff>
      <xdr:row>160</xdr:row>
      <xdr:rowOff>161925</xdr:rowOff>
    </xdr:from>
    <xdr:to>
      <xdr:col>3</xdr:col>
      <xdr:colOff>647700</xdr:colOff>
      <xdr:row>163</xdr:row>
      <xdr:rowOff>44450</xdr:rowOff>
    </xdr:to>
    <xdr:pic>
      <xdr:nvPicPr>
        <xdr:cNvPr id="33" name="Billede 19">
          <a:extLst>
            <a:ext uri="{FF2B5EF4-FFF2-40B4-BE49-F238E27FC236}">
              <a16:creationId xmlns:a16="http://schemas.microsoft.com/office/drawing/2014/main" id="{B8145A72-FBFB-4F91-849E-43FAE243C2C3}"/>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619500" y="25993725"/>
          <a:ext cx="438150" cy="428625"/>
        </a:xfrm>
        <a:prstGeom prst="rect">
          <a:avLst/>
        </a:prstGeom>
        <a:noFill/>
        <a:ln>
          <a:noFill/>
        </a:ln>
      </xdr:spPr>
    </xdr:pic>
    <xdr:clientData/>
  </xdr:twoCellAnchor>
  <xdr:twoCellAnchor editAs="oneCell">
    <xdr:from>
      <xdr:col>3</xdr:col>
      <xdr:colOff>190500</xdr:colOff>
      <xdr:row>164</xdr:row>
      <xdr:rowOff>142875</xdr:rowOff>
    </xdr:from>
    <xdr:to>
      <xdr:col>3</xdr:col>
      <xdr:colOff>628650</xdr:colOff>
      <xdr:row>167</xdr:row>
      <xdr:rowOff>28575</xdr:rowOff>
    </xdr:to>
    <xdr:pic>
      <xdr:nvPicPr>
        <xdr:cNvPr id="37" name="Billede 23">
          <a:extLst>
            <a:ext uri="{FF2B5EF4-FFF2-40B4-BE49-F238E27FC236}">
              <a16:creationId xmlns:a16="http://schemas.microsoft.com/office/drawing/2014/main" id="{2DFAF6C6-44B8-4250-9CE7-8930A74A7B58}"/>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600450" y="26698575"/>
          <a:ext cx="438150" cy="425450"/>
        </a:xfrm>
        <a:prstGeom prst="rect">
          <a:avLst/>
        </a:prstGeom>
        <a:noFill/>
        <a:ln>
          <a:noFill/>
        </a:ln>
      </xdr:spPr>
    </xdr:pic>
    <xdr:clientData/>
  </xdr:twoCellAnchor>
  <xdr:twoCellAnchor editAs="oneCell">
    <xdr:from>
      <xdr:col>3</xdr:col>
      <xdr:colOff>28575</xdr:colOff>
      <xdr:row>85</xdr:row>
      <xdr:rowOff>9525</xdr:rowOff>
    </xdr:from>
    <xdr:to>
      <xdr:col>3</xdr:col>
      <xdr:colOff>751399</xdr:colOff>
      <xdr:row>86</xdr:row>
      <xdr:rowOff>180975</xdr:rowOff>
    </xdr:to>
    <xdr:pic>
      <xdr:nvPicPr>
        <xdr:cNvPr id="2" name="Grafik 3">
          <a:extLst>
            <a:ext uri="{FF2B5EF4-FFF2-40B4-BE49-F238E27FC236}">
              <a16:creationId xmlns:a16="http://schemas.microsoft.com/office/drawing/2014/main" id="{A6817F46-7AAF-4D19-86EC-F128CB27C19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267075" y="16973550"/>
          <a:ext cx="722824" cy="361950"/>
        </a:xfrm>
        <a:prstGeom prst="rect">
          <a:avLst/>
        </a:prstGeom>
      </xdr:spPr>
    </xdr:pic>
    <xdr:clientData/>
  </xdr:twoCellAnchor>
  <xdr:twoCellAnchor editAs="oneCell">
    <xdr:from>
      <xdr:col>3</xdr:col>
      <xdr:colOff>171450</xdr:colOff>
      <xdr:row>92</xdr:row>
      <xdr:rowOff>142875</xdr:rowOff>
    </xdr:from>
    <xdr:to>
      <xdr:col>3</xdr:col>
      <xdr:colOff>611505</xdr:colOff>
      <xdr:row>95</xdr:row>
      <xdr:rowOff>11430</xdr:rowOff>
    </xdr:to>
    <xdr:pic>
      <xdr:nvPicPr>
        <xdr:cNvPr id="4" name="Grafik 4">
          <a:extLst>
            <a:ext uri="{FF2B5EF4-FFF2-40B4-BE49-F238E27FC236}">
              <a16:creationId xmlns:a16="http://schemas.microsoft.com/office/drawing/2014/main" id="{0A9A60C3-574A-4E60-AAD2-04CC22C1A207}"/>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3409950" y="18440400"/>
          <a:ext cx="440055" cy="440055"/>
        </a:xfrm>
        <a:prstGeom prst="rect">
          <a:avLst/>
        </a:prstGeom>
      </xdr:spPr>
    </xdr:pic>
    <xdr:clientData/>
  </xdr:twoCellAnchor>
  <xdr:twoCellAnchor editAs="oneCell">
    <xdr:from>
      <xdr:col>3</xdr:col>
      <xdr:colOff>28575</xdr:colOff>
      <xdr:row>108</xdr:row>
      <xdr:rowOff>171450</xdr:rowOff>
    </xdr:from>
    <xdr:to>
      <xdr:col>3</xdr:col>
      <xdr:colOff>800100</xdr:colOff>
      <xdr:row>110</xdr:row>
      <xdr:rowOff>177076</xdr:rowOff>
    </xdr:to>
    <xdr:pic>
      <xdr:nvPicPr>
        <xdr:cNvPr id="6" name="Grafik 7">
          <a:extLst>
            <a:ext uri="{FF2B5EF4-FFF2-40B4-BE49-F238E27FC236}">
              <a16:creationId xmlns:a16="http://schemas.microsoft.com/office/drawing/2014/main" id="{684236AB-9DB9-4FA8-8340-CB103265914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3267075" y="21516975"/>
          <a:ext cx="771525" cy="386626"/>
        </a:xfrm>
        <a:prstGeom prst="rect">
          <a:avLst/>
        </a:prstGeom>
      </xdr:spPr>
    </xdr:pic>
    <xdr:clientData/>
  </xdr:twoCellAnchor>
  <xdr:twoCellAnchor editAs="oneCell">
    <xdr:from>
      <xdr:col>3</xdr:col>
      <xdr:colOff>9526</xdr:colOff>
      <xdr:row>114</xdr:row>
      <xdr:rowOff>152400</xdr:rowOff>
    </xdr:from>
    <xdr:to>
      <xdr:col>3</xdr:col>
      <xdr:colOff>814548</xdr:colOff>
      <xdr:row>117</xdr:row>
      <xdr:rowOff>47625</xdr:rowOff>
    </xdr:to>
    <xdr:pic>
      <xdr:nvPicPr>
        <xdr:cNvPr id="7" name="Billede 3">
          <a:extLst>
            <a:ext uri="{FF2B5EF4-FFF2-40B4-BE49-F238E27FC236}">
              <a16:creationId xmlns:a16="http://schemas.microsoft.com/office/drawing/2014/main" id="{0D9E72FA-9D60-418D-B69B-4C9F572EEE5D}"/>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248026" y="22640925"/>
          <a:ext cx="805022" cy="466725"/>
        </a:xfrm>
        <a:prstGeom prst="rect">
          <a:avLst/>
        </a:prstGeom>
        <a:noFill/>
        <a:ln>
          <a:noFill/>
        </a:ln>
      </xdr:spPr>
    </xdr:pic>
    <xdr:clientData/>
  </xdr:twoCellAnchor>
  <xdr:twoCellAnchor editAs="oneCell">
    <xdr:from>
      <xdr:col>3</xdr:col>
      <xdr:colOff>28575</xdr:colOff>
      <xdr:row>120</xdr:row>
      <xdr:rowOff>142875</xdr:rowOff>
    </xdr:from>
    <xdr:to>
      <xdr:col>3</xdr:col>
      <xdr:colOff>789494</xdr:colOff>
      <xdr:row>122</xdr:row>
      <xdr:rowOff>142875</xdr:rowOff>
    </xdr:to>
    <xdr:pic>
      <xdr:nvPicPr>
        <xdr:cNvPr id="8" name="Grafik 13">
          <a:extLst>
            <a:ext uri="{FF2B5EF4-FFF2-40B4-BE49-F238E27FC236}">
              <a16:creationId xmlns:a16="http://schemas.microsoft.com/office/drawing/2014/main" id="{8598D0BF-E81A-4066-876C-59E95CE7AA9C}"/>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3267075" y="23774400"/>
          <a:ext cx="760919" cy="381000"/>
        </a:xfrm>
        <a:prstGeom prst="rect">
          <a:avLst/>
        </a:prstGeom>
      </xdr:spPr>
    </xdr:pic>
    <xdr:clientData/>
  </xdr:twoCellAnchor>
  <xdr:twoCellAnchor editAs="oneCell">
    <xdr:from>
      <xdr:col>3</xdr:col>
      <xdr:colOff>161925</xdr:colOff>
      <xdr:row>128</xdr:row>
      <xdr:rowOff>142875</xdr:rowOff>
    </xdr:from>
    <xdr:to>
      <xdr:col>3</xdr:col>
      <xdr:colOff>600075</xdr:colOff>
      <xdr:row>131</xdr:row>
      <xdr:rowOff>25400</xdr:rowOff>
    </xdr:to>
    <xdr:pic>
      <xdr:nvPicPr>
        <xdr:cNvPr id="12" name="Billede 25">
          <a:extLst>
            <a:ext uri="{FF2B5EF4-FFF2-40B4-BE49-F238E27FC236}">
              <a16:creationId xmlns:a16="http://schemas.microsoft.com/office/drawing/2014/main" id="{2B089CF3-1EBD-4B1F-9F18-D5A19D03400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400425" y="25298400"/>
          <a:ext cx="438150" cy="454025"/>
        </a:xfrm>
        <a:prstGeom prst="rect">
          <a:avLst/>
        </a:prstGeom>
        <a:noFill/>
        <a:ln>
          <a:noFill/>
        </a:ln>
      </xdr:spPr>
    </xdr:pic>
    <xdr:clientData/>
  </xdr:twoCellAnchor>
  <xdr:oneCellAnchor>
    <xdr:from>
      <xdr:col>3</xdr:col>
      <xdr:colOff>123825</xdr:colOff>
      <xdr:row>134</xdr:row>
      <xdr:rowOff>142875</xdr:rowOff>
    </xdr:from>
    <xdr:ext cx="467360" cy="467360"/>
    <xdr:pic>
      <xdr:nvPicPr>
        <xdr:cNvPr id="15" name="Grafik 15">
          <a:extLst>
            <a:ext uri="{FF2B5EF4-FFF2-40B4-BE49-F238E27FC236}">
              <a16:creationId xmlns:a16="http://schemas.microsoft.com/office/drawing/2014/main" id="{AAA0653E-3E94-4EE3-91E3-24BC39F14B5E}"/>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 uri="{96DAC541-7B7A-43D3-8B79-37D633B846F1}">
              <asvg:svgBlip xmlns:asvg="http://schemas.microsoft.com/office/drawing/2016/SVG/main" r:embed="rId22"/>
            </a:ext>
          </a:extLst>
        </a:blip>
        <a:stretch>
          <a:fillRect/>
        </a:stretch>
      </xdr:blipFill>
      <xdr:spPr>
        <a:xfrm>
          <a:off x="3362325" y="27203400"/>
          <a:ext cx="467360" cy="467360"/>
        </a:xfrm>
        <a:prstGeom prst="rect">
          <a:avLst/>
        </a:prstGeom>
      </xdr:spPr>
    </xdr:pic>
    <xdr:clientData/>
  </xdr:oneCellAnchor>
  <xdr:twoCellAnchor editAs="oneCell">
    <xdr:from>
      <xdr:col>3</xdr:col>
      <xdr:colOff>171450</xdr:colOff>
      <xdr:row>138</xdr:row>
      <xdr:rowOff>133350</xdr:rowOff>
    </xdr:from>
    <xdr:to>
      <xdr:col>3</xdr:col>
      <xdr:colOff>598170</xdr:colOff>
      <xdr:row>140</xdr:row>
      <xdr:rowOff>179070</xdr:rowOff>
    </xdr:to>
    <xdr:pic>
      <xdr:nvPicPr>
        <xdr:cNvPr id="17" name="Grafik 16">
          <a:extLst>
            <a:ext uri="{FF2B5EF4-FFF2-40B4-BE49-F238E27FC236}">
              <a16:creationId xmlns:a16="http://schemas.microsoft.com/office/drawing/2014/main" id="{D8EF8F03-BE60-41B6-AB77-25439BE16CDC}"/>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 uri="{96DAC541-7B7A-43D3-8B79-37D633B846F1}">
              <asvg:svgBlip xmlns:asvg="http://schemas.microsoft.com/office/drawing/2016/SVG/main" r:embed="rId24"/>
            </a:ext>
          </a:extLst>
        </a:blip>
        <a:stretch>
          <a:fillRect/>
        </a:stretch>
      </xdr:blipFill>
      <xdr:spPr>
        <a:xfrm>
          <a:off x="3409950" y="27193875"/>
          <a:ext cx="426720" cy="426720"/>
        </a:xfrm>
        <a:prstGeom prst="rect">
          <a:avLst/>
        </a:prstGeom>
      </xdr:spPr>
    </xdr:pic>
    <xdr:clientData/>
  </xdr:twoCellAnchor>
  <xdr:twoCellAnchor editAs="oneCell">
    <xdr:from>
      <xdr:col>3</xdr:col>
      <xdr:colOff>200025</xdr:colOff>
      <xdr:row>168</xdr:row>
      <xdr:rowOff>161925</xdr:rowOff>
    </xdr:from>
    <xdr:to>
      <xdr:col>3</xdr:col>
      <xdr:colOff>626745</xdr:colOff>
      <xdr:row>171</xdr:row>
      <xdr:rowOff>17145</xdr:rowOff>
    </xdr:to>
    <xdr:pic>
      <xdr:nvPicPr>
        <xdr:cNvPr id="18" name="Grafik 18">
          <a:extLst>
            <a:ext uri="{FF2B5EF4-FFF2-40B4-BE49-F238E27FC236}">
              <a16:creationId xmlns:a16="http://schemas.microsoft.com/office/drawing/2014/main" id="{B61D8071-E549-43B7-BCAF-F07C2DB5EE03}"/>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3438525" y="32937450"/>
          <a:ext cx="426720" cy="426720"/>
        </a:xfrm>
        <a:prstGeom prst="rect">
          <a:avLst/>
        </a:prstGeom>
      </xdr:spPr>
    </xdr:pic>
    <xdr:clientData/>
  </xdr:twoCellAnchor>
  <xdr:twoCellAnchor editAs="oneCell">
    <xdr:from>
      <xdr:col>3</xdr:col>
      <xdr:colOff>171450</xdr:colOff>
      <xdr:row>172</xdr:row>
      <xdr:rowOff>104775</xdr:rowOff>
    </xdr:from>
    <xdr:to>
      <xdr:col>3</xdr:col>
      <xdr:colOff>610235</xdr:colOff>
      <xdr:row>174</xdr:row>
      <xdr:rowOff>151765</xdr:rowOff>
    </xdr:to>
    <xdr:pic>
      <xdr:nvPicPr>
        <xdr:cNvPr id="19" name="Billede 17">
          <a:extLst>
            <a:ext uri="{FF2B5EF4-FFF2-40B4-BE49-F238E27FC236}">
              <a16:creationId xmlns:a16="http://schemas.microsoft.com/office/drawing/2014/main" id="{45E484EE-E0A2-489A-9FA5-F2E7FA039F56}"/>
            </a:ext>
          </a:extLst>
        </xdr:cNvPr>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3409950" y="33642300"/>
          <a:ext cx="438785" cy="427990"/>
        </a:xfrm>
        <a:prstGeom prst="rect">
          <a:avLst/>
        </a:prstGeom>
        <a:noFill/>
        <a:ln>
          <a:noFill/>
        </a:ln>
      </xdr:spPr>
    </xdr:pic>
    <xdr:clientData/>
  </xdr:twoCellAnchor>
  <xdr:twoCellAnchor editAs="oneCell">
    <xdr:from>
      <xdr:col>3</xdr:col>
      <xdr:colOff>209550</xdr:colOff>
      <xdr:row>178</xdr:row>
      <xdr:rowOff>180975</xdr:rowOff>
    </xdr:from>
    <xdr:to>
      <xdr:col>3</xdr:col>
      <xdr:colOff>622300</xdr:colOff>
      <xdr:row>181</xdr:row>
      <xdr:rowOff>22225</xdr:rowOff>
    </xdr:to>
    <xdr:pic>
      <xdr:nvPicPr>
        <xdr:cNvPr id="20" name="Grafik 20">
          <a:extLst>
            <a:ext uri="{FF2B5EF4-FFF2-40B4-BE49-F238E27FC236}">
              <a16:creationId xmlns:a16="http://schemas.microsoft.com/office/drawing/2014/main" id="{2C0E46C4-D72A-40A4-97BB-1E82A984716D}"/>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 uri="{96DAC541-7B7A-43D3-8B79-37D633B846F1}">
              <asvg:svgBlip xmlns:asvg="http://schemas.microsoft.com/office/drawing/2016/SVG/main" r:embed="rId29"/>
            </a:ext>
          </a:extLst>
        </a:blip>
        <a:stretch>
          <a:fillRect/>
        </a:stretch>
      </xdr:blipFill>
      <xdr:spPr>
        <a:xfrm>
          <a:off x="3448050" y="34861500"/>
          <a:ext cx="412750" cy="412750"/>
        </a:xfrm>
        <a:prstGeom prst="rect">
          <a:avLst/>
        </a:prstGeom>
      </xdr:spPr>
    </xdr:pic>
    <xdr:clientData/>
  </xdr:twoCellAnchor>
  <xdr:twoCellAnchor editAs="oneCell">
    <xdr:from>
      <xdr:col>3</xdr:col>
      <xdr:colOff>238125</xdr:colOff>
      <xdr:row>184</xdr:row>
      <xdr:rowOff>180975</xdr:rowOff>
    </xdr:from>
    <xdr:to>
      <xdr:col>3</xdr:col>
      <xdr:colOff>617220</xdr:colOff>
      <xdr:row>186</xdr:row>
      <xdr:rowOff>179070</xdr:rowOff>
    </xdr:to>
    <xdr:pic>
      <xdr:nvPicPr>
        <xdr:cNvPr id="21" name="Grafik 22">
          <a:extLst>
            <a:ext uri="{FF2B5EF4-FFF2-40B4-BE49-F238E27FC236}">
              <a16:creationId xmlns:a16="http://schemas.microsoft.com/office/drawing/2014/main" id="{B54455A0-FE51-4976-BA60-3F7AA01ED698}"/>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 uri="{96DAC541-7B7A-43D3-8B79-37D633B846F1}">
              <asvg:svgBlip xmlns:asvg="http://schemas.microsoft.com/office/drawing/2016/SVG/main" r:embed="rId31"/>
            </a:ext>
          </a:extLst>
        </a:blip>
        <a:stretch>
          <a:fillRect/>
        </a:stretch>
      </xdr:blipFill>
      <xdr:spPr>
        <a:xfrm>
          <a:off x="3476625" y="36004500"/>
          <a:ext cx="379095" cy="379095"/>
        </a:xfrm>
        <a:prstGeom prst="rect">
          <a:avLst/>
        </a:prstGeom>
      </xdr:spPr>
    </xdr:pic>
    <xdr:clientData/>
  </xdr:twoCellAnchor>
  <xdr:twoCellAnchor editAs="oneCell">
    <xdr:from>
      <xdr:col>3</xdr:col>
      <xdr:colOff>9525</xdr:colOff>
      <xdr:row>188</xdr:row>
      <xdr:rowOff>171450</xdr:rowOff>
    </xdr:from>
    <xdr:to>
      <xdr:col>3</xdr:col>
      <xdr:colOff>808540</xdr:colOff>
      <xdr:row>191</xdr:row>
      <xdr:rowOff>0</xdr:rowOff>
    </xdr:to>
    <xdr:pic>
      <xdr:nvPicPr>
        <xdr:cNvPr id="22" name="Grafik 23">
          <a:extLst>
            <a:ext uri="{FF2B5EF4-FFF2-40B4-BE49-F238E27FC236}">
              <a16:creationId xmlns:a16="http://schemas.microsoft.com/office/drawing/2014/main" id="{48FF39E0-4976-4F43-B5B6-5C93433221E2}"/>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 uri="{96DAC541-7B7A-43D3-8B79-37D633B846F1}">
              <asvg:svgBlip xmlns:asvg="http://schemas.microsoft.com/office/drawing/2016/SVG/main" r:embed="rId33"/>
            </a:ext>
          </a:extLst>
        </a:blip>
        <a:stretch>
          <a:fillRect/>
        </a:stretch>
      </xdr:blipFill>
      <xdr:spPr>
        <a:xfrm>
          <a:off x="3248025" y="36756975"/>
          <a:ext cx="799015" cy="400050"/>
        </a:xfrm>
        <a:prstGeom prst="rect">
          <a:avLst/>
        </a:prstGeom>
      </xdr:spPr>
    </xdr:pic>
    <xdr:clientData/>
  </xdr:twoCellAnchor>
  <xdr:twoCellAnchor editAs="oneCell">
    <xdr:from>
      <xdr:col>3</xdr:col>
      <xdr:colOff>161925</xdr:colOff>
      <xdr:row>195</xdr:row>
      <xdr:rowOff>0</xdr:rowOff>
    </xdr:from>
    <xdr:to>
      <xdr:col>3</xdr:col>
      <xdr:colOff>615315</xdr:colOff>
      <xdr:row>197</xdr:row>
      <xdr:rowOff>72390</xdr:rowOff>
    </xdr:to>
    <xdr:pic>
      <xdr:nvPicPr>
        <xdr:cNvPr id="26" name="Grafik 24">
          <a:extLst>
            <a:ext uri="{FF2B5EF4-FFF2-40B4-BE49-F238E27FC236}">
              <a16:creationId xmlns:a16="http://schemas.microsoft.com/office/drawing/2014/main" id="{546C9120-EAF1-4C64-82FF-A1BE29A0A40D}"/>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 uri="{96DAC541-7B7A-43D3-8B79-37D633B846F1}">
              <asvg:svgBlip xmlns:asvg="http://schemas.microsoft.com/office/drawing/2016/SVG/main" r:embed="rId35"/>
            </a:ext>
          </a:extLst>
        </a:blip>
        <a:stretch>
          <a:fillRect/>
        </a:stretch>
      </xdr:blipFill>
      <xdr:spPr>
        <a:xfrm>
          <a:off x="3400425" y="37919025"/>
          <a:ext cx="453390" cy="453390"/>
        </a:xfrm>
        <a:prstGeom prst="rect">
          <a:avLst/>
        </a:prstGeom>
      </xdr:spPr>
    </xdr:pic>
    <xdr:clientData/>
  </xdr:twoCellAnchor>
  <xdr:twoCellAnchor editAs="oneCell">
    <xdr:from>
      <xdr:col>10</xdr:col>
      <xdr:colOff>133350</xdr:colOff>
      <xdr:row>0</xdr:row>
      <xdr:rowOff>123825</xdr:rowOff>
    </xdr:from>
    <xdr:to>
      <xdr:col>12</xdr:col>
      <xdr:colOff>151636</xdr:colOff>
      <xdr:row>0</xdr:row>
      <xdr:rowOff>478115</xdr:rowOff>
    </xdr:to>
    <xdr:pic>
      <xdr:nvPicPr>
        <xdr:cNvPr id="9" name="Picture 8">
          <a:extLst>
            <a:ext uri="{FF2B5EF4-FFF2-40B4-BE49-F238E27FC236}">
              <a16:creationId xmlns:a16="http://schemas.microsoft.com/office/drawing/2014/main" id="{CB2EB69D-A1E7-4D3D-B809-5F857F2177F2}"/>
            </a:ext>
          </a:extLst>
        </xdr:cNvPr>
        <xdr:cNvPicPr>
          <a:picLocks/>
        </xdr:cNvPicPr>
      </xdr:nvPicPr>
      <xdr:blipFill>
        <a:blip xmlns:r="http://schemas.openxmlformats.org/officeDocument/2006/relationships" r:embed="rId36">
          <a:extLst>
            <a:ext uri="{28A0092B-C50C-407E-A947-70E740481C1C}">
              <a14:useLocalDpi xmlns:a14="http://schemas.microsoft.com/office/drawing/2010/main" val="0"/>
            </a:ext>
          </a:extLst>
        </a:blip>
        <a:srcRect/>
        <a:stretch/>
      </xdr:blipFill>
      <xdr:spPr>
        <a:xfrm>
          <a:off x="9296400" y="123825"/>
          <a:ext cx="167563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685800</xdr:colOff>
      <xdr:row>0</xdr:row>
      <xdr:rowOff>104775</xdr:rowOff>
    </xdr:from>
    <xdr:to>
      <xdr:col>8</xdr:col>
      <xdr:colOff>161161</xdr:colOff>
      <xdr:row>0</xdr:row>
      <xdr:rowOff>459065</xdr:rowOff>
    </xdr:to>
    <xdr:pic>
      <xdr:nvPicPr>
        <xdr:cNvPr id="2" name="Picture 1">
          <a:extLst>
            <a:ext uri="{FF2B5EF4-FFF2-40B4-BE49-F238E27FC236}">
              <a16:creationId xmlns:a16="http://schemas.microsoft.com/office/drawing/2014/main" id="{111986FD-2CC8-4A81-A253-A7E1278312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743575" y="104775"/>
          <a:ext cx="154228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638175</xdr:colOff>
      <xdr:row>0</xdr:row>
      <xdr:rowOff>114300</xdr:rowOff>
    </xdr:from>
    <xdr:to>
      <xdr:col>9</xdr:col>
      <xdr:colOff>18286</xdr:colOff>
      <xdr:row>0</xdr:row>
      <xdr:rowOff>468590</xdr:rowOff>
    </xdr:to>
    <xdr:pic>
      <xdr:nvPicPr>
        <xdr:cNvPr id="2" name="Picture 1">
          <a:extLst>
            <a:ext uri="{FF2B5EF4-FFF2-40B4-BE49-F238E27FC236}">
              <a16:creationId xmlns:a16="http://schemas.microsoft.com/office/drawing/2014/main" id="{71900712-062D-4181-9D19-31B82BB410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76825" y="114300"/>
          <a:ext cx="161848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581025</xdr:colOff>
      <xdr:row>0</xdr:row>
      <xdr:rowOff>104775</xdr:rowOff>
    </xdr:from>
    <xdr:to>
      <xdr:col>8</xdr:col>
      <xdr:colOff>132586</xdr:colOff>
      <xdr:row>0</xdr:row>
      <xdr:rowOff>459065</xdr:rowOff>
    </xdr:to>
    <xdr:pic>
      <xdr:nvPicPr>
        <xdr:cNvPr id="2" name="Picture 1">
          <a:extLst>
            <a:ext uri="{FF2B5EF4-FFF2-40B4-BE49-F238E27FC236}">
              <a16:creationId xmlns:a16="http://schemas.microsoft.com/office/drawing/2014/main" id="{38517932-521D-497B-B5F0-C8F27B4708B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48300" y="104775"/>
          <a:ext cx="161848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361950</xdr:colOff>
      <xdr:row>0</xdr:row>
      <xdr:rowOff>123825</xdr:rowOff>
    </xdr:from>
    <xdr:to>
      <xdr:col>11</xdr:col>
      <xdr:colOff>151635</xdr:colOff>
      <xdr:row>0</xdr:row>
      <xdr:rowOff>478115</xdr:rowOff>
    </xdr:to>
    <xdr:pic>
      <xdr:nvPicPr>
        <xdr:cNvPr id="2" name="Picture 1">
          <a:extLst>
            <a:ext uri="{FF2B5EF4-FFF2-40B4-BE49-F238E27FC236}">
              <a16:creationId xmlns:a16="http://schemas.microsoft.com/office/drawing/2014/main" id="{FDC8AD83-1B5B-4E66-AFB8-C0E4CDF3C94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877175" y="123825"/>
          <a:ext cx="1675635"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95" dataDxfId="194">
  <autoFilter ref="D2:G201" xr:uid="{62EE8687-5CD4-4B4E-8E17-B45594260345}"/>
  <sortState xmlns:xlrd2="http://schemas.microsoft.com/office/spreadsheetml/2017/richdata2" ref="D3:G201">
    <sortCondition ref="D2:D201"/>
  </sortState>
  <tableColumns count="4">
    <tableColumn id="3" xr3:uid="{CE0C2A52-5300-49D5-8283-EEF9E5A15380}" name="Lande (Engelsk)" dataDxfId="193"/>
    <tableColumn id="1" xr3:uid="{8675A272-83C8-44D2-907E-AB3BA485BF82}" name="Lande (dansk)" dataDxfId="192"/>
    <tableColumn id="2" xr3:uid="{4AD203A7-FE90-42EE-822E-78C14DF304B3}" name="Lande (norsk)" dataDxfId="191"/>
    <tableColumn id="4" xr3:uid="{AB6ADEC4-A607-4C20-B5E5-7F7DE2F8D68C}" name="ISO 3166-1" dataDxfId="19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275"/>
  <sheetViews>
    <sheetView workbookViewId="0"/>
  </sheetViews>
  <sheetFormatPr defaultRowHeight="15" x14ac:dyDescent="0.25"/>
  <cols>
    <col min="3" max="3" width="11.42578125" customWidth="1"/>
  </cols>
  <sheetData>
    <row r="1" spans="1:200" ht="21" x14ac:dyDescent="0.35">
      <c r="A1" s="16"/>
      <c r="B1" s="16" t="s">
        <v>0</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1</v>
      </c>
    </row>
    <row r="5" spans="1:200" x14ac:dyDescent="0.25">
      <c r="B5" t="str" cm="1">
        <f t="array" ref="B5:GR5">TRANSPOSE(_xlfn._xlws.FILTER(AlleLande[Lande (Engelsk)],ISNUMBER(SEARCH('Product information'!H49,AlleLande[Lande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information'!H50,AlleLande[Lande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information'!H51,AlleLande[Lande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information'!H52,AlleLande[Lande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information'!H53,AlleLande[Lande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information'!H54,AlleLande[Lande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information'!H55,AlleLande[Lande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information'!H56,AlleLande[Lande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information'!H58,AlleLande[Lande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information'!H59,AlleLande[Lande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information'!H60,AlleLande[Lande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information'!H61,AlleLande[Lande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information'!H62,AlleLande[Lande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TRANSPOSE(_xlfn._xlws.FILTER(AlleLande[Lande (Engelsk)],ISNUMBER(SEARCH('Product information'!H63,AlleLande[Lande (Engelsk)])),"Kan ikke findes"))</f>
        <v>Kan ikke findes</v>
      </c>
    </row>
    <row r="19" spans="2:200" x14ac:dyDescent="0.25">
      <c r="B19" t="str" cm="1">
        <f t="array" ref="B19">TRANSPOSE(_xlfn._xlws.FILTER(AlleLande[Lande (Engelsk)],ISNUMBER(SEARCH('Product information'!#REF!,AlleLande[Lande (Engelsk)])),"Kan ikke findes"))</f>
        <v>Kan ikke findes</v>
      </c>
    </row>
    <row r="20" spans="2:200" x14ac:dyDescent="0.25">
      <c r="B20" t="str" cm="1">
        <f t="array" ref="B20:GR20">TRANSPOSE(_xlfn._xlws.FILTER(AlleLande[Lande (Engelsk)],ISNUMBER(SEARCH('Product information'!H65,AlleLande[Lande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information'!H66,AlleLande[Lande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information'!H67,AlleLande[Lande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information'!H68,AlleLande[Lande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TRANSPOSE(_xlfn._xlws.FILTER(AlleLande[Lande (Engelsk)],ISNUMBER(SEARCH('Product information'!H69,AlleLande[Lande (Engelsk)])),"Kan ikke findes"))</f>
        <v>Kan ikke findes</v>
      </c>
    </row>
    <row r="25" spans="2:200" x14ac:dyDescent="0.25">
      <c r="B25" t="str" cm="1">
        <f t="array" ref="B25:GR25">TRANSPOSE(_xlfn._xlws.FILTER(AlleLande[Lande (Engelsk)],ISNUMBER(SEARCH('Product information'!H71,AlleLande[Lande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information'!H72,AlleLande[Lande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information'!H73,AlleLande[Lande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TRANSPOSE(_xlfn._xlws.FILTER(AlleLande[Lande (Engelsk)],ISNUMBER(SEARCH('Product information'!#REF!,AlleLande[Lande (Engelsk)])),"Kan ikke findes"))</f>
        <v>Kan ikke findes</v>
      </c>
    </row>
    <row r="29" spans="2:200" x14ac:dyDescent="0.25">
      <c r="B29" t="str" cm="1">
        <f t="array" ref="B29:GR29">TRANSPOSE(_xlfn._xlws.FILTER(AlleLande[Lande (Engelsk)],ISNUMBER(SEARCH('Product information'!H75,AlleLande[Lande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TRANSPOSE(_xlfn._xlws.FILTER(AlleLande[Lande (Engelsk)],ISNUMBER(SEARCH('Product information'!#REF!,AlleLande[Lande (Engelsk)])),"Kan ikke findes"))</f>
        <v>Kan ikke findes</v>
      </c>
    </row>
    <row r="31" spans="2:200" x14ac:dyDescent="0.25">
      <c r="B31" t="str" cm="1">
        <f t="array" ref="B31">TRANSPOSE(_xlfn._xlws.FILTER(AlleLande[Lande (Engelsk)],ISNUMBER(SEARCH('Product information'!#REF!,AlleLande[Lande (Engelsk)])),"Kan ikke findes"))</f>
        <v>Kan ikke findes</v>
      </c>
    </row>
    <row r="32" spans="2:200" x14ac:dyDescent="0.25">
      <c r="B32" t="str" cm="1">
        <f t="array" ref="B32">TRANSPOSE(_xlfn._xlws.FILTER(AlleLande[Lande (Engelsk)],ISNUMBER(SEARCH('Product information'!#REF!,AlleLande[Lande (Engelsk)])),"Kan ikke findes"))</f>
        <v>Kan ikke findes</v>
      </c>
    </row>
    <row r="33" spans="2:200" x14ac:dyDescent="0.25">
      <c r="B33" t="str" cm="1">
        <f t="array" ref="B33">TRANSPOSE(_xlfn._xlws.FILTER(AlleLande[Lande (Engelsk)],ISNUMBER(SEARCH('Product information'!#REF!,AlleLande[Lande (Engelsk)])),"Kan ikke findes"))</f>
        <v>Kan ikke findes</v>
      </c>
    </row>
    <row r="34" spans="2:200" x14ac:dyDescent="0.25">
      <c r="B34" t="str" cm="1">
        <f t="array" ref="B34">TRANSPOSE(_xlfn._xlws.FILTER(AlleLande[Lande (Engelsk)],ISNUMBER(SEARCH('Product information'!#REF!,AlleLande[Lande (Engelsk)])),"Kan ikke findes"))</f>
        <v>Kan ikke findes</v>
      </c>
    </row>
    <row r="36" spans="2:200" ht="21" x14ac:dyDescent="0.35">
      <c r="B36" s="16" t="s">
        <v>2</v>
      </c>
    </row>
    <row r="37" spans="2:200" x14ac:dyDescent="0.25">
      <c r="B37" t="str" cm="1">
        <f t="array" ref="B37:GR37">TRANSPOSE(_xlfn._xlws.FILTER(AlleLande[Lande (Engelsk)],ISNUMBER(SEARCH('Product information'!I49,AlleLande[Lande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(Engelsk)],ISNUMBER(SEARCH('Product information'!I50,AlleLande[Lande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(Engelsk)],ISNUMBER(SEARCH('Product information'!I51,AlleLande[Lande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(Engelsk)],ISNUMBER(SEARCH('Product information'!I52,AlleLande[Lande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information'!I53,AlleLande[Lande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information'!I54,AlleLande[Lande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information'!I55,AlleLande[Lande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information'!I56,AlleLande[Lande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information'!I58,AlleLande[Lande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information'!I59,AlleLande[Lande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information'!I60,AlleLande[Lande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information'!I61,AlleLande[Lande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information'!I62,AlleLande[Lande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information'!I63,AlleLande[Lande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TRANSPOSE(_xlfn._xlws.FILTER(AlleLande[Lande (Engelsk)],ISNUMBER(SEARCH('Product information'!I64,AlleLande[Lande (Engelsk)])),"Kan ikke findes"))</f>
        <v>Kan ikke findes</v>
      </c>
    </row>
    <row r="52" spans="2:200" x14ac:dyDescent="0.25">
      <c r="B52" t="str" cm="1">
        <f t="array" ref="B52:GR52">TRANSPOSE(_xlfn._xlws.FILTER(AlleLande[Lande (Engelsk)],ISNUMBER(SEARCH('Product information'!I65,AlleLande[Lande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information'!I66,AlleLande[Lande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information'!I67,AlleLande[Lande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information'!I68,AlleLande[Lande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TRANSPOSE(_xlfn._xlws.FILTER(AlleLande[Lande (Engelsk)],ISNUMBER(SEARCH('Product information'!I70,AlleLande[Lande (Engelsk)])),"Kan ikke findes"))</f>
        <v>Kan ikke findes</v>
      </c>
    </row>
    <row r="57" spans="2:200" x14ac:dyDescent="0.25">
      <c r="B57" t="str" cm="1">
        <f t="array" ref="B57:GR57">TRANSPOSE(_xlfn._xlws.FILTER(AlleLande[Lande (Engelsk)],ISNUMBER(SEARCH('Product information'!I71,AlleLande[Lande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information'!I72,AlleLande[Lande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information'!I73,AlleLande[Lande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TRANSPOSE(_xlfn._xlws.FILTER(AlleLande[Lande (Engelsk)],ISNUMBER(SEARCH('Product information'!#REF!,AlleLande[Lande (Engelsk)])),"Kan ikke findes"))</f>
        <v>Kan ikke findes</v>
      </c>
    </row>
    <row r="61" spans="2:200" x14ac:dyDescent="0.25">
      <c r="B61" t="str" cm="1">
        <f t="array" ref="B61:GR61">TRANSPOSE(_xlfn._xlws.FILTER(AlleLande[Lande (Engelsk)],ISNUMBER(SEARCH('Product information'!I75,AlleLande[Lande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TRANSPOSE(_xlfn._xlws.FILTER(AlleLande[Lande (Engelsk)],ISNUMBER(SEARCH('Product information'!#REF!,AlleLande[Lande (Engelsk)])),"Kan ikke findes"))</f>
        <v>Kan ikke findes</v>
      </c>
    </row>
    <row r="63" spans="2:200" x14ac:dyDescent="0.25">
      <c r="B63" t="str" cm="1">
        <f t="array" ref="B63">TRANSPOSE(_xlfn._xlws.FILTER(AlleLande[Lande (Engelsk)],ISNUMBER(SEARCH('Product information'!#REF!,AlleLande[Lande (Engelsk)])),"Kan ikke findes"))</f>
        <v>Kan ikke findes</v>
      </c>
    </row>
    <row r="64" spans="2:200" x14ac:dyDescent="0.25">
      <c r="B64" t="str" cm="1">
        <f t="array" ref="B64">TRANSPOSE(_xlfn._xlws.FILTER(AlleLande[Lande (Engelsk)],ISNUMBER(SEARCH('Product information'!#REF!,AlleLande[Lande (Engelsk)])),"Kan ikke findes"))</f>
        <v>Kan ikke findes</v>
      </c>
    </row>
    <row r="65" spans="2:200" x14ac:dyDescent="0.25">
      <c r="B65" t="str" cm="1">
        <f t="array" ref="B65">TRANSPOSE(_xlfn._xlws.FILTER(AlleLande[Lande (Engelsk)],ISNUMBER(SEARCH('Product information'!#REF!,AlleLande[Lande (Engelsk)])),"Kan ikke findes"))</f>
        <v>Kan ikke findes</v>
      </c>
    </row>
    <row r="66" spans="2:200" x14ac:dyDescent="0.25">
      <c r="B66" t="str" cm="1">
        <f t="array" ref="B66">TRANSPOSE(_xlfn._xlws.FILTER(AlleLande[Lande (Engelsk)],ISNUMBER(SEARCH('Product information'!#REF!,AlleLande[Lande (Engelsk)])),"Kan ikke findes"))</f>
        <v>Kan ikke findes</v>
      </c>
    </row>
    <row r="68" spans="2:200" ht="21" x14ac:dyDescent="0.35">
      <c r="B68" s="16" t="s">
        <v>3</v>
      </c>
    </row>
    <row r="69" spans="2:200" x14ac:dyDescent="0.25">
      <c r="B69" t="str" cm="1">
        <f t="array" ref="B69:GR69">TRANSPOSE(_xlfn._xlws.FILTER(AlleLande[Lande (Engelsk)],ISNUMBER(SEARCH('Product information'!J49,AlleLande[Lande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information'!J50,AlleLande[Lande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information'!J51,AlleLande[Lande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information'!J52,AlleLande[Lande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(Engelsk)],ISNUMBER(SEARCH('Product information'!J53,AlleLande[Lande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(Engelsk)],ISNUMBER(SEARCH('Product information'!J54,AlleLande[Lande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information'!J55,AlleLande[Lande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information'!J56,AlleLande[Lande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information'!J58,AlleLande[Lande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information'!J59,AlleLande[Lande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information'!J60,AlleLande[Lande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information'!J61,AlleLande[Lande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information'!J62,AlleLande[Lande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information'!J63,AlleLande[Lande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TRANSPOSE(_xlfn._xlws.FILTER(AlleLande[Lande (Engelsk)],ISNUMBER(SEARCH('Product information'!J64,AlleLande[Lande (Engelsk)])),"Kan ikke findes"))</f>
        <v>Kan ikke findes</v>
      </c>
    </row>
    <row r="84" spans="2:200" x14ac:dyDescent="0.25">
      <c r="B84" t="str" cm="1">
        <f t="array" ref="B84:GR84">TRANSPOSE(_xlfn._xlws.FILTER(AlleLande[Lande (Engelsk)],ISNUMBER(SEARCH('Product information'!J65,AlleLande[Lande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information'!J66,AlleLande[Lande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information'!J67,AlleLande[Lande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information'!J68,AlleLande[Lande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TRANSPOSE(_xlfn._xlws.FILTER(AlleLande[Lande (Engelsk)],ISNUMBER(SEARCH('Product information'!J70,AlleLande[Lande (Engelsk)])),"Kan ikke findes"))</f>
        <v>Kan ikke findes</v>
      </c>
    </row>
    <row r="89" spans="2:200" x14ac:dyDescent="0.25">
      <c r="B89" t="str" cm="1">
        <f t="array" ref="B89:GR89">TRANSPOSE(_xlfn._xlws.FILTER(AlleLande[Lande (Engelsk)],ISNUMBER(SEARCH('Product information'!J71,AlleLande[Lande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(Engelsk)],ISNUMBER(SEARCH('Product information'!J72,AlleLande[Lande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(Engelsk)],ISNUMBER(SEARCH('Product information'!J73,AlleLande[Lande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TRANSPOSE(_xlfn._xlws.FILTER(AlleLande[Lande (Engelsk)],ISNUMBER(SEARCH('Product information'!#REF!,AlleLande[Lande (Engelsk)])),"Kan ikke findes"))</f>
        <v>Kan ikke findes</v>
      </c>
    </row>
    <row r="93" spans="2:200" x14ac:dyDescent="0.25">
      <c r="B93" t="str" cm="1">
        <f t="array" ref="B93:GR93">TRANSPOSE(_xlfn._xlws.FILTER(AlleLande[Lande (Engelsk)],ISNUMBER(SEARCH('Product information'!J75,AlleLande[Lande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TRANSPOSE(_xlfn._xlws.FILTER(AlleLande[Lande (Engelsk)],ISNUMBER(SEARCH('Product information'!#REF!,AlleLande[Lande (Engelsk)])),"Kan ikke findes"))</f>
        <v>Kan ikke findes</v>
      </c>
    </row>
    <row r="95" spans="2:200" x14ac:dyDescent="0.25">
      <c r="B95" t="str" cm="1">
        <f t="array" ref="B95">TRANSPOSE(_xlfn._xlws.FILTER(AlleLande[Lande (Engelsk)],ISNUMBER(SEARCH('Product information'!#REF!,AlleLande[Lande (Engelsk)])),"Kan ikke findes"))</f>
        <v>Kan ikke findes</v>
      </c>
    </row>
    <row r="96" spans="2:200" x14ac:dyDescent="0.25">
      <c r="B96" t="str" cm="1">
        <f t="array" ref="B96">TRANSPOSE(_xlfn._xlws.FILTER(AlleLande[Lande (Engelsk)],ISNUMBER(SEARCH('Product information'!#REF!,AlleLande[Lande (Engelsk)])),"Kan ikke findes"))</f>
        <v>Kan ikke findes</v>
      </c>
    </row>
    <row r="97" spans="2:200" x14ac:dyDescent="0.25">
      <c r="B97" t="str" cm="1">
        <f t="array" ref="B97">TRANSPOSE(_xlfn._xlws.FILTER(AlleLande[Lande (Engelsk)],ISNUMBER(SEARCH('Product information'!#REF!,AlleLande[Lande (Engelsk)])),"Kan ikke findes"))</f>
        <v>Kan ikke findes</v>
      </c>
    </row>
    <row r="98" spans="2:200" x14ac:dyDescent="0.25">
      <c r="B98" t="str" cm="1">
        <f t="array" ref="B98">TRANSPOSE(_xlfn._xlws.FILTER(AlleLande[Lande (Engelsk)],ISNUMBER(SEARCH('Product information'!#REF!,AlleLande[Lande (Engelsk)])),"Kan ikke findes"))</f>
        <v>Kan ikke findes</v>
      </c>
    </row>
    <row r="100" spans="2:200" ht="21" x14ac:dyDescent="0.35">
      <c r="B100" s="16" t="s">
        <v>4</v>
      </c>
    </row>
    <row r="101" spans="2:200" x14ac:dyDescent="0.25">
      <c r="B101" t="str" cm="1">
        <f t="array" ref="B101:GR101">TRANSPOSE(_xlfn._xlws.FILTER(AlleLande[Lande (Engelsk)],ISNUMBER(SEARCH('Product information'!K49,AlleLande[Lande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(Engelsk)],ISNUMBER(SEARCH('Product information'!K50,AlleLande[Lande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(Engelsk)],ISNUMBER(SEARCH('Product information'!K51,AlleLande[Lande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(Engelsk)],ISNUMBER(SEARCH('Product information'!K52,AlleLande[Lande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(Engelsk)],ISNUMBER(SEARCH('Product information'!K53,AlleLande[Lande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(Engelsk)],ISNUMBER(SEARCH('Product information'!K54,AlleLande[Lande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(Engelsk)],ISNUMBER(SEARCH('Product information'!K55,AlleLande[Lande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(Engelsk)],ISNUMBER(SEARCH('Product information'!K56,AlleLande[Lande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(Engelsk)],ISNUMBER(SEARCH('Product information'!K58,AlleLande[Lande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(Engelsk)],ISNUMBER(SEARCH('Product information'!K59,AlleLande[Lande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(Engelsk)],ISNUMBER(SEARCH('Product information'!K60,AlleLande[Lande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(Engelsk)],ISNUMBER(SEARCH('Product information'!K61,AlleLande[Lande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(Engelsk)],ISNUMBER(SEARCH('Product information'!K62,AlleLande[Lande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(Engelsk)],ISNUMBER(SEARCH('Product information'!K63,AlleLande[Lande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TRANSPOSE(_xlfn._xlws.FILTER(AlleLande[Lande (Engelsk)],ISNUMBER(SEARCH('Product information'!K64,AlleLande[Lande (Engelsk)])),"Kan ikke findes"))</f>
        <v>Kan ikke findes</v>
      </c>
    </row>
    <row r="116" spans="2:200" x14ac:dyDescent="0.25">
      <c r="B116" t="str" cm="1">
        <f t="array" ref="B116:GR116">TRANSPOSE(_xlfn._xlws.FILTER(AlleLande[Lande (Engelsk)],ISNUMBER(SEARCH('Product information'!K65,AlleLande[Lande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information'!K66,AlleLande[Lande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information'!K67,AlleLande[Lande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information'!K68,AlleLande[Lande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TRANSPOSE(_xlfn._xlws.FILTER(AlleLande[Lande (Engelsk)],ISNUMBER(SEARCH('Product information'!K70,AlleLande[Lande (Engelsk)])),"Kan ikke findes"))</f>
        <v>Kan ikke findes</v>
      </c>
    </row>
    <row r="121" spans="2:200" x14ac:dyDescent="0.25">
      <c r="B121" t="str" cm="1">
        <f t="array" ref="B121:GR121">TRANSPOSE(_xlfn._xlws.FILTER(AlleLande[Lande (Engelsk)],ISNUMBER(SEARCH('Product information'!K71,AlleLande[Lande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information'!K72,AlleLande[Lande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information'!K73,AlleLande[Lande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TRANSPOSE(_xlfn._xlws.FILTER(AlleLande[Lande (Engelsk)],ISNUMBER(SEARCH('Product information'!#REF!,AlleLande[Lande (Engelsk)])),"Kan ikke findes"))</f>
        <v>Kan ikke findes</v>
      </c>
    </row>
    <row r="125" spans="2:200" x14ac:dyDescent="0.25">
      <c r="B125" t="str" cm="1">
        <f t="array" ref="B125:GR125">TRANSPOSE(_xlfn._xlws.FILTER(AlleLande[Lande (Engelsk)],ISNUMBER(SEARCH('Product information'!K75,AlleLande[Lande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TRANSPOSE(_xlfn._xlws.FILTER(AlleLande[Lande (Engelsk)],ISNUMBER(SEARCH('Product information'!#REF!,AlleLande[Lande (Engelsk)])),"Kan ikke findes"))</f>
        <v>Kan ikke findes</v>
      </c>
    </row>
    <row r="127" spans="2:200" x14ac:dyDescent="0.25">
      <c r="B127" t="str" cm="1">
        <f t="array" ref="B127">TRANSPOSE(_xlfn._xlws.FILTER(AlleLande[Lande (Engelsk)],ISNUMBER(SEARCH('Product information'!#REF!,AlleLande[Lande (Engelsk)])),"Kan ikke findes"))</f>
        <v>Kan ikke findes</v>
      </c>
    </row>
    <row r="128" spans="2:200" x14ac:dyDescent="0.25">
      <c r="B128" t="str" cm="1">
        <f t="array" ref="B128">TRANSPOSE(_xlfn._xlws.FILTER(AlleLande[Lande (Engelsk)],ISNUMBER(SEARCH('Product information'!#REF!,AlleLande[Lande (Engelsk)])),"Kan ikke findes"))</f>
        <v>Kan ikke findes</v>
      </c>
    </row>
    <row r="129" spans="2:200" x14ac:dyDescent="0.25">
      <c r="B129" t="str" cm="1">
        <f t="array" ref="B129">TRANSPOSE(_xlfn._xlws.FILTER(AlleLande[Lande (Engelsk)],ISNUMBER(SEARCH('Product information'!#REF!,AlleLande[Lande (Engelsk)])),"Kan ikke findes"))</f>
        <v>Kan ikke findes</v>
      </c>
    </row>
    <row r="130" spans="2:200" x14ac:dyDescent="0.25">
      <c r="B130" t="str" cm="1">
        <f t="array" ref="B130">TRANSPOSE(_xlfn._xlws.FILTER(AlleLande[Lande (Engelsk)],ISNUMBER(SEARCH('Product information'!#REF!,AlleLande[Lande (Engelsk)])),"Kan ikke findes"))</f>
        <v>Kan ikke findes</v>
      </c>
    </row>
    <row r="132" spans="2:200" ht="21" x14ac:dyDescent="0.35">
      <c r="B132" s="16" t="s">
        <v>5</v>
      </c>
    </row>
    <row r="133" spans="2:200" x14ac:dyDescent="0.25">
      <c r="B133" t="str" cm="1">
        <f t="array" ref="B133:GR133">TRANSPOSE(_xlfn._xlws.FILTER(AlleLande[Lande (Engelsk)],ISNUMBER(SEARCH('Product information'!L49,AlleLande[Lande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information'!L50,AlleLande[Lande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information'!L51,AlleLande[Lande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information'!L52,AlleLande[Lande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information'!L53,AlleLande[Lande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information'!L54,AlleLande[Lande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information'!L55,AlleLande[Lande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information'!L56,AlleLande[Lande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information'!L58,AlleLande[Lande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information'!L59,AlleLande[Lande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information'!L60,AlleLande[Lande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information'!L61,AlleLande[Lande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information'!L62,AlleLande[Lande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information'!L63,AlleLande[Lande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TRANSPOSE(_xlfn._xlws.FILTER(AlleLande[Lande (Engelsk)],ISNUMBER(SEARCH('Product information'!L64,AlleLande[Lande (Engelsk)])),"Kan ikke findes"))</f>
        <v>Kan ikke findes</v>
      </c>
    </row>
    <row r="148" spans="2:200" x14ac:dyDescent="0.25">
      <c r="B148" t="str" cm="1">
        <f t="array" ref="B148:GR148">TRANSPOSE(_xlfn._xlws.FILTER(AlleLande[Lande (Engelsk)],ISNUMBER(SEARCH('Product information'!L65,AlleLande[Lande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(Engelsk)],ISNUMBER(SEARCH('Product information'!L66,AlleLande[Lande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information'!L67,AlleLande[Lande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information'!L68,AlleLande[Lande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TRANSPOSE(_xlfn._xlws.FILTER(AlleLande[Lande (Engelsk)],ISNUMBER(SEARCH('Product information'!L70,AlleLande[Lande (Engelsk)])),"Kan ikke findes"))</f>
        <v>Kan ikke findes</v>
      </c>
    </row>
    <row r="153" spans="2:200" x14ac:dyDescent="0.25">
      <c r="B153" t="str" cm="1">
        <f t="array" ref="B153:GR153">TRANSPOSE(_xlfn._xlws.FILTER(AlleLande[Lande (Engelsk)],ISNUMBER(SEARCH('Product information'!L71,AlleLande[Lande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information'!L72,AlleLande[Lande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(Engelsk)],ISNUMBER(SEARCH('Product information'!L73,AlleLande[Lande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TRANSPOSE(_xlfn._xlws.FILTER(AlleLande[Lande (Engelsk)],ISNUMBER(SEARCH('Product information'!#REF!,AlleLande[Lande (Engelsk)])),"Kan ikke findes"))</f>
        <v>Kan ikke findes</v>
      </c>
    </row>
    <row r="157" spans="2:200" x14ac:dyDescent="0.25">
      <c r="B157" t="str" cm="1">
        <f t="array" ref="B157:GR157">TRANSPOSE(_xlfn._xlws.FILTER(AlleLande[Lande (Engelsk)],ISNUMBER(SEARCH('Product information'!L75,AlleLande[Lande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TRANSPOSE(_xlfn._xlws.FILTER(AlleLande[Lande (Engelsk)],ISNUMBER(SEARCH('Product information'!#REF!,AlleLande[Lande (Engelsk)])),"Kan ikke findes"))</f>
        <v>Kan ikke findes</v>
      </c>
    </row>
    <row r="159" spans="2:200" x14ac:dyDescent="0.25">
      <c r="B159" t="str" cm="1">
        <f t="array" ref="B159">TRANSPOSE(_xlfn._xlws.FILTER(AlleLande[Lande (Engelsk)],ISNUMBER(SEARCH('Product information'!#REF!,AlleLande[Lande (Engelsk)])),"Kan ikke findes"))</f>
        <v>Kan ikke findes</v>
      </c>
    </row>
    <row r="160" spans="2:200" x14ac:dyDescent="0.25">
      <c r="B160" t="str" cm="1">
        <f t="array" ref="B160">TRANSPOSE(_xlfn._xlws.FILTER(AlleLande[Lande (Engelsk)],ISNUMBER(SEARCH('Product information'!#REF!,AlleLande[Lande (Engelsk)])),"Kan ikke findes"))</f>
        <v>Kan ikke findes</v>
      </c>
    </row>
    <row r="161" spans="2:200" x14ac:dyDescent="0.25">
      <c r="B161" t="str" cm="1">
        <f t="array" ref="B161">TRANSPOSE(_xlfn._xlws.FILTER(AlleLande[Lande (Engelsk)],ISNUMBER(SEARCH('Product information'!#REF!,AlleLande[Lande (Engelsk)])),"Kan ikke findes"))</f>
        <v>Kan ikke findes</v>
      </c>
    </row>
    <row r="162" spans="2:200" x14ac:dyDescent="0.25">
      <c r="B162" t="str" cm="1">
        <f t="array" ref="B162">TRANSPOSE(_xlfn._xlws.FILTER(AlleLande[Lande (Engelsk)],ISNUMBER(SEARCH('Product information'!#REF!,AlleLande[Lande (Engelsk)])),"Kan ikke findes"))</f>
        <v>Kan ikke findes</v>
      </c>
    </row>
    <row r="164" spans="2:200" ht="21" x14ac:dyDescent="0.35">
      <c r="B164" s="16" t="s">
        <v>6</v>
      </c>
    </row>
    <row r="165" spans="2:200" x14ac:dyDescent="0.25">
      <c r="B165" t="str" cm="1">
        <f t="array" ref="B165:GR165">TRANSPOSE(_xlfn._xlws.FILTER(AlleLande[Lande (Engelsk)],ISNUMBER(SEARCH('Additional product information'!D17,AlleLande[Lande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7" spans="2:200" ht="21" x14ac:dyDescent="0.35">
      <c r="B167" s="16" t="s">
        <v>7</v>
      </c>
    </row>
    <row r="168" spans="2:200" x14ac:dyDescent="0.25">
      <c r="B168" t="str" cm="1">
        <f t="array" ref="B168:GR168">TRANSPOSE(_xlfn._xlws.FILTER(AlleLande[Lande (Engelsk)],ISNUMBER(SEARCH(Packaging!G11,AlleLande[Lande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(Engelsk)],ISNUMBER(SEARCH(Packaging!G12,AlleLande[Lande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(Engelsk)],ISNUMBER(SEARCH(Packaging!G13,AlleLande[Lande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(Engelsk)],ISNUMBER(SEARCH(Packaging!G14,AlleLande[Lande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(Engelsk)],ISNUMBER(SEARCH(Packaging!G15,AlleLande[Lande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(Engelsk)],ISNUMBER(SEARCH(Packaging!G16,AlleLande[Lande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(Engelsk)],ISNUMBER(SEARCH(Packaging!G17,AlleLande[Lande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(Engelsk)],ISNUMBER(SEARCH(Packaging!G18,AlleLande[Lande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(Engelsk)],ISNUMBER(SEARCH(Packaging!G19,AlleLande[Lande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(Engelsk)],ISNUMBER(SEARCH(Packaging!G20,AlleLande[Lande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(Engelsk)],ISNUMBER(SEARCH(Packaging!G21,AlleLande[Lande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(Engelsk)],ISNUMBER(SEARCH(Packaging!G22,AlleLande[Lande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(Engelsk)],ISNUMBER(SEARCH(Packaging!G23,AlleLande[Lande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(Engelsk)],ISNUMBER(SEARCH(Packaging!G24,AlleLande[Lande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(Engelsk)],ISNUMBER(SEARCH(Packaging!G25,AlleLande[Lande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(Engelsk)],ISNUMBER(SEARCH(Packaging!G26,AlleLande[Lande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(Engelsk)],ISNUMBER(SEARCH(Packaging!G27,AlleLande[Lande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(Engelsk)],ISNUMBER(SEARCH(Packaging!G28,AlleLande[Lande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(Engelsk)],ISNUMBER(SEARCH(Packaging!G29,AlleLande[Lande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(Engelsk)],ISNUMBER(SEARCH(Packaging!G30,AlleLande[Lande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9" spans="2:200" ht="21" x14ac:dyDescent="0.35">
      <c r="B189" s="16" t="s">
        <v>8</v>
      </c>
    </row>
    <row r="190" spans="2:200" x14ac:dyDescent="0.25">
      <c r="B190" t="str" cm="1">
        <f t="array" ref="B190:GR190">TRANSPOSE(_xlfn._xlws.FILTER(AlleLande[Lande (Engelsk)],ISNUMBER(SEARCH(Packaging!H11,AlleLande[Lande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(Engelsk)],ISNUMBER(SEARCH(Packaging!H12,AlleLande[Lande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(Engelsk)],ISNUMBER(SEARCH(Packaging!H13,AlleLande[Lande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(Engelsk)],ISNUMBER(SEARCH(Packaging!H14,AlleLande[Lande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(Engelsk)],ISNUMBER(SEARCH(Packaging!H15,AlleLande[Lande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(Engelsk)],ISNUMBER(SEARCH(Packaging!H16,AlleLande[Lande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(Engelsk)],ISNUMBER(SEARCH(Packaging!H17,AlleLande[Lande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(Engelsk)],ISNUMBER(SEARCH(Packaging!H18,AlleLande[Lande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(Engelsk)],ISNUMBER(SEARCH(Packaging!H19,AlleLande[Lande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(Engelsk)],ISNUMBER(SEARCH(Packaging!H20,AlleLande[Lande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(Engelsk)],ISNUMBER(SEARCH(Packaging!H21,AlleLande[Lande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(Engelsk)],ISNUMBER(SEARCH(Packaging!H22,AlleLande[Lande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(Engelsk)],ISNUMBER(SEARCH(Packaging!H23,AlleLande[Lande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3" spans="2:200" x14ac:dyDescent="0.25">
      <c r="B203" t="str" cm="1">
        <f t="array" ref="B203:GR203">TRANSPOSE(_xlfn._xlws.FILTER(AlleLande[Lande (Engelsk)],ISNUMBER(SEARCH(Packaging!H24,AlleLande[Lande (Engelsk)])),"Kan ikke findes"))</f>
        <v>Afghanistan</v>
      </c>
      <c r="C203" t="str">
        <v>Albania</v>
      </c>
      <c r="D203" t="str">
        <v>Algeria</v>
      </c>
      <c r="E203" t="str">
        <v>Andorra</v>
      </c>
      <c r="F203" t="str">
        <v>Angola</v>
      </c>
      <c r="G203" t="str">
        <v>Antigua &amp; Barbuda</v>
      </c>
      <c r="H203" t="str">
        <v>Argentina</v>
      </c>
      <c r="I203" t="str">
        <v>Armenia</v>
      </c>
      <c r="J203" t="str">
        <v>Australia</v>
      </c>
      <c r="K203" t="str">
        <v>Austria</v>
      </c>
      <c r="L203" t="str">
        <v>Azerbaijan</v>
      </c>
      <c r="M203" t="str">
        <v>Bahamas</v>
      </c>
      <c r="N203" t="str">
        <v>Bahrain</v>
      </c>
      <c r="O203" t="str">
        <v>Bangladesh</v>
      </c>
      <c r="P203" t="str">
        <v>Barbados</v>
      </c>
      <c r="Q203" t="str">
        <v>Belarus</v>
      </c>
      <c r="R203" t="str">
        <v>Belgium</v>
      </c>
      <c r="S203" t="str">
        <v>Belize</v>
      </c>
      <c r="T203" t="str">
        <v>Benin</v>
      </c>
      <c r="U203" t="str">
        <v>Bhutan</v>
      </c>
      <c r="V203" t="str">
        <v>Bolivia</v>
      </c>
      <c r="W203" t="str">
        <v>Bosnia and Herzegovina</v>
      </c>
      <c r="X203" t="str">
        <v>Botswana</v>
      </c>
      <c r="Y203" t="str">
        <v>Brazil</v>
      </c>
      <c r="Z203" t="str">
        <v>Brunei</v>
      </c>
      <c r="AA203" t="str">
        <v>Bulgaria</v>
      </c>
      <c r="AB203" t="str">
        <v>Burkina Faso</v>
      </c>
      <c r="AC203" t="str">
        <v>Burma (Myanmar)</v>
      </c>
      <c r="AD203" t="str">
        <v>Burundi</v>
      </c>
      <c r="AE203" t="str">
        <v>Cambodia</v>
      </c>
      <c r="AF203" t="str">
        <v>Cameroon</v>
      </c>
      <c r="AG203" t="str">
        <v>Canada</v>
      </c>
      <c r="AH203" t="str">
        <v>Cape Verde Islands</v>
      </c>
      <c r="AI203" t="str">
        <v>Central Africa</v>
      </c>
      <c r="AJ203" t="str">
        <v>Chad</v>
      </c>
      <c r="AK203" t="str">
        <v>Chile</v>
      </c>
      <c r="AL203" t="str">
        <v>China</v>
      </c>
      <c r="AM203" t="str">
        <v>Colombia</v>
      </c>
      <c r="AN203" t="str">
        <v>Comoros</v>
      </c>
      <c r="AO203" t="str">
        <v>Congo</v>
      </c>
      <c r="AP203" t="str">
        <v>Costa Rica</v>
      </c>
      <c r="AQ203" t="str">
        <v>Croatia</v>
      </c>
      <c r="AR203" t="str">
        <v>Cuba</v>
      </c>
      <c r="AS203" t="str">
        <v>Cyprus</v>
      </c>
      <c r="AT203" t="str">
        <v>Czech Republic</v>
      </c>
      <c r="AU203" t="str">
        <v>Darussalem</v>
      </c>
      <c r="AV203" t="str">
        <v>Democratic rep. Congo</v>
      </c>
      <c r="AW203" t="str">
        <v>Denmark</v>
      </c>
      <c r="AX203" t="str">
        <v>Djibouti</v>
      </c>
      <c r="AY203" t="str">
        <v>Dominica</v>
      </c>
      <c r="AZ203" t="str">
        <v>Dominican Republic</v>
      </c>
      <c r="BA203" t="str">
        <v>East Timor</v>
      </c>
      <c r="BB203" t="str">
        <v>Ecuador</v>
      </c>
      <c r="BC203" t="str">
        <v>Egypt</v>
      </c>
      <c r="BD203" t="str">
        <v>El Salvador</v>
      </c>
      <c r="BE203" t="str">
        <v>Equatorial Guinea</v>
      </c>
      <c r="BF203" t="str">
        <v>Eritrea</v>
      </c>
      <c r="BG203" t="str">
        <v>Estonia</v>
      </c>
      <c r="BH203" t="str">
        <v>Ethiopia</v>
      </c>
      <c r="BI203" t="str">
        <v>EU</v>
      </c>
      <c r="BJ203" t="str">
        <v>EU/Non-EU</v>
      </c>
      <c r="BK203" t="str">
        <v>Fiji</v>
      </c>
      <c r="BL203" t="str">
        <v>Finland</v>
      </c>
      <c r="BM203" t="str">
        <v>France</v>
      </c>
      <c r="BN203" t="str">
        <v>Gabon</v>
      </c>
      <c r="BO203" t="str">
        <v>Gambia</v>
      </c>
      <c r="BP203" t="str">
        <v>Georgia</v>
      </c>
      <c r="BQ203" t="str">
        <v>Germany</v>
      </c>
      <c r="BR203" t="str">
        <v>Ghana</v>
      </c>
      <c r="BS203" t="str">
        <v>Greece</v>
      </c>
      <c r="BT203" t="str">
        <v>Grenada</v>
      </c>
      <c r="BU203" t="str">
        <v>Guatemala</v>
      </c>
      <c r="BV203" t="str">
        <v>Guinea</v>
      </c>
      <c r="BW203" t="str">
        <v>Guinea-Bissau</v>
      </c>
      <c r="BX203" t="str">
        <v>Guyana</v>
      </c>
      <c r="BY203" t="str">
        <v>Haiti</v>
      </c>
      <c r="BZ203" t="str">
        <v>Honduras</v>
      </c>
      <c r="CA203" t="str">
        <v>Hungary</v>
      </c>
      <c r="CB203" t="str">
        <v>Iceland</v>
      </c>
      <c r="CC203" t="str">
        <v>India</v>
      </c>
      <c r="CD203" t="str">
        <v>Indonesia</v>
      </c>
      <c r="CE203" t="str">
        <v>Iran</v>
      </c>
      <c r="CF203" t="str">
        <v>Iraq</v>
      </c>
      <c r="CG203" t="str">
        <v>Ireland</v>
      </c>
      <c r="CH203" t="str">
        <v>Israel</v>
      </c>
      <c r="CI203" t="str">
        <v>Italy</v>
      </c>
      <c r="CJ203" t="str">
        <v>Ivory Coast</v>
      </c>
      <c r="CK203" t="str">
        <v>Jamaica</v>
      </c>
      <c r="CL203" t="str">
        <v>Japan</v>
      </c>
      <c r="CM203" t="str">
        <v>Jordan</v>
      </c>
      <c r="CN203" t="str">
        <v>Kazakhstan</v>
      </c>
      <c r="CO203" t="str">
        <v>Kenya</v>
      </c>
      <c r="CP203" t="str">
        <v>Kiribati</v>
      </c>
      <c r="CQ203" t="str">
        <v>Kuwait</v>
      </c>
      <c r="CR203" t="str">
        <v>Kyrgyzstan</v>
      </c>
      <c r="CS203" t="str">
        <v>Laos</v>
      </c>
      <c r="CT203" t="str">
        <v>Latvia</v>
      </c>
      <c r="CU203" t="str">
        <v>Lebanon</v>
      </c>
      <c r="CV203" t="str">
        <v>Lesotho</v>
      </c>
      <c r="CW203" t="str">
        <v>Liberia</v>
      </c>
      <c r="CX203" t="str">
        <v>Libya</v>
      </c>
      <c r="CY203" t="str">
        <v>Liechtenstein</v>
      </c>
      <c r="CZ203" t="str">
        <v>Lithuania</v>
      </c>
      <c r="DA203" t="str">
        <v>Luxembourg</v>
      </c>
      <c r="DB203" t="str">
        <v>Macedonia (FYROM)</v>
      </c>
      <c r="DC203" t="str">
        <v>Madagascar</v>
      </c>
      <c r="DD203" t="str">
        <v>Malawi</v>
      </c>
      <c r="DE203" t="str">
        <v>Malaysia</v>
      </c>
      <c r="DF203" t="str">
        <v>Maldives</v>
      </c>
      <c r="DG203" t="str">
        <v>Mali</v>
      </c>
      <c r="DH203" t="str">
        <v>Malta</v>
      </c>
      <c r="DI203" t="str">
        <v>Mauritania</v>
      </c>
      <c r="DJ203" t="str">
        <v>Mauritius</v>
      </c>
      <c r="DK203" t="str">
        <v>Mexico</v>
      </c>
      <c r="DL203" t="str">
        <v>Micronesia</v>
      </c>
      <c r="DM203" t="str">
        <v>Moldova</v>
      </c>
      <c r="DN203" t="str">
        <v>Monaco</v>
      </c>
      <c r="DO203" t="str">
        <v>Mongolia</v>
      </c>
      <c r="DP203" t="str">
        <v>Morocco</v>
      </c>
      <c r="DQ203" t="str">
        <v>Mozambique</v>
      </c>
      <c r="DR203" t="str">
        <v>Namibia</v>
      </c>
      <c r="DS203" t="str">
        <v>Nauru</v>
      </c>
      <c r="DT203" t="str">
        <v>Nepal</v>
      </c>
      <c r="DU203" t="str">
        <v>New Zealand</v>
      </c>
      <c r="DV203" t="str">
        <v>Nicaragua</v>
      </c>
      <c r="DW203" t="str">
        <v>Niger</v>
      </c>
      <c r="DX203" t="str">
        <v>Nigeria</v>
      </c>
      <c r="DY203" t="str">
        <v>Non-EU</v>
      </c>
      <c r="DZ203" t="str">
        <v>North Korea</v>
      </c>
      <c r="EA203" t="str">
        <v>Norway</v>
      </c>
      <c r="EB203" t="str">
        <v>Oman</v>
      </c>
      <c r="EC203" t="str">
        <v>Pakistan</v>
      </c>
      <c r="ED203" t="str">
        <v>Palau</v>
      </c>
      <c r="EE203" t="str">
        <v>Palestine</v>
      </c>
      <c r="EF203" t="str">
        <v>Panama</v>
      </c>
      <c r="EG203" t="str">
        <v>Papua New Guinea</v>
      </c>
      <c r="EH203" t="str">
        <v>Paraguay</v>
      </c>
      <c r="EI203" t="str">
        <v>Peru</v>
      </c>
      <c r="EJ203" t="str">
        <v>Phillipines</v>
      </c>
      <c r="EK203" t="str">
        <v>Poland</v>
      </c>
      <c r="EL203" t="str">
        <v>Portugal</v>
      </c>
      <c r="EM203" t="str">
        <v>Qatar</v>
      </c>
      <c r="EN203" t="str">
        <v>Romania</v>
      </c>
      <c r="EO203" t="str">
        <v>Russia</v>
      </c>
      <c r="EP203" t="str">
        <v>Rwanda</v>
      </c>
      <c r="EQ203" t="str">
        <v>Samoa</v>
      </c>
      <c r="ER203" t="str">
        <v>San Marino</v>
      </c>
      <c r="ES203" t="str">
        <v>Sao Tome &amp; Principe</v>
      </c>
      <c r="ET203" t="str">
        <v>Saudi Arabia</v>
      </c>
      <c r="EU203" t="str">
        <v>Senegal</v>
      </c>
      <c r="EV203" t="str">
        <v>Serbia and Montenegro</v>
      </c>
      <c r="EW203" t="str">
        <v>Seychelles</v>
      </c>
      <c r="EX203" t="str">
        <v>Sierra Leone</v>
      </c>
      <c r="EY203" t="str">
        <v>Singapore</v>
      </c>
      <c r="EZ203" t="str">
        <v>Slovakia</v>
      </c>
      <c r="FA203" t="str">
        <v>Slovenia</v>
      </c>
      <c r="FB203" t="str">
        <v>Solomon Islands</v>
      </c>
      <c r="FC203" t="str">
        <v>Somalia</v>
      </c>
      <c r="FD203" t="str">
        <v>South Africa</v>
      </c>
      <c r="FE203" t="str">
        <v>South Korea</v>
      </c>
      <c r="FF203" t="str">
        <v>Spain</v>
      </c>
      <c r="FG203" t="str">
        <v>Sri Lanka</v>
      </c>
      <c r="FH203" t="str">
        <v>St. Kitts-Nevis</v>
      </c>
      <c r="FI203" t="str">
        <v>St. Lucia</v>
      </c>
      <c r="FJ203" t="str">
        <v>St. Vincent &amp;</v>
      </c>
      <c r="FK203" t="str">
        <v>Sudan</v>
      </c>
      <c r="FL203" t="str">
        <v>Suriname</v>
      </c>
      <c r="FM203" t="str">
        <v>Swaziland</v>
      </c>
      <c r="FN203" t="str">
        <v>Sweden</v>
      </c>
      <c r="FO203" t="str">
        <v>Switzerland</v>
      </c>
      <c r="FP203" t="str">
        <v>Syria</v>
      </c>
      <c r="FQ203" t="str">
        <v>Taiwan</v>
      </c>
      <c r="FR203" t="str">
        <v>Tajikistan</v>
      </c>
      <c r="FS203" t="str">
        <v>Tanzania</v>
      </c>
      <c r="FT203" t="str">
        <v>Thailand</v>
      </c>
      <c r="FU203" t="str">
        <v>The Grenadines</v>
      </c>
      <c r="FV203" t="str">
        <v>The Marshall Islands</v>
      </c>
      <c r="FW203" t="str">
        <v>The Netherlands</v>
      </c>
      <c r="FX203" t="str">
        <v>Togo</v>
      </c>
      <c r="FY203" t="str">
        <v>Tonga</v>
      </c>
      <c r="FZ203" t="str">
        <v>Trinidad &amp; Tobago</v>
      </c>
      <c r="GA203" t="str">
        <v>Tunisia</v>
      </c>
      <c r="GB203" t="str">
        <v>Turkey</v>
      </c>
      <c r="GC203" t="str">
        <v>Turkmenistan</v>
      </c>
      <c r="GD203" t="str">
        <v>Tuvalu</v>
      </c>
      <c r="GE203" t="str">
        <v>Uganda</v>
      </c>
      <c r="GF203" t="str">
        <v>Ukraine</v>
      </c>
      <c r="GG203" t="str">
        <v>United Arab. Emirates</v>
      </c>
      <c r="GH203" t="str">
        <v>United Kingdom</v>
      </c>
      <c r="GI203" t="str">
        <v>Uruguay</v>
      </c>
      <c r="GJ203" t="str">
        <v>USA</v>
      </c>
      <c r="GK203" t="str">
        <v>Uzbekistan</v>
      </c>
      <c r="GL203" t="str">
        <v>Vanuatu</v>
      </c>
      <c r="GM203" t="str">
        <v>Vatican</v>
      </c>
      <c r="GN203" t="str">
        <v>Venezuela</v>
      </c>
      <c r="GO203" t="str">
        <v>Vietnam</v>
      </c>
      <c r="GP203" t="str">
        <v>Yemen</v>
      </c>
      <c r="GQ203" t="str">
        <v>Zambia</v>
      </c>
      <c r="GR203" t="str">
        <v>Zimbabwe</v>
      </c>
    </row>
    <row r="204" spans="2:200" x14ac:dyDescent="0.25">
      <c r="B204" t="str" cm="1">
        <f t="array" ref="B204:GR204">TRANSPOSE(_xlfn._xlws.FILTER(AlleLande[Lande (Engelsk)],ISNUMBER(SEARCH(Packaging!H25,AlleLande[Lande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(Engelsk)],ISNUMBER(SEARCH(Packaging!H26,AlleLande[Lande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6" spans="2:200" x14ac:dyDescent="0.25">
      <c r="B206" t="str" cm="1">
        <f t="array" ref="B206:GR206">TRANSPOSE(_xlfn._xlws.FILTER(AlleLande[Lande (Engelsk)],ISNUMBER(SEARCH(Packaging!H27,AlleLande[Lande (Engelsk)])),"Kan ikke findes"))</f>
        <v>Afghanistan</v>
      </c>
      <c r="C206" t="str">
        <v>Albania</v>
      </c>
      <c r="D206" t="str">
        <v>Algeria</v>
      </c>
      <c r="E206" t="str">
        <v>Andorra</v>
      </c>
      <c r="F206" t="str">
        <v>Angola</v>
      </c>
      <c r="G206" t="str">
        <v>Antigua &amp; Barbuda</v>
      </c>
      <c r="H206" t="str">
        <v>Argentina</v>
      </c>
      <c r="I206" t="str">
        <v>Armenia</v>
      </c>
      <c r="J206" t="str">
        <v>Australia</v>
      </c>
      <c r="K206" t="str">
        <v>Austria</v>
      </c>
      <c r="L206" t="str">
        <v>Azerbaijan</v>
      </c>
      <c r="M206" t="str">
        <v>Bahamas</v>
      </c>
      <c r="N206" t="str">
        <v>Bahrain</v>
      </c>
      <c r="O206" t="str">
        <v>Bangladesh</v>
      </c>
      <c r="P206" t="str">
        <v>Barbados</v>
      </c>
      <c r="Q206" t="str">
        <v>Belarus</v>
      </c>
      <c r="R206" t="str">
        <v>Belgium</v>
      </c>
      <c r="S206" t="str">
        <v>Belize</v>
      </c>
      <c r="T206" t="str">
        <v>Benin</v>
      </c>
      <c r="U206" t="str">
        <v>Bhutan</v>
      </c>
      <c r="V206" t="str">
        <v>Bolivia</v>
      </c>
      <c r="W206" t="str">
        <v>Bosnia and Herzegovina</v>
      </c>
      <c r="X206" t="str">
        <v>Botswana</v>
      </c>
      <c r="Y206" t="str">
        <v>Brazil</v>
      </c>
      <c r="Z206" t="str">
        <v>Brunei</v>
      </c>
      <c r="AA206" t="str">
        <v>Bulgaria</v>
      </c>
      <c r="AB206" t="str">
        <v>Burkina Faso</v>
      </c>
      <c r="AC206" t="str">
        <v>Burma (Myanmar)</v>
      </c>
      <c r="AD206" t="str">
        <v>Burundi</v>
      </c>
      <c r="AE206" t="str">
        <v>Cambodia</v>
      </c>
      <c r="AF206" t="str">
        <v>Cameroon</v>
      </c>
      <c r="AG206" t="str">
        <v>Canada</v>
      </c>
      <c r="AH206" t="str">
        <v>Cape Verde Islands</v>
      </c>
      <c r="AI206" t="str">
        <v>Central Africa</v>
      </c>
      <c r="AJ206" t="str">
        <v>Chad</v>
      </c>
      <c r="AK206" t="str">
        <v>Chile</v>
      </c>
      <c r="AL206" t="str">
        <v>China</v>
      </c>
      <c r="AM206" t="str">
        <v>Colombia</v>
      </c>
      <c r="AN206" t="str">
        <v>Comoros</v>
      </c>
      <c r="AO206" t="str">
        <v>Congo</v>
      </c>
      <c r="AP206" t="str">
        <v>Costa Rica</v>
      </c>
      <c r="AQ206" t="str">
        <v>Croatia</v>
      </c>
      <c r="AR206" t="str">
        <v>Cuba</v>
      </c>
      <c r="AS206" t="str">
        <v>Cyprus</v>
      </c>
      <c r="AT206" t="str">
        <v>Czech Republic</v>
      </c>
      <c r="AU206" t="str">
        <v>Darussalem</v>
      </c>
      <c r="AV206" t="str">
        <v>Democratic rep. Congo</v>
      </c>
      <c r="AW206" t="str">
        <v>Denmark</v>
      </c>
      <c r="AX206" t="str">
        <v>Djibouti</v>
      </c>
      <c r="AY206" t="str">
        <v>Dominica</v>
      </c>
      <c r="AZ206" t="str">
        <v>Dominican Republic</v>
      </c>
      <c r="BA206" t="str">
        <v>East Timor</v>
      </c>
      <c r="BB206" t="str">
        <v>Ecuador</v>
      </c>
      <c r="BC206" t="str">
        <v>Egypt</v>
      </c>
      <c r="BD206" t="str">
        <v>El Salvador</v>
      </c>
      <c r="BE206" t="str">
        <v>Equatorial Guinea</v>
      </c>
      <c r="BF206" t="str">
        <v>Eritrea</v>
      </c>
      <c r="BG206" t="str">
        <v>Estonia</v>
      </c>
      <c r="BH206" t="str">
        <v>Ethiopia</v>
      </c>
      <c r="BI206" t="str">
        <v>EU</v>
      </c>
      <c r="BJ206" t="str">
        <v>EU/Non-EU</v>
      </c>
      <c r="BK206" t="str">
        <v>Fiji</v>
      </c>
      <c r="BL206" t="str">
        <v>Finland</v>
      </c>
      <c r="BM206" t="str">
        <v>France</v>
      </c>
      <c r="BN206" t="str">
        <v>Gabon</v>
      </c>
      <c r="BO206" t="str">
        <v>Gambia</v>
      </c>
      <c r="BP206" t="str">
        <v>Georgia</v>
      </c>
      <c r="BQ206" t="str">
        <v>Germany</v>
      </c>
      <c r="BR206" t="str">
        <v>Ghana</v>
      </c>
      <c r="BS206" t="str">
        <v>Greece</v>
      </c>
      <c r="BT206" t="str">
        <v>Grenada</v>
      </c>
      <c r="BU206" t="str">
        <v>Guatemala</v>
      </c>
      <c r="BV206" t="str">
        <v>Guinea</v>
      </c>
      <c r="BW206" t="str">
        <v>Guinea-Bissau</v>
      </c>
      <c r="BX206" t="str">
        <v>Guyana</v>
      </c>
      <c r="BY206" t="str">
        <v>Haiti</v>
      </c>
      <c r="BZ206" t="str">
        <v>Honduras</v>
      </c>
      <c r="CA206" t="str">
        <v>Hungary</v>
      </c>
      <c r="CB206" t="str">
        <v>Iceland</v>
      </c>
      <c r="CC206" t="str">
        <v>India</v>
      </c>
      <c r="CD206" t="str">
        <v>Indonesia</v>
      </c>
      <c r="CE206" t="str">
        <v>Iran</v>
      </c>
      <c r="CF206" t="str">
        <v>Iraq</v>
      </c>
      <c r="CG206" t="str">
        <v>Ireland</v>
      </c>
      <c r="CH206" t="str">
        <v>Israel</v>
      </c>
      <c r="CI206" t="str">
        <v>Italy</v>
      </c>
      <c r="CJ206" t="str">
        <v>Ivory Coast</v>
      </c>
      <c r="CK206" t="str">
        <v>Jamaica</v>
      </c>
      <c r="CL206" t="str">
        <v>Japan</v>
      </c>
      <c r="CM206" t="str">
        <v>Jordan</v>
      </c>
      <c r="CN206" t="str">
        <v>Kazakhstan</v>
      </c>
      <c r="CO206" t="str">
        <v>Kenya</v>
      </c>
      <c r="CP206" t="str">
        <v>Kiribati</v>
      </c>
      <c r="CQ206" t="str">
        <v>Kuwait</v>
      </c>
      <c r="CR206" t="str">
        <v>Kyrgyzstan</v>
      </c>
      <c r="CS206" t="str">
        <v>Laos</v>
      </c>
      <c r="CT206" t="str">
        <v>Latvia</v>
      </c>
      <c r="CU206" t="str">
        <v>Lebanon</v>
      </c>
      <c r="CV206" t="str">
        <v>Lesotho</v>
      </c>
      <c r="CW206" t="str">
        <v>Liberia</v>
      </c>
      <c r="CX206" t="str">
        <v>Libya</v>
      </c>
      <c r="CY206" t="str">
        <v>Liechtenstein</v>
      </c>
      <c r="CZ206" t="str">
        <v>Lithuania</v>
      </c>
      <c r="DA206" t="str">
        <v>Luxembourg</v>
      </c>
      <c r="DB206" t="str">
        <v>Macedonia (FYROM)</v>
      </c>
      <c r="DC206" t="str">
        <v>Madagascar</v>
      </c>
      <c r="DD206" t="str">
        <v>Malawi</v>
      </c>
      <c r="DE206" t="str">
        <v>Malaysia</v>
      </c>
      <c r="DF206" t="str">
        <v>Maldives</v>
      </c>
      <c r="DG206" t="str">
        <v>Mali</v>
      </c>
      <c r="DH206" t="str">
        <v>Malta</v>
      </c>
      <c r="DI206" t="str">
        <v>Mauritania</v>
      </c>
      <c r="DJ206" t="str">
        <v>Mauritius</v>
      </c>
      <c r="DK206" t="str">
        <v>Mexico</v>
      </c>
      <c r="DL206" t="str">
        <v>Micronesia</v>
      </c>
      <c r="DM206" t="str">
        <v>Moldova</v>
      </c>
      <c r="DN206" t="str">
        <v>Monaco</v>
      </c>
      <c r="DO206" t="str">
        <v>Mongolia</v>
      </c>
      <c r="DP206" t="str">
        <v>Morocco</v>
      </c>
      <c r="DQ206" t="str">
        <v>Mozambique</v>
      </c>
      <c r="DR206" t="str">
        <v>Namibia</v>
      </c>
      <c r="DS206" t="str">
        <v>Nauru</v>
      </c>
      <c r="DT206" t="str">
        <v>Nepal</v>
      </c>
      <c r="DU206" t="str">
        <v>New Zealand</v>
      </c>
      <c r="DV206" t="str">
        <v>Nicaragua</v>
      </c>
      <c r="DW206" t="str">
        <v>Niger</v>
      </c>
      <c r="DX206" t="str">
        <v>Nigeria</v>
      </c>
      <c r="DY206" t="str">
        <v>Non-EU</v>
      </c>
      <c r="DZ206" t="str">
        <v>North Korea</v>
      </c>
      <c r="EA206" t="str">
        <v>Norway</v>
      </c>
      <c r="EB206" t="str">
        <v>Oman</v>
      </c>
      <c r="EC206" t="str">
        <v>Pakistan</v>
      </c>
      <c r="ED206" t="str">
        <v>Palau</v>
      </c>
      <c r="EE206" t="str">
        <v>Palestine</v>
      </c>
      <c r="EF206" t="str">
        <v>Panama</v>
      </c>
      <c r="EG206" t="str">
        <v>Papua New Guinea</v>
      </c>
      <c r="EH206" t="str">
        <v>Paraguay</v>
      </c>
      <c r="EI206" t="str">
        <v>Peru</v>
      </c>
      <c r="EJ206" t="str">
        <v>Phillipines</v>
      </c>
      <c r="EK206" t="str">
        <v>Poland</v>
      </c>
      <c r="EL206" t="str">
        <v>Portugal</v>
      </c>
      <c r="EM206" t="str">
        <v>Qatar</v>
      </c>
      <c r="EN206" t="str">
        <v>Romania</v>
      </c>
      <c r="EO206" t="str">
        <v>Russia</v>
      </c>
      <c r="EP206" t="str">
        <v>Rwanda</v>
      </c>
      <c r="EQ206" t="str">
        <v>Samoa</v>
      </c>
      <c r="ER206" t="str">
        <v>San Marino</v>
      </c>
      <c r="ES206" t="str">
        <v>Sao Tome &amp; Principe</v>
      </c>
      <c r="ET206" t="str">
        <v>Saudi Arabia</v>
      </c>
      <c r="EU206" t="str">
        <v>Senegal</v>
      </c>
      <c r="EV206" t="str">
        <v>Serbia and Montenegro</v>
      </c>
      <c r="EW206" t="str">
        <v>Seychelles</v>
      </c>
      <c r="EX206" t="str">
        <v>Sierra Leone</v>
      </c>
      <c r="EY206" t="str">
        <v>Singapore</v>
      </c>
      <c r="EZ206" t="str">
        <v>Slovakia</v>
      </c>
      <c r="FA206" t="str">
        <v>Slovenia</v>
      </c>
      <c r="FB206" t="str">
        <v>Solomon Islands</v>
      </c>
      <c r="FC206" t="str">
        <v>Somalia</v>
      </c>
      <c r="FD206" t="str">
        <v>South Africa</v>
      </c>
      <c r="FE206" t="str">
        <v>South Korea</v>
      </c>
      <c r="FF206" t="str">
        <v>Spain</v>
      </c>
      <c r="FG206" t="str">
        <v>Sri Lanka</v>
      </c>
      <c r="FH206" t="str">
        <v>St. Kitts-Nevis</v>
      </c>
      <c r="FI206" t="str">
        <v>St. Lucia</v>
      </c>
      <c r="FJ206" t="str">
        <v>St. Vincent &amp;</v>
      </c>
      <c r="FK206" t="str">
        <v>Sudan</v>
      </c>
      <c r="FL206" t="str">
        <v>Suriname</v>
      </c>
      <c r="FM206" t="str">
        <v>Swaziland</v>
      </c>
      <c r="FN206" t="str">
        <v>Sweden</v>
      </c>
      <c r="FO206" t="str">
        <v>Switzerland</v>
      </c>
      <c r="FP206" t="str">
        <v>Syria</v>
      </c>
      <c r="FQ206" t="str">
        <v>Taiwan</v>
      </c>
      <c r="FR206" t="str">
        <v>Tajikistan</v>
      </c>
      <c r="FS206" t="str">
        <v>Tanzania</v>
      </c>
      <c r="FT206" t="str">
        <v>Thailand</v>
      </c>
      <c r="FU206" t="str">
        <v>The Grenadines</v>
      </c>
      <c r="FV206" t="str">
        <v>The Marshall Islands</v>
      </c>
      <c r="FW206" t="str">
        <v>The Netherlands</v>
      </c>
      <c r="FX206" t="str">
        <v>Togo</v>
      </c>
      <c r="FY206" t="str">
        <v>Tonga</v>
      </c>
      <c r="FZ206" t="str">
        <v>Trinidad &amp; Tobago</v>
      </c>
      <c r="GA206" t="str">
        <v>Tunisia</v>
      </c>
      <c r="GB206" t="str">
        <v>Turkey</v>
      </c>
      <c r="GC206" t="str">
        <v>Turkmenistan</v>
      </c>
      <c r="GD206" t="str">
        <v>Tuvalu</v>
      </c>
      <c r="GE206" t="str">
        <v>Uganda</v>
      </c>
      <c r="GF206" t="str">
        <v>Ukraine</v>
      </c>
      <c r="GG206" t="str">
        <v>United Arab. Emirates</v>
      </c>
      <c r="GH206" t="str">
        <v>United Kingdom</v>
      </c>
      <c r="GI206" t="str">
        <v>Uruguay</v>
      </c>
      <c r="GJ206" t="str">
        <v>USA</v>
      </c>
      <c r="GK206" t="str">
        <v>Uzbekistan</v>
      </c>
      <c r="GL206" t="str">
        <v>Vanuatu</v>
      </c>
      <c r="GM206" t="str">
        <v>Vatican</v>
      </c>
      <c r="GN206" t="str">
        <v>Venezuela</v>
      </c>
      <c r="GO206" t="str">
        <v>Vietnam</v>
      </c>
      <c r="GP206" t="str">
        <v>Yemen</v>
      </c>
      <c r="GQ206" t="str">
        <v>Zambia</v>
      </c>
      <c r="GR206" t="str">
        <v>Zimbabwe</v>
      </c>
    </row>
    <row r="207" spans="2:200" x14ac:dyDescent="0.25">
      <c r="B207" t="str" cm="1">
        <f t="array" ref="B207:GR207">TRANSPOSE(_xlfn._xlws.FILTER(AlleLande[Lande (Engelsk)],ISNUMBER(SEARCH(Packaging!H28,AlleLande[Lande (Engelsk)])),"Kan ikke findes"))</f>
        <v>Afghanistan</v>
      </c>
      <c r="C207" t="str">
        <v>Albania</v>
      </c>
      <c r="D207" t="str">
        <v>Algeria</v>
      </c>
      <c r="E207" t="str">
        <v>Andorra</v>
      </c>
      <c r="F207" t="str">
        <v>Angola</v>
      </c>
      <c r="G207" t="str">
        <v>Antigua &amp; Barbuda</v>
      </c>
      <c r="H207" t="str">
        <v>Argentina</v>
      </c>
      <c r="I207" t="str">
        <v>Armenia</v>
      </c>
      <c r="J207" t="str">
        <v>Australia</v>
      </c>
      <c r="K207" t="str">
        <v>Austria</v>
      </c>
      <c r="L207" t="str">
        <v>Azerbaijan</v>
      </c>
      <c r="M207" t="str">
        <v>Bahamas</v>
      </c>
      <c r="N207" t="str">
        <v>Bahrain</v>
      </c>
      <c r="O207" t="str">
        <v>Bangladesh</v>
      </c>
      <c r="P207" t="str">
        <v>Barbados</v>
      </c>
      <c r="Q207" t="str">
        <v>Belarus</v>
      </c>
      <c r="R207" t="str">
        <v>Belgium</v>
      </c>
      <c r="S207" t="str">
        <v>Belize</v>
      </c>
      <c r="T207" t="str">
        <v>Benin</v>
      </c>
      <c r="U207" t="str">
        <v>Bhutan</v>
      </c>
      <c r="V207" t="str">
        <v>Bolivia</v>
      </c>
      <c r="W207" t="str">
        <v>Bosnia and Herzegovina</v>
      </c>
      <c r="X207" t="str">
        <v>Botswana</v>
      </c>
      <c r="Y207" t="str">
        <v>Brazil</v>
      </c>
      <c r="Z207" t="str">
        <v>Brunei</v>
      </c>
      <c r="AA207" t="str">
        <v>Bulgaria</v>
      </c>
      <c r="AB207" t="str">
        <v>Burkina Faso</v>
      </c>
      <c r="AC207" t="str">
        <v>Burma (Myanmar)</v>
      </c>
      <c r="AD207" t="str">
        <v>Burundi</v>
      </c>
      <c r="AE207" t="str">
        <v>Cambodia</v>
      </c>
      <c r="AF207" t="str">
        <v>Cameroon</v>
      </c>
      <c r="AG207" t="str">
        <v>Canada</v>
      </c>
      <c r="AH207" t="str">
        <v>Cape Verde Islands</v>
      </c>
      <c r="AI207" t="str">
        <v>Central Africa</v>
      </c>
      <c r="AJ207" t="str">
        <v>Chad</v>
      </c>
      <c r="AK207" t="str">
        <v>Chile</v>
      </c>
      <c r="AL207" t="str">
        <v>China</v>
      </c>
      <c r="AM207" t="str">
        <v>Colombia</v>
      </c>
      <c r="AN207" t="str">
        <v>Comoros</v>
      </c>
      <c r="AO207" t="str">
        <v>Congo</v>
      </c>
      <c r="AP207" t="str">
        <v>Costa Rica</v>
      </c>
      <c r="AQ207" t="str">
        <v>Croatia</v>
      </c>
      <c r="AR207" t="str">
        <v>Cuba</v>
      </c>
      <c r="AS207" t="str">
        <v>Cyprus</v>
      </c>
      <c r="AT207" t="str">
        <v>Czech Republic</v>
      </c>
      <c r="AU207" t="str">
        <v>Darussalem</v>
      </c>
      <c r="AV207" t="str">
        <v>Democratic rep. Congo</v>
      </c>
      <c r="AW207" t="str">
        <v>Denmark</v>
      </c>
      <c r="AX207" t="str">
        <v>Djibouti</v>
      </c>
      <c r="AY207" t="str">
        <v>Dominica</v>
      </c>
      <c r="AZ207" t="str">
        <v>Dominican Republic</v>
      </c>
      <c r="BA207" t="str">
        <v>East Timor</v>
      </c>
      <c r="BB207" t="str">
        <v>Ecuador</v>
      </c>
      <c r="BC207" t="str">
        <v>Egypt</v>
      </c>
      <c r="BD207" t="str">
        <v>El Salvador</v>
      </c>
      <c r="BE207" t="str">
        <v>Equatorial Guinea</v>
      </c>
      <c r="BF207" t="str">
        <v>Eritrea</v>
      </c>
      <c r="BG207" t="str">
        <v>Estonia</v>
      </c>
      <c r="BH207" t="str">
        <v>Ethiopia</v>
      </c>
      <c r="BI207" t="str">
        <v>EU</v>
      </c>
      <c r="BJ207" t="str">
        <v>EU/Non-EU</v>
      </c>
      <c r="BK207" t="str">
        <v>Fiji</v>
      </c>
      <c r="BL207" t="str">
        <v>Finland</v>
      </c>
      <c r="BM207" t="str">
        <v>France</v>
      </c>
      <c r="BN207" t="str">
        <v>Gabon</v>
      </c>
      <c r="BO207" t="str">
        <v>Gambia</v>
      </c>
      <c r="BP207" t="str">
        <v>Georgia</v>
      </c>
      <c r="BQ207" t="str">
        <v>Germany</v>
      </c>
      <c r="BR207" t="str">
        <v>Ghana</v>
      </c>
      <c r="BS207" t="str">
        <v>Greece</v>
      </c>
      <c r="BT207" t="str">
        <v>Grenada</v>
      </c>
      <c r="BU207" t="str">
        <v>Guatemala</v>
      </c>
      <c r="BV207" t="str">
        <v>Guinea</v>
      </c>
      <c r="BW207" t="str">
        <v>Guinea-Bissau</v>
      </c>
      <c r="BX207" t="str">
        <v>Guyana</v>
      </c>
      <c r="BY207" t="str">
        <v>Haiti</v>
      </c>
      <c r="BZ207" t="str">
        <v>Honduras</v>
      </c>
      <c r="CA207" t="str">
        <v>Hungary</v>
      </c>
      <c r="CB207" t="str">
        <v>Iceland</v>
      </c>
      <c r="CC207" t="str">
        <v>India</v>
      </c>
      <c r="CD207" t="str">
        <v>Indonesia</v>
      </c>
      <c r="CE207" t="str">
        <v>Iran</v>
      </c>
      <c r="CF207" t="str">
        <v>Iraq</v>
      </c>
      <c r="CG207" t="str">
        <v>Ireland</v>
      </c>
      <c r="CH207" t="str">
        <v>Israel</v>
      </c>
      <c r="CI207" t="str">
        <v>Italy</v>
      </c>
      <c r="CJ207" t="str">
        <v>Ivory Coast</v>
      </c>
      <c r="CK207" t="str">
        <v>Jamaica</v>
      </c>
      <c r="CL207" t="str">
        <v>Japan</v>
      </c>
      <c r="CM207" t="str">
        <v>Jordan</v>
      </c>
      <c r="CN207" t="str">
        <v>Kazakhstan</v>
      </c>
      <c r="CO207" t="str">
        <v>Kenya</v>
      </c>
      <c r="CP207" t="str">
        <v>Kiribati</v>
      </c>
      <c r="CQ207" t="str">
        <v>Kuwait</v>
      </c>
      <c r="CR207" t="str">
        <v>Kyrgyzstan</v>
      </c>
      <c r="CS207" t="str">
        <v>Laos</v>
      </c>
      <c r="CT207" t="str">
        <v>Latvia</v>
      </c>
      <c r="CU207" t="str">
        <v>Lebanon</v>
      </c>
      <c r="CV207" t="str">
        <v>Lesotho</v>
      </c>
      <c r="CW207" t="str">
        <v>Liberia</v>
      </c>
      <c r="CX207" t="str">
        <v>Libya</v>
      </c>
      <c r="CY207" t="str">
        <v>Liechtenstein</v>
      </c>
      <c r="CZ207" t="str">
        <v>Lithuania</v>
      </c>
      <c r="DA207" t="str">
        <v>Luxembourg</v>
      </c>
      <c r="DB207" t="str">
        <v>Macedonia (FYROM)</v>
      </c>
      <c r="DC207" t="str">
        <v>Madagascar</v>
      </c>
      <c r="DD207" t="str">
        <v>Malawi</v>
      </c>
      <c r="DE207" t="str">
        <v>Malaysia</v>
      </c>
      <c r="DF207" t="str">
        <v>Maldives</v>
      </c>
      <c r="DG207" t="str">
        <v>Mali</v>
      </c>
      <c r="DH207" t="str">
        <v>Malta</v>
      </c>
      <c r="DI207" t="str">
        <v>Mauritania</v>
      </c>
      <c r="DJ207" t="str">
        <v>Mauritius</v>
      </c>
      <c r="DK207" t="str">
        <v>Mexico</v>
      </c>
      <c r="DL207" t="str">
        <v>Micronesia</v>
      </c>
      <c r="DM207" t="str">
        <v>Moldova</v>
      </c>
      <c r="DN207" t="str">
        <v>Monaco</v>
      </c>
      <c r="DO207" t="str">
        <v>Mongolia</v>
      </c>
      <c r="DP207" t="str">
        <v>Morocco</v>
      </c>
      <c r="DQ207" t="str">
        <v>Mozambique</v>
      </c>
      <c r="DR207" t="str">
        <v>Namibia</v>
      </c>
      <c r="DS207" t="str">
        <v>Nauru</v>
      </c>
      <c r="DT207" t="str">
        <v>Nepal</v>
      </c>
      <c r="DU207" t="str">
        <v>New Zealand</v>
      </c>
      <c r="DV207" t="str">
        <v>Nicaragua</v>
      </c>
      <c r="DW207" t="str">
        <v>Niger</v>
      </c>
      <c r="DX207" t="str">
        <v>Nigeria</v>
      </c>
      <c r="DY207" t="str">
        <v>Non-EU</v>
      </c>
      <c r="DZ207" t="str">
        <v>North Korea</v>
      </c>
      <c r="EA207" t="str">
        <v>Norway</v>
      </c>
      <c r="EB207" t="str">
        <v>Oman</v>
      </c>
      <c r="EC207" t="str">
        <v>Pakistan</v>
      </c>
      <c r="ED207" t="str">
        <v>Palau</v>
      </c>
      <c r="EE207" t="str">
        <v>Palestine</v>
      </c>
      <c r="EF207" t="str">
        <v>Panama</v>
      </c>
      <c r="EG207" t="str">
        <v>Papua New Guinea</v>
      </c>
      <c r="EH207" t="str">
        <v>Paraguay</v>
      </c>
      <c r="EI207" t="str">
        <v>Peru</v>
      </c>
      <c r="EJ207" t="str">
        <v>Phillipines</v>
      </c>
      <c r="EK207" t="str">
        <v>Poland</v>
      </c>
      <c r="EL207" t="str">
        <v>Portugal</v>
      </c>
      <c r="EM207" t="str">
        <v>Qatar</v>
      </c>
      <c r="EN207" t="str">
        <v>Romania</v>
      </c>
      <c r="EO207" t="str">
        <v>Russia</v>
      </c>
      <c r="EP207" t="str">
        <v>Rwanda</v>
      </c>
      <c r="EQ207" t="str">
        <v>Samoa</v>
      </c>
      <c r="ER207" t="str">
        <v>San Marino</v>
      </c>
      <c r="ES207" t="str">
        <v>Sao Tome &amp; Principe</v>
      </c>
      <c r="ET207" t="str">
        <v>Saudi Arabia</v>
      </c>
      <c r="EU207" t="str">
        <v>Senegal</v>
      </c>
      <c r="EV207" t="str">
        <v>Serbia and Montenegro</v>
      </c>
      <c r="EW207" t="str">
        <v>Seychelles</v>
      </c>
      <c r="EX207" t="str">
        <v>Sierra Leone</v>
      </c>
      <c r="EY207" t="str">
        <v>Singapore</v>
      </c>
      <c r="EZ207" t="str">
        <v>Slovakia</v>
      </c>
      <c r="FA207" t="str">
        <v>Slovenia</v>
      </c>
      <c r="FB207" t="str">
        <v>Solomon Islands</v>
      </c>
      <c r="FC207" t="str">
        <v>Somalia</v>
      </c>
      <c r="FD207" t="str">
        <v>South Africa</v>
      </c>
      <c r="FE207" t="str">
        <v>South Korea</v>
      </c>
      <c r="FF207" t="str">
        <v>Spain</v>
      </c>
      <c r="FG207" t="str">
        <v>Sri Lanka</v>
      </c>
      <c r="FH207" t="str">
        <v>St. Kitts-Nevis</v>
      </c>
      <c r="FI207" t="str">
        <v>St. Lucia</v>
      </c>
      <c r="FJ207" t="str">
        <v>St. Vincent &amp;</v>
      </c>
      <c r="FK207" t="str">
        <v>Sudan</v>
      </c>
      <c r="FL207" t="str">
        <v>Suriname</v>
      </c>
      <c r="FM207" t="str">
        <v>Swaziland</v>
      </c>
      <c r="FN207" t="str">
        <v>Sweden</v>
      </c>
      <c r="FO207" t="str">
        <v>Switzerland</v>
      </c>
      <c r="FP207" t="str">
        <v>Syria</v>
      </c>
      <c r="FQ207" t="str">
        <v>Taiwan</v>
      </c>
      <c r="FR207" t="str">
        <v>Tajikistan</v>
      </c>
      <c r="FS207" t="str">
        <v>Tanzania</v>
      </c>
      <c r="FT207" t="str">
        <v>Thailand</v>
      </c>
      <c r="FU207" t="str">
        <v>The Grenadines</v>
      </c>
      <c r="FV207" t="str">
        <v>The Marshall Islands</v>
      </c>
      <c r="FW207" t="str">
        <v>The Netherlands</v>
      </c>
      <c r="FX207" t="str">
        <v>Togo</v>
      </c>
      <c r="FY207" t="str">
        <v>Tonga</v>
      </c>
      <c r="FZ207" t="str">
        <v>Trinidad &amp; Tobago</v>
      </c>
      <c r="GA207" t="str">
        <v>Tunisia</v>
      </c>
      <c r="GB207" t="str">
        <v>Turkey</v>
      </c>
      <c r="GC207" t="str">
        <v>Turkmenistan</v>
      </c>
      <c r="GD207" t="str">
        <v>Tuvalu</v>
      </c>
      <c r="GE207" t="str">
        <v>Uganda</v>
      </c>
      <c r="GF207" t="str">
        <v>Ukraine</v>
      </c>
      <c r="GG207" t="str">
        <v>United Arab. Emirates</v>
      </c>
      <c r="GH207" t="str">
        <v>United Kingdom</v>
      </c>
      <c r="GI207" t="str">
        <v>Uruguay</v>
      </c>
      <c r="GJ207" t="str">
        <v>USA</v>
      </c>
      <c r="GK207" t="str">
        <v>Uzbekistan</v>
      </c>
      <c r="GL207" t="str">
        <v>Vanuatu</v>
      </c>
      <c r="GM207" t="str">
        <v>Vatican</v>
      </c>
      <c r="GN207" t="str">
        <v>Venezuela</v>
      </c>
      <c r="GO207" t="str">
        <v>Vietnam</v>
      </c>
      <c r="GP207" t="str">
        <v>Yemen</v>
      </c>
      <c r="GQ207" t="str">
        <v>Zambia</v>
      </c>
      <c r="GR207" t="str">
        <v>Zimbabwe</v>
      </c>
    </row>
    <row r="208" spans="2:200" x14ac:dyDescent="0.25">
      <c r="B208" t="str" cm="1">
        <f t="array" ref="B208:GR208">TRANSPOSE(_xlfn._xlws.FILTER(AlleLande[Lande (Engelsk)],ISNUMBER(SEARCH(Packaging!H29,AlleLande[Lande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(Engelsk)],ISNUMBER(SEARCH(Packaging!H30,AlleLande[Lande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1" spans="2:200" ht="21" x14ac:dyDescent="0.35">
      <c r="B211" s="16" t="s">
        <v>9</v>
      </c>
    </row>
    <row r="212" spans="2:200" x14ac:dyDescent="0.25">
      <c r="B212" t="str" cm="1">
        <f t="array" ref="B212:GR212">TRANSPOSE(_xlfn._xlws.FILTER(AlleLande[Lande (Engelsk)],ISNUMBER(SEARCH(Packaging!I11,AlleLande[Lande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(Engelsk)],ISNUMBER(SEARCH(Packaging!I12,AlleLande[Lande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(Engelsk)],ISNUMBER(SEARCH(Packaging!I13,AlleLande[Lande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5" spans="2:200" x14ac:dyDescent="0.25">
      <c r="B215" t="str" cm="1">
        <f t="array" ref="B215:GR215">TRANSPOSE(_xlfn._xlws.FILTER(AlleLande[Lande (Engelsk)],ISNUMBER(SEARCH(Packaging!I14,AlleLande[Lande (Engelsk)])),"Kan ikke findes"))</f>
        <v>Afghanistan</v>
      </c>
      <c r="C215" t="str">
        <v>Albania</v>
      </c>
      <c r="D215" t="str">
        <v>Algeria</v>
      </c>
      <c r="E215" t="str">
        <v>Andorra</v>
      </c>
      <c r="F215" t="str">
        <v>Angola</v>
      </c>
      <c r="G215" t="str">
        <v>Antigua &amp; Barbuda</v>
      </c>
      <c r="H215" t="str">
        <v>Argentina</v>
      </c>
      <c r="I215" t="str">
        <v>Armenia</v>
      </c>
      <c r="J215" t="str">
        <v>Australia</v>
      </c>
      <c r="K215" t="str">
        <v>Austria</v>
      </c>
      <c r="L215" t="str">
        <v>Azerbaijan</v>
      </c>
      <c r="M215" t="str">
        <v>Bahamas</v>
      </c>
      <c r="N215" t="str">
        <v>Bahrain</v>
      </c>
      <c r="O215" t="str">
        <v>Bangladesh</v>
      </c>
      <c r="P215" t="str">
        <v>Barbados</v>
      </c>
      <c r="Q215" t="str">
        <v>Belarus</v>
      </c>
      <c r="R215" t="str">
        <v>Belgium</v>
      </c>
      <c r="S215" t="str">
        <v>Belize</v>
      </c>
      <c r="T215" t="str">
        <v>Benin</v>
      </c>
      <c r="U215" t="str">
        <v>Bhutan</v>
      </c>
      <c r="V215" t="str">
        <v>Bolivia</v>
      </c>
      <c r="W215" t="str">
        <v>Bosnia and Herzegovina</v>
      </c>
      <c r="X215" t="str">
        <v>Botswana</v>
      </c>
      <c r="Y215" t="str">
        <v>Brazil</v>
      </c>
      <c r="Z215" t="str">
        <v>Brunei</v>
      </c>
      <c r="AA215" t="str">
        <v>Bulgaria</v>
      </c>
      <c r="AB215" t="str">
        <v>Burkina Faso</v>
      </c>
      <c r="AC215" t="str">
        <v>Burma (Myanmar)</v>
      </c>
      <c r="AD215" t="str">
        <v>Burundi</v>
      </c>
      <c r="AE215" t="str">
        <v>Cambodia</v>
      </c>
      <c r="AF215" t="str">
        <v>Cameroon</v>
      </c>
      <c r="AG215" t="str">
        <v>Canada</v>
      </c>
      <c r="AH215" t="str">
        <v>Cape Verde Islands</v>
      </c>
      <c r="AI215" t="str">
        <v>Central Africa</v>
      </c>
      <c r="AJ215" t="str">
        <v>Chad</v>
      </c>
      <c r="AK215" t="str">
        <v>Chile</v>
      </c>
      <c r="AL215" t="str">
        <v>China</v>
      </c>
      <c r="AM215" t="str">
        <v>Colombia</v>
      </c>
      <c r="AN215" t="str">
        <v>Comoros</v>
      </c>
      <c r="AO215" t="str">
        <v>Congo</v>
      </c>
      <c r="AP215" t="str">
        <v>Costa Rica</v>
      </c>
      <c r="AQ215" t="str">
        <v>Croatia</v>
      </c>
      <c r="AR215" t="str">
        <v>Cuba</v>
      </c>
      <c r="AS215" t="str">
        <v>Cyprus</v>
      </c>
      <c r="AT215" t="str">
        <v>Czech Republic</v>
      </c>
      <c r="AU215" t="str">
        <v>Darussalem</v>
      </c>
      <c r="AV215" t="str">
        <v>Democratic rep. Congo</v>
      </c>
      <c r="AW215" t="str">
        <v>Denmark</v>
      </c>
      <c r="AX215" t="str">
        <v>Djibouti</v>
      </c>
      <c r="AY215" t="str">
        <v>Dominica</v>
      </c>
      <c r="AZ215" t="str">
        <v>Dominican Republic</v>
      </c>
      <c r="BA215" t="str">
        <v>East Timor</v>
      </c>
      <c r="BB215" t="str">
        <v>Ecuador</v>
      </c>
      <c r="BC215" t="str">
        <v>Egypt</v>
      </c>
      <c r="BD215" t="str">
        <v>El Salvador</v>
      </c>
      <c r="BE215" t="str">
        <v>Equatorial Guinea</v>
      </c>
      <c r="BF215" t="str">
        <v>Eritrea</v>
      </c>
      <c r="BG215" t="str">
        <v>Estonia</v>
      </c>
      <c r="BH215" t="str">
        <v>Ethiopia</v>
      </c>
      <c r="BI215" t="str">
        <v>EU</v>
      </c>
      <c r="BJ215" t="str">
        <v>EU/Non-EU</v>
      </c>
      <c r="BK215" t="str">
        <v>Fiji</v>
      </c>
      <c r="BL215" t="str">
        <v>Finland</v>
      </c>
      <c r="BM215" t="str">
        <v>France</v>
      </c>
      <c r="BN215" t="str">
        <v>Gabon</v>
      </c>
      <c r="BO215" t="str">
        <v>Gambia</v>
      </c>
      <c r="BP215" t="str">
        <v>Georgia</v>
      </c>
      <c r="BQ215" t="str">
        <v>Germany</v>
      </c>
      <c r="BR215" t="str">
        <v>Ghana</v>
      </c>
      <c r="BS215" t="str">
        <v>Greece</v>
      </c>
      <c r="BT215" t="str">
        <v>Grenada</v>
      </c>
      <c r="BU215" t="str">
        <v>Guatemala</v>
      </c>
      <c r="BV215" t="str">
        <v>Guinea</v>
      </c>
      <c r="BW215" t="str">
        <v>Guinea-Bissau</v>
      </c>
      <c r="BX215" t="str">
        <v>Guyana</v>
      </c>
      <c r="BY215" t="str">
        <v>Haiti</v>
      </c>
      <c r="BZ215" t="str">
        <v>Honduras</v>
      </c>
      <c r="CA215" t="str">
        <v>Hungary</v>
      </c>
      <c r="CB215" t="str">
        <v>Iceland</v>
      </c>
      <c r="CC215" t="str">
        <v>India</v>
      </c>
      <c r="CD215" t="str">
        <v>Indonesia</v>
      </c>
      <c r="CE215" t="str">
        <v>Iran</v>
      </c>
      <c r="CF215" t="str">
        <v>Iraq</v>
      </c>
      <c r="CG215" t="str">
        <v>Ireland</v>
      </c>
      <c r="CH215" t="str">
        <v>Israel</v>
      </c>
      <c r="CI215" t="str">
        <v>Italy</v>
      </c>
      <c r="CJ215" t="str">
        <v>Ivory Coast</v>
      </c>
      <c r="CK215" t="str">
        <v>Jamaica</v>
      </c>
      <c r="CL215" t="str">
        <v>Japan</v>
      </c>
      <c r="CM215" t="str">
        <v>Jordan</v>
      </c>
      <c r="CN215" t="str">
        <v>Kazakhstan</v>
      </c>
      <c r="CO215" t="str">
        <v>Kenya</v>
      </c>
      <c r="CP215" t="str">
        <v>Kiribati</v>
      </c>
      <c r="CQ215" t="str">
        <v>Kuwait</v>
      </c>
      <c r="CR215" t="str">
        <v>Kyrgyzstan</v>
      </c>
      <c r="CS215" t="str">
        <v>Laos</v>
      </c>
      <c r="CT215" t="str">
        <v>Latvia</v>
      </c>
      <c r="CU215" t="str">
        <v>Lebanon</v>
      </c>
      <c r="CV215" t="str">
        <v>Lesotho</v>
      </c>
      <c r="CW215" t="str">
        <v>Liberia</v>
      </c>
      <c r="CX215" t="str">
        <v>Libya</v>
      </c>
      <c r="CY215" t="str">
        <v>Liechtenstein</v>
      </c>
      <c r="CZ215" t="str">
        <v>Lithuania</v>
      </c>
      <c r="DA215" t="str">
        <v>Luxembourg</v>
      </c>
      <c r="DB215" t="str">
        <v>Macedonia (FYROM)</v>
      </c>
      <c r="DC215" t="str">
        <v>Madagascar</v>
      </c>
      <c r="DD215" t="str">
        <v>Malawi</v>
      </c>
      <c r="DE215" t="str">
        <v>Malaysia</v>
      </c>
      <c r="DF215" t="str">
        <v>Maldives</v>
      </c>
      <c r="DG215" t="str">
        <v>Mali</v>
      </c>
      <c r="DH215" t="str">
        <v>Malta</v>
      </c>
      <c r="DI215" t="str">
        <v>Mauritania</v>
      </c>
      <c r="DJ215" t="str">
        <v>Mauritius</v>
      </c>
      <c r="DK215" t="str">
        <v>Mexico</v>
      </c>
      <c r="DL215" t="str">
        <v>Micronesia</v>
      </c>
      <c r="DM215" t="str">
        <v>Moldova</v>
      </c>
      <c r="DN215" t="str">
        <v>Monaco</v>
      </c>
      <c r="DO215" t="str">
        <v>Mongolia</v>
      </c>
      <c r="DP215" t="str">
        <v>Morocco</v>
      </c>
      <c r="DQ215" t="str">
        <v>Mozambique</v>
      </c>
      <c r="DR215" t="str">
        <v>Namibia</v>
      </c>
      <c r="DS215" t="str">
        <v>Nauru</v>
      </c>
      <c r="DT215" t="str">
        <v>Nepal</v>
      </c>
      <c r="DU215" t="str">
        <v>New Zealand</v>
      </c>
      <c r="DV215" t="str">
        <v>Nicaragua</v>
      </c>
      <c r="DW215" t="str">
        <v>Niger</v>
      </c>
      <c r="DX215" t="str">
        <v>Nigeria</v>
      </c>
      <c r="DY215" t="str">
        <v>Non-EU</v>
      </c>
      <c r="DZ215" t="str">
        <v>North Korea</v>
      </c>
      <c r="EA215" t="str">
        <v>Norway</v>
      </c>
      <c r="EB215" t="str">
        <v>Oman</v>
      </c>
      <c r="EC215" t="str">
        <v>Pakistan</v>
      </c>
      <c r="ED215" t="str">
        <v>Palau</v>
      </c>
      <c r="EE215" t="str">
        <v>Palestine</v>
      </c>
      <c r="EF215" t="str">
        <v>Panama</v>
      </c>
      <c r="EG215" t="str">
        <v>Papua New Guinea</v>
      </c>
      <c r="EH215" t="str">
        <v>Paraguay</v>
      </c>
      <c r="EI215" t="str">
        <v>Peru</v>
      </c>
      <c r="EJ215" t="str">
        <v>Phillipines</v>
      </c>
      <c r="EK215" t="str">
        <v>Poland</v>
      </c>
      <c r="EL215" t="str">
        <v>Portugal</v>
      </c>
      <c r="EM215" t="str">
        <v>Qatar</v>
      </c>
      <c r="EN215" t="str">
        <v>Romania</v>
      </c>
      <c r="EO215" t="str">
        <v>Russia</v>
      </c>
      <c r="EP215" t="str">
        <v>Rwanda</v>
      </c>
      <c r="EQ215" t="str">
        <v>Samoa</v>
      </c>
      <c r="ER215" t="str">
        <v>San Marino</v>
      </c>
      <c r="ES215" t="str">
        <v>Sao Tome &amp; Principe</v>
      </c>
      <c r="ET215" t="str">
        <v>Saudi Arabia</v>
      </c>
      <c r="EU215" t="str">
        <v>Senegal</v>
      </c>
      <c r="EV215" t="str">
        <v>Serbia and Montenegro</v>
      </c>
      <c r="EW215" t="str">
        <v>Seychelles</v>
      </c>
      <c r="EX215" t="str">
        <v>Sierra Leone</v>
      </c>
      <c r="EY215" t="str">
        <v>Singapore</v>
      </c>
      <c r="EZ215" t="str">
        <v>Slovakia</v>
      </c>
      <c r="FA215" t="str">
        <v>Slovenia</v>
      </c>
      <c r="FB215" t="str">
        <v>Solomon Islands</v>
      </c>
      <c r="FC215" t="str">
        <v>Somalia</v>
      </c>
      <c r="FD215" t="str">
        <v>South Africa</v>
      </c>
      <c r="FE215" t="str">
        <v>South Korea</v>
      </c>
      <c r="FF215" t="str">
        <v>Spain</v>
      </c>
      <c r="FG215" t="str">
        <v>Sri Lanka</v>
      </c>
      <c r="FH215" t="str">
        <v>St. Kitts-Nevis</v>
      </c>
      <c r="FI215" t="str">
        <v>St. Lucia</v>
      </c>
      <c r="FJ215" t="str">
        <v>St. Vincent &amp;</v>
      </c>
      <c r="FK215" t="str">
        <v>Sudan</v>
      </c>
      <c r="FL215" t="str">
        <v>Suriname</v>
      </c>
      <c r="FM215" t="str">
        <v>Swaziland</v>
      </c>
      <c r="FN215" t="str">
        <v>Sweden</v>
      </c>
      <c r="FO215" t="str">
        <v>Switzerland</v>
      </c>
      <c r="FP215" t="str">
        <v>Syria</v>
      </c>
      <c r="FQ215" t="str">
        <v>Taiwan</v>
      </c>
      <c r="FR215" t="str">
        <v>Tajikistan</v>
      </c>
      <c r="FS215" t="str">
        <v>Tanzania</v>
      </c>
      <c r="FT215" t="str">
        <v>Thailand</v>
      </c>
      <c r="FU215" t="str">
        <v>The Grenadines</v>
      </c>
      <c r="FV215" t="str">
        <v>The Marshall Islands</v>
      </c>
      <c r="FW215" t="str">
        <v>The Netherlands</v>
      </c>
      <c r="FX215" t="str">
        <v>Togo</v>
      </c>
      <c r="FY215" t="str">
        <v>Tonga</v>
      </c>
      <c r="FZ215" t="str">
        <v>Trinidad &amp; Tobago</v>
      </c>
      <c r="GA215" t="str">
        <v>Tunisia</v>
      </c>
      <c r="GB215" t="str">
        <v>Turkey</v>
      </c>
      <c r="GC215" t="str">
        <v>Turkmenistan</v>
      </c>
      <c r="GD215" t="str">
        <v>Tuvalu</v>
      </c>
      <c r="GE215" t="str">
        <v>Uganda</v>
      </c>
      <c r="GF215" t="str">
        <v>Ukraine</v>
      </c>
      <c r="GG215" t="str">
        <v>United Arab. Emirates</v>
      </c>
      <c r="GH215" t="str">
        <v>United Kingdom</v>
      </c>
      <c r="GI215" t="str">
        <v>Uruguay</v>
      </c>
      <c r="GJ215" t="str">
        <v>USA</v>
      </c>
      <c r="GK215" t="str">
        <v>Uzbekistan</v>
      </c>
      <c r="GL215" t="str">
        <v>Vanuatu</v>
      </c>
      <c r="GM215" t="str">
        <v>Vatican</v>
      </c>
      <c r="GN215" t="str">
        <v>Venezuela</v>
      </c>
      <c r="GO215" t="str">
        <v>Vietnam</v>
      </c>
      <c r="GP215" t="str">
        <v>Yemen</v>
      </c>
      <c r="GQ215" t="str">
        <v>Zambia</v>
      </c>
      <c r="GR215" t="str">
        <v>Zimbabwe</v>
      </c>
    </row>
    <row r="216" spans="2:200" x14ac:dyDescent="0.25">
      <c r="B216" t="str" cm="1">
        <f t="array" ref="B216:GR216">TRANSPOSE(_xlfn._xlws.FILTER(AlleLande[Lande (Engelsk)],ISNUMBER(SEARCH(Packaging!I15,AlleLande[Lande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(Engelsk)],ISNUMBER(SEARCH(Packaging!I16,AlleLande[Lande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(Engelsk)],ISNUMBER(SEARCH(Packaging!I17,AlleLande[Lande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19" spans="2:200" x14ac:dyDescent="0.25">
      <c r="B219" t="str" cm="1">
        <f t="array" ref="B219:GR219">TRANSPOSE(_xlfn._xlws.FILTER(AlleLande[Lande (Engelsk)],ISNUMBER(SEARCH(Packaging!I18,AlleLande[Lande (Engelsk)])),"Kan ikke findes"))</f>
        <v>Afghanistan</v>
      </c>
      <c r="C219" t="str">
        <v>Albania</v>
      </c>
      <c r="D219" t="str">
        <v>Algeria</v>
      </c>
      <c r="E219" t="str">
        <v>Andorra</v>
      </c>
      <c r="F219" t="str">
        <v>Angola</v>
      </c>
      <c r="G219" t="str">
        <v>Antigua &amp; Barbuda</v>
      </c>
      <c r="H219" t="str">
        <v>Argentina</v>
      </c>
      <c r="I219" t="str">
        <v>Armenia</v>
      </c>
      <c r="J219" t="str">
        <v>Australia</v>
      </c>
      <c r="K219" t="str">
        <v>Austria</v>
      </c>
      <c r="L219" t="str">
        <v>Azerbaijan</v>
      </c>
      <c r="M219" t="str">
        <v>Bahamas</v>
      </c>
      <c r="N219" t="str">
        <v>Bahrain</v>
      </c>
      <c r="O219" t="str">
        <v>Bangladesh</v>
      </c>
      <c r="P219" t="str">
        <v>Barbados</v>
      </c>
      <c r="Q219" t="str">
        <v>Belarus</v>
      </c>
      <c r="R219" t="str">
        <v>Belgium</v>
      </c>
      <c r="S219" t="str">
        <v>Belize</v>
      </c>
      <c r="T219" t="str">
        <v>Benin</v>
      </c>
      <c r="U219" t="str">
        <v>Bhutan</v>
      </c>
      <c r="V219" t="str">
        <v>Bolivia</v>
      </c>
      <c r="W219" t="str">
        <v>Bosnia and Herzegovina</v>
      </c>
      <c r="X219" t="str">
        <v>Botswana</v>
      </c>
      <c r="Y219" t="str">
        <v>Brazil</v>
      </c>
      <c r="Z219" t="str">
        <v>Brunei</v>
      </c>
      <c r="AA219" t="str">
        <v>Bulgaria</v>
      </c>
      <c r="AB219" t="str">
        <v>Burkina Faso</v>
      </c>
      <c r="AC219" t="str">
        <v>Burma (Myanmar)</v>
      </c>
      <c r="AD219" t="str">
        <v>Burundi</v>
      </c>
      <c r="AE219" t="str">
        <v>Cambodia</v>
      </c>
      <c r="AF219" t="str">
        <v>Cameroon</v>
      </c>
      <c r="AG219" t="str">
        <v>Canada</v>
      </c>
      <c r="AH219" t="str">
        <v>Cape Verde Islands</v>
      </c>
      <c r="AI219" t="str">
        <v>Central Africa</v>
      </c>
      <c r="AJ219" t="str">
        <v>Chad</v>
      </c>
      <c r="AK219" t="str">
        <v>Chile</v>
      </c>
      <c r="AL219" t="str">
        <v>China</v>
      </c>
      <c r="AM219" t="str">
        <v>Colombia</v>
      </c>
      <c r="AN219" t="str">
        <v>Comoros</v>
      </c>
      <c r="AO219" t="str">
        <v>Congo</v>
      </c>
      <c r="AP219" t="str">
        <v>Costa Rica</v>
      </c>
      <c r="AQ219" t="str">
        <v>Croatia</v>
      </c>
      <c r="AR219" t="str">
        <v>Cuba</v>
      </c>
      <c r="AS219" t="str">
        <v>Cyprus</v>
      </c>
      <c r="AT219" t="str">
        <v>Czech Republic</v>
      </c>
      <c r="AU219" t="str">
        <v>Darussalem</v>
      </c>
      <c r="AV219" t="str">
        <v>Democratic rep. Congo</v>
      </c>
      <c r="AW219" t="str">
        <v>Denmark</v>
      </c>
      <c r="AX219" t="str">
        <v>Djibouti</v>
      </c>
      <c r="AY219" t="str">
        <v>Dominica</v>
      </c>
      <c r="AZ219" t="str">
        <v>Dominican Republic</v>
      </c>
      <c r="BA219" t="str">
        <v>East Timor</v>
      </c>
      <c r="BB219" t="str">
        <v>Ecuador</v>
      </c>
      <c r="BC219" t="str">
        <v>Egypt</v>
      </c>
      <c r="BD219" t="str">
        <v>El Salvador</v>
      </c>
      <c r="BE219" t="str">
        <v>Equatorial Guinea</v>
      </c>
      <c r="BF219" t="str">
        <v>Eritrea</v>
      </c>
      <c r="BG219" t="str">
        <v>Estonia</v>
      </c>
      <c r="BH219" t="str">
        <v>Ethiopia</v>
      </c>
      <c r="BI219" t="str">
        <v>EU</v>
      </c>
      <c r="BJ219" t="str">
        <v>EU/Non-EU</v>
      </c>
      <c r="BK219" t="str">
        <v>Fiji</v>
      </c>
      <c r="BL219" t="str">
        <v>Finland</v>
      </c>
      <c r="BM219" t="str">
        <v>France</v>
      </c>
      <c r="BN219" t="str">
        <v>Gabon</v>
      </c>
      <c r="BO219" t="str">
        <v>Gambia</v>
      </c>
      <c r="BP219" t="str">
        <v>Georgia</v>
      </c>
      <c r="BQ219" t="str">
        <v>Germany</v>
      </c>
      <c r="BR219" t="str">
        <v>Ghana</v>
      </c>
      <c r="BS219" t="str">
        <v>Greece</v>
      </c>
      <c r="BT219" t="str">
        <v>Grenada</v>
      </c>
      <c r="BU219" t="str">
        <v>Guatemala</v>
      </c>
      <c r="BV219" t="str">
        <v>Guinea</v>
      </c>
      <c r="BW219" t="str">
        <v>Guinea-Bissau</v>
      </c>
      <c r="BX219" t="str">
        <v>Guyana</v>
      </c>
      <c r="BY219" t="str">
        <v>Haiti</v>
      </c>
      <c r="BZ219" t="str">
        <v>Honduras</v>
      </c>
      <c r="CA219" t="str">
        <v>Hungary</v>
      </c>
      <c r="CB219" t="str">
        <v>Iceland</v>
      </c>
      <c r="CC219" t="str">
        <v>India</v>
      </c>
      <c r="CD219" t="str">
        <v>Indonesia</v>
      </c>
      <c r="CE219" t="str">
        <v>Iran</v>
      </c>
      <c r="CF219" t="str">
        <v>Iraq</v>
      </c>
      <c r="CG219" t="str">
        <v>Ireland</v>
      </c>
      <c r="CH219" t="str">
        <v>Israel</v>
      </c>
      <c r="CI219" t="str">
        <v>Italy</v>
      </c>
      <c r="CJ219" t="str">
        <v>Ivory Coast</v>
      </c>
      <c r="CK219" t="str">
        <v>Jamaica</v>
      </c>
      <c r="CL219" t="str">
        <v>Japan</v>
      </c>
      <c r="CM219" t="str">
        <v>Jordan</v>
      </c>
      <c r="CN219" t="str">
        <v>Kazakhstan</v>
      </c>
      <c r="CO219" t="str">
        <v>Kenya</v>
      </c>
      <c r="CP219" t="str">
        <v>Kiribati</v>
      </c>
      <c r="CQ219" t="str">
        <v>Kuwait</v>
      </c>
      <c r="CR219" t="str">
        <v>Kyrgyzstan</v>
      </c>
      <c r="CS219" t="str">
        <v>Laos</v>
      </c>
      <c r="CT219" t="str">
        <v>Latvia</v>
      </c>
      <c r="CU219" t="str">
        <v>Lebanon</v>
      </c>
      <c r="CV219" t="str">
        <v>Lesotho</v>
      </c>
      <c r="CW219" t="str">
        <v>Liberia</v>
      </c>
      <c r="CX219" t="str">
        <v>Libya</v>
      </c>
      <c r="CY219" t="str">
        <v>Liechtenstein</v>
      </c>
      <c r="CZ219" t="str">
        <v>Lithuania</v>
      </c>
      <c r="DA219" t="str">
        <v>Luxembourg</v>
      </c>
      <c r="DB219" t="str">
        <v>Macedonia (FYROM)</v>
      </c>
      <c r="DC219" t="str">
        <v>Madagascar</v>
      </c>
      <c r="DD219" t="str">
        <v>Malawi</v>
      </c>
      <c r="DE219" t="str">
        <v>Malaysia</v>
      </c>
      <c r="DF219" t="str">
        <v>Maldives</v>
      </c>
      <c r="DG219" t="str">
        <v>Mali</v>
      </c>
      <c r="DH219" t="str">
        <v>Malta</v>
      </c>
      <c r="DI219" t="str">
        <v>Mauritania</v>
      </c>
      <c r="DJ219" t="str">
        <v>Mauritius</v>
      </c>
      <c r="DK219" t="str">
        <v>Mexico</v>
      </c>
      <c r="DL219" t="str">
        <v>Micronesia</v>
      </c>
      <c r="DM219" t="str">
        <v>Moldova</v>
      </c>
      <c r="DN219" t="str">
        <v>Monaco</v>
      </c>
      <c r="DO219" t="str">
        <v>Mongolia</v>
      </c>
      <c r="DP219" t="str">
        <v>Morocco</v>
      </c>
      <c r="DQ219" t="str">
        <v>Mozambique</v>
      </c>
      <c r="DR219" t="str">
        <v>Namibia</v>
      </c>
      <c r="DS219" t="str">
        <v>Nauru</v>
      </c>
      <c r="DT219" t="str">
        <v>Nepal</v>
      </c>
      <c r="DU219" t="str">
        <v>New Zealand</v>
      </c>
      <c r="DV219" t="str">
        <v>Nicaragua</v>
      </c>
      <c r="DW219" t="str">
        <v>Niger</v>
      </c>
      <c r="DX219" t="str">
        <v>Nigeria</v>
      </c>
      <c r="DY219" t="str">
        <v>Non-EU</v>
      </c>
      <c r="DZ219" t="str">
        <v>North Korea</v>
      </c>
      <c r="EA219" t="str">
        <v>Norway</v>
      </c>
      <c r="EB219" t="str">
        <v>Oman</v>
      </c>
      <c r="EC219" t="str">
        <v>Pakistan</v>
      </c>
      <c r="ED219" t="str">
        <v>Palau</v>
      </c>
      <c r="EE219" t="str">
        <v>Palestine</v>
      </c>
      <c r="EF219" t="str">
        <v>Panama</v>
      </c>
      <c r="EG219" t="str">
        <v>Papua New Guinea</v>
      </c>
      <c r="EH219" t="str">
        <v>Paraguay</v>
      </c>
      <c r="EI219" t="str">
        <v>Peru</v>
      </c>
      <c r="EJ219" t="str">
        <v>Phillipines</v>
      </c>
      <c r="EK219" t="str">
        <v>Poland</v>
      </c>
      <c r="EL219" t="str">
        <v>Portugal</v>
      </c>
      <c r="EM219" t="str">
        <v>Qatar</v>
      </c>
      <c r="EN219" t="str">
        <v>Romania</v>
      </c>
      <c r="EO219" t="str">
        <v>Russia</v>
      </c>
      <c r="EP219" t="str">
        <v>Rwanda</v>
      </c>
      <c r="EQ219" t="str">
        <v>Samoa</v>
      </c>
      <c r="ER219" t="str">
        <v>San Marino</v>
      </c>
      <c r="ES219" t="str">
        <v>Sao Tome &amp; Principe</v>
      </c>
      <c r="ET219" t="str">
        <v>Saudi Arabia</v>
      </c>
      <c r="EU219" t="str">
        <v>Senegal</v>
      </c>
      <c r="EV219" t="str">
        <v>Serbia and Montenegro</v>
      </c>
      <c r="EW219" t="str">
        <v>Seychelles</v>
      </c>
      <c r="EX219" t="str">
        <v>Sierra Leone</v>
      </c>
      <c r="EY219" t="str">
        <v>Singapore</v>
      </c>
      <c r="EZ219" t="str">
        <v>Slovakia</v>
      </c>
      <c r="FA219" t="str">
        <v>Slovenia</v>
      </c>
      <c r="FB219" t="str">
        <v>Solomon Islands</v>
      </c>
      <c r="FC219" t="str">
        <v>Somalia</v>
      </c>
      <c r="FD219" t="str">
        <v>South Africa</v>
      </c>
      <c r="FE219" t="str">
        <v>South Korea</v>
      </c>
      <c r="FF219" t="str">
        <v>Spain</v>
      </c>
      <c r="FG219" t="str">
        <v>Sri Lanka</v>
      </c>
      <c r="FH219" t="str">
        <v>St. Kitts-Nevis</v>
      </c>
      <c r="FI219" t="str">
        <v>St. Lucia</v>
      </c>
      <c r="FJ219" t="str">
        <v>St. Vincent &amp;</v>
      </c>
      <c r="FK219" t="str">
        <v>Sudan</v>
      </c>
      <c r="FL219" t="str">
        <v>Suriname</v>
      </c>
      <c r="FM219" t="str">
        <v>Swaziland</v>
      </c>
      <c r="FN219" t="str">
        <v>Sweden</v>
      </c>
      <c r="FO219" t="str">
        <v>Switzerland</v>
      </c>
      <c r="FP219" t="str">
        <v>Syria</v>
      </c>
      <c r="FQ219" t="str">
        <v>Taiwan</v>
      </c>
      <c r="FR219" t="str">
        <v>Tajikistan</v>
      </c>
      <c r="FS219" t="str">
        <v>Tanzania</v>
      </c>
      <c r="FT219" t="str">
        <v>Thailand</v>
      </c>
      <c r="FU219" t="str">
        <v>The Grenadines</v>
      </c>
      <c r="FV219" t="str">
        <v>The Marshall Islands</v>
      </c>
      <c r="FW219" t="str">
        <v>The Netherlands</v>
      </c>
      <c r="FX219" t="str">
        <v>Togo</v>
      </c>
      <c r="FY219" t="str">
        <v>Tonga</v>
      </c>
      <c r="FZ219" t="str">
        <v>Trinidad &amp; Tobago</v>
      </c>
      <c r="GA219" t="str">
        <v>Tunisia</v>
      </c>
      <c r="GB219" t="str">
        <v>Turkey</v>
      </c>
      <c r="GC219" t="str">
        <v>Turkmenistan</v>
      </c>
      <c r="GD219" t="str">
        <v>Tuvalu</v>
      </c>
      <c r="GE219" t="str">
        <v>Uganda</v>
      </c>
      <c r="GF219" t="str">
        <v>Ukraine</v>
      </c>
      <c r="GG219" t="str">
        <v>United Arab. Emirates</v>
      </c>
      <c r="GH219" t="str">
        <v>United Kingdom</v>
      </c>
      <c r="GI219" t="str">
        <v>Uruguay</v>
      </c>
      <c r="GJ219" t="str">
        <v>USA</v>
      </c>
      <c r="GK219" t="str">
        <v>Uzbekistan</v>
      </c>
      <c r="GL219" t="str">
        <v>Vanuatu</v>
      </c>
      <c r="GM219" t="str">
        <v>Vatican</v>
      </c>
      <c r="GN219" t="str">
        <v>Venezuela</v>
      </c>
      <c r="GO219" t="str">
        <v>Vietnam</v>
      </c>
      <c r="GP219" t="str">
        <v>Yemen</v>
      </c>
      <c r="GQ219" t="str">
        <v>Zambia</v>
      </c>
      <c r="GR219" t="str">
        <v>Zimbabwe</v>
      </c>
    </row>
    <row r="220" spans="2:200" x14ac:dyDescent="0.25">
      <c r="B220" t="str" cm="1">
        <f t="array" ref="B220:GR220">TRANSPOSE(_xlfn._xlws.FILTER(AlleLande[Lande (Engelsk)],ISNUMBER(SEARCH(Packaging!I19,AlleLande[Lande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(Engelsk)],ISNUMBER(SEARCH(Packaging!I20,AlleLande[Lande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(Engelsk)],ISNUMBER(SEARCH(Packaging!I21,AlleLande[Lande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row r="223" spans="2:200" x14ac:dyDescent="0.25">
      <c r="B223" t="str" cm="1">
        <f t="array" ref="B223:GR223">TRANSPOSE(_xlfn._xlws.FILTER(AlleLande[Lande (Engelsk)],ISNUMBER(SEARCH(Packaging!I22,AlleLande[Lande (Engelsk)])),"Kan ikke findes"))</f>
        <v>Afghanistan</v>
      </c>
      <c r="C223" t="str">
        <v>Albania</v>
      </c>
      <c r="D223" t="str">
        <v>Algeria</v>
      </c>
      <c r="E223" t="str">
        <v>Andorra</v>
      </c>
      <c r="F223" t="str">
        <v>Angola</v>
      </c>
      <c r="G223" t="str">
        <v>Antigua &amp; Barbuda</v>
      </c>
      <c r="H223" t="str">
        <v>Argentina</v>
      </c>
      <c r="I223" t="str">
        <v>Armenia</v>
      </c>
      <c r="J223" t="str">
        <v>Australia</v>
      </c>
      <c r="K223" t="str">
        <v>Austria</v>
      </c>
      <c r="L223" t="str">
        <v>Azerbaijan</v>
      </c>
      <c r="M223" t="str">
        <v>Bahamas</v>
      </c>
      <c r="N223" t="str">
        <v>Bahrain</v>
      </c>
      <c r="O223" t="str">
        <v>Bangladesh</v>
      </c>
      <c r="P223" t="str">
        <v>Barbados</v>
      </c>
      <c r="Q223" t="str">
        <v>Belarus</v>
      </c>
      <c r="R223" t="str">
        <v>Belgium</v>
      </c>
      <c r="S223" t="str">
        <v>Belize</v>
      </c>
      <c r="T223" t="str">
        <v>Benin</v>
      </c>
      <c r="U223" t="str">
        <v>Bhutan</v>
      </c>
      <c r="V223" t="str">
        <v>Bolivia</v>
      </c>
      <c r="W223" t="str">
        <v>Bosnia and Herzegovina</v>
      </c>
      <c r="X223" t="str">
        <v>Botswana</v>
      </c>
      <c r="Y223" t="str">
        <v>Brazil</v>
      </c>
      <c r="Z223" t="str">
        <v>Brunei</v>
      </c>
      <c r="AA223" t="str">
        <v>Bulgaria</v>
      </c>
      <c r="AB223" t="str">
        <v>Burkina Faso</v>
      </c>
      <c r="AC223" t="str">
        <v>Burma (Myanmar)</v>
      </c>
      <c r="AD223" t="str">
        <v>Burundi</v>
      </c>
      <c r="AE223" t="str">
        <v>Cambodia</v>
      </c>
      <c r="AF223" t="str">
        <v>Cameroon</v>
      </c>
      <c r="AG223" t="str">
        <v>Canada</v>
      </c>
      <c r="AH223" t="str">
        <v>Cape Verde Islands</v>
      </c>
      <c r="AI223" t="str">
        <v>Central Africa</v>
      </c>
      <c r="AJ223" t="str">
        <v>Chad</v>
      </c>
      <c r="AK223" t="str">
        <v>Chile</v>
      </c>
      <c r="AL223" t="str">
        <v>China</v>
      </c>
      <c r="AM223" t="str">
        <v>Colombia</v>
      </c>
      <c r="AN223" t="str">
        <v>Comoros</v>
      </c>
      <c r="AO223" t="str">
        <v>Congo</v>
      </c>
      <c r="AP223" t="str">
        <v>Costa Rica</v>
      </c>
      <c r="AQ223" t="str">
        <v>Croatia</v>
      </c>
      <c r="AR223" t="str">
        <v>Cuba</v>
      </c>
      <c r="AS223" t="str">
        <v>Cyprus</v>
      </c>
      <c r="AT223" t="str">
        <v>Czech Republic</v>
      </c>
      <c r="AU223" t="str">
        <v>Darussalem</v>
      </c>
      <c r="AV223" t="str">
        <v>Democratic rep. Congo</v>
      </c>
      <c r="AW223" t="str">
        <v>Denmark</v>
      </c>
      <c r="AX223" t="str">
        <v>Djibouti</v>
      </c>
      <c r="AY223" t="str">
        <v>Dominica</v>
      </c>
      <c r="AZ223" t="str">
        <v>Dominican Republic</v>
      </c>
      <c r="BA223" t="str">
        <v>East Timor</v>
      </c>
      <c r="BB223" t="str">
        <v>Ecuador</v>
      </c>
      <c r="BC223" t="str">
        <v>Egypt</v>
      </c>
      <c r="BD223" t="str">
        <v>El Salvador</v>
      </c>
      <c r="BE223" t="str">
        <v>Equatorial Guinea</v>
      </c>
      <c r="BF223" t="str">
        <v>Eritrea</v>
      </c>
      <c r="BG223" t="str">
        <v>Estonia</v>
      </c>
      <c r="BH223" t="str">
        <v>Ethiopia</v>
      </c>
      <c r="BI223" t="str">
        <v>EU</v>
      </c>
      <c r="BJ223" t="str">
        <v>EU/Non-EU</v>
      </c>
      <c r="BK223" t="str">
        <v>Fiji</v>
      </c>
      <c r="BL223" t="str">
        <v>Finland</v>
      </c>
      <c r="BM223" t="str">
        <v>France</v>
      </c>
      <c r="BN223" t="str">
        <v>Gabon</v>
      </c>
      <c r="BO223" t="str">
        <v>Gambia</v>
      </c>
      <c r="BP223" t="str">
        <v>Georgia</v>
      </c>
      <c r="BQ223" t="str">
        <v>Germany</v>
      </c>
      <c r="BR223" t="str">
        <v>Ghana</v>
      </c>
      <c r="BS223" t="str">
        <v>Greece</v>
      </c>
      <c r="BT223" t="str">
        <v>Grenada</v>
      </c>
      <c r="BU223" t="str">
        <v>Guatemala</v>
      </c>
      <c r="BV223" t="str">
        <v>Guinea</v>
      </c>
      <c r="BW223" t="str">
        <v>Guinea-Bissau</v>
      </c>
      <c r="BX223" t="str">
        <v>Guyana</v>
      </c>
      <c r="BY223" t="str">
        <v>Haiti</v>
      </c>
      <c r="BZ223" t="str">
        <v>Honduras</v>
      </c>
      <c r="CA223" t="str">
        <v>Hungary</v>
      </c>
      <c r="CB223" t="str">
        <v>Iceland</v>
      </c>
      <c r="CC223" t="str">
        <v>India</v>
      </c>
      <c r="CD223" t="str">
        <v>Indonesia</v>
      </c>
      <c r="CE223" t="str">
        <v>Iran</v>
      </c>
      <c r="CF223" t="str">
        <v>Iraq</v>
      </c>
      <c r="CG223" t="str">
        <v>Ireland</v>
      </c>
      <c r="CH223" t="str">
        <v>Israel</v>
      </c>
      <c r="CI223" t="str">
        <v>Italy</v>
      </c>
      <c r="CJ223" t="str">
        <v>Ivory Coast</v>
      </c>
      <c r="CK223" t="str">
        <v>Jamaica</v>
      </c>
      <c r="CL223" t="str">
        <v>Japan</v>
      </c>
      <c r="CM223" t="str">
        <v>Jordan</v>
      </c>
      <c r="CN223" t="str">
        <v>Kazakhstan</v>
      </c>
      <c r="CO223" t="str">
        <v>Kenya</v>
      </c>
      <c r="CP223" t="str">
        <v>Kiribati</v>
      </c>
      <c r="CQ223" t="str">
        <v>Kuwait</v>
      </c>
      <c r="CR223" t="str">
        <v>Kyrgyzstan</v>
      </c>
      <c r="CS223" t="str">
        <v>Laos</v>
      </c>
      <c r="CT223" t="str">
        <v>Latvia</v>
      </c>
      <c r="CU223" t="str">
        <v>Lebanon</v>
      </c>
      <c r="CV223" t="str">
        <v>Lesotho</v>
      </c>
      <c r="CW223" t="str">
        <v>Liberia</v>
      </c>
      <c r="CX223" t="str">
        <v>Libya</v>
      </c>
      <c r="CY223" t="str">
        <v>Liechtenstein</v>
      </c>
      <c r="CZ223" t="str">
        <v>Lithuania</v>
      </c>
      <c r="DA223" t="str">
        <v>Luxembourg</v>
      </c>
      <c r="DB223" t="str">
        <v>Macedonia (FYROM)</v>
      </c>
      <c r="DC223" t="str">
        <v>Madagascar</v>
      </c>
      <c r="DD223" t="str">
        <v>Malawi</v>
      </c>
      <c r="DE223" t="str">
        <v>Malaysia</v>
      </c>
      <c r="DF223" t="str">
        <v>Maldives</v>
      </c>
      <c r="DG223" t="str">
        <v>Mali</v>
      </c>
      <c r="DH223" t="str">
        <v>Malta</v>
      </c>
      <c r="DI223" t="str">
        <v>Mauritania</v>
      </c>
      <c r="DJ223" t="str">
        <v>Mauritius</v>
      </c>
      <c r="DK223" t="str">
        <v>Mexico</v>
      </c>
      <c r="DL223" t="str">
        <v>Micronesia</v>
      </c>
      <c r="DM223" t="str">
        <v>Moldova</v>
      </c>
      <c r="DN223" t="str">
        <v>Monaco</v>
      </c>
      <c r="DO223" t="str">
        <v>Mongolia</v>
      </c>
      <c r="DP223" t="str">
        <v>Morocco</v>
      </c>
      <c r="DQ223" t="str">
        <v>Mozambique</v>
      </c>
      <c r="DR223" t="str">
        <v>Namibia</v>
      </c>
      <c r="DS223" t="str">
        <v>Nauru</v>
      </c>
      <c r="DT223" t="str">
        <v>Nepal</v>
      </c>
      <c r="DU223" t="str">
        <v>New Zealand</v>
      </c>
      <c r="DV223" t="str">
        <v>Nicaragua</v>
      </c>
      <c r="DW223" t="str">
        <v>Niger</v>
      </c>
      <c r="DX223" t="str">
        <v>Nigeria</v>
      </c>
      <c r="DY223" t="str">
        <v>Non-EU</v>
      </c>
      <c r="DZ223" t="str">
        <v>North Korea</v>
      </c>
      <c r="EA223" t="str">
        <v>Norway</v>
      </c>
      <c r="EB223" t="str">
        <v>Oman</v>
      </c>
      <c r="EC223" t="str">
        <v>Pakistan</v>
      </c>
      <c r="ED223" t="str">
        <v>Palau</v>
      </c>
      <c r="EE223" t="str">
        <v>Palestine</v>
      </c>
      <c r="EF223" t="str">
        <v>Panama</v>
      </c>
      <c r="EG223" t="str">
        <v>Papua New Guinea</v>
      </c>
      <c r="EH223" t="str">
        <v>Paraguay</v>
      </c>
      <c r="EI223" t="str">
        <v>Peru</v>
      </c>
      <c r="EJ223" t="str">
        <v>Phillipines</v>
      </c>
      <c r="EK223" t="str">
        <v>Poland</v>
      </c>
      <c r="EL223" t="str">
        <v>Portugal</v>
      </c>
      <c r="EM223" t="str">
        <v>Qatar</v>
      </c>
      <c r="EN223" t="str">
        <v>Romania</v>
      </c>
      <c r="EO223" t="str">
        <v>Russia</v>
      </c>
      <c r="EP223" t="str">
        <v>Rwanda</v>
      </c>
      <c r="EQ223" t="str">
        <v>Samoa</v>
      </c>
      <c r="ER223" t="str">
        <v>San Marino</v>
      </c>
      <c r="ES223" t="str">
        <v>Sao Tome &amp; Principe</v>
      </c>
      <c r="ET223" t="str">
        <v>Saudi Arabia</v>
      </c>
      <c r="EU223" t="str">
        <v>Senegal</v>
      </c>
      <c r="EV223" t="str">
        <v>Serbia and Montenegro</v>
      </c>
      <c r="EW223" t="str">
        <v>Seychelles</v>
      </c>
      <c r="EX223" t="str">
        <v>Sierra Leone</v>
      </c>
      <c r="EY223" t="str">
        <v>Singapore</v>
      </c>
      <c r="EZ223" t="str">
        <v>Slovakia</v>
      </c>
      <c r="FA223" t="str">
        <v>Slovenia</v>
      </c>
      <c r="FB223" t="str">
        <v>Solomon Islands</v>
      </c>
      <c r="FC223" t="str">
        <v>Somalia</v>
      </c>
      <c r="FD223" t="str">
        <v>South Africa</v>
      </c>
      <c r="FE223" t="str">
        <v>South Korea</v>
      </c>
      <c r="FF223" t="str">
        <v>Spain</v>
      </c>
      <c r="FG223" t="str">
        <v>Sri Lanka</v>
      </c>
      <c r="FH223" t="str">
        <v>St. Kitts-Nevis</v>
      </c>
      <c r="FI223" t="str">
        <v>St. Lucia</v>
      </c>
      <c r="FJ223" t="str">
        <v>St. Vincent &amp;</v>
      </c>
      <c r="FK223" t="str">
        <v>Sudan</v>
      </c>
      <c r="FL223" t="str">
        <v>Suriname</v>
      </c>
      <c r="FM223" t="str">
        <v>Swaziland</v>
      </c>
      <c r="FN223" t="str">
        <v>Sweden</v>
      </c>
      <c r="FO223" t="str">
        <v>Switzerland</v>
      </c>
      <c r="FP223" t="str">
        <v>Syria</v>
      </c>
      <c r="FQ223" t="str">
        <v>Taiwan</v>
      </c>
      <c r="FR223" t="str">
        <v>Tajikistan</v>
      </c>
      <c r="FS223" t="str">
        <v>Tanzania</v>
      </c>
      <c r="FT223" t="str">
        <v>Thailand</v>
      </c>
      <c r="FU223" t="str">
        <v>The Grenadines</v>
      </c>
      <c r="FV223" t="str">
        <v>The Marshall Islands</v>
      </c>
      <c r="FW223" t="str">
        <v>The Netherlands</v>
      </c>
      <c r="FX223" t="str">
        <v>Togo</v>
      </c>
      <c r="FY223" t="str">
        <v>Tonga</v>
      </c>
      <c r="FZ223" t="str">
        <v>Trinidad &amp; Tobago</v>
      </c>
      <c r="GA223" t="str">
        <v>Tunisia</v>
      </c>
      <c r="GB223" t="str">
        <v>Turkey</v>
      </c>
      <c r="GC223" t="str">
        <v>Turkmenistan</v>
      </c>
      <c r="GD223" t="str">
        <v>Tuvalu</v>
      </c>
      <c r="GE223" t="str">
        <v>Uganda</v>
      </c>
      <c r="GF223" t="str">
        <v>Ukraine</v>
      </c>
      <c r="GG223" t="str">
        <v>United Arab. Emirates</v>
      </c>
      <c r="GH223" t="str">
        <v>United Kingdom</v>
      </c>
      <c r="GI223" t="str">
        <v>Uruguay</v>
      </c>
      <c r="GJ223" t="str">
        <v>USA</v>
      </c>
      <c r="GK223" t="str">
        <v>Uzbekistan</v>
      </c>
      <c r="GL223" t="str">
        <v>Vanuatu</v>
      </c>
      <c r="GM223" t="str">
        <v>Vatican</v>
      </c>
      <c r="GN223" t="str">
        <v>Venezuela</v>
      </c>
      <c r="GO223" t="str">
        <v>Vietnam</v>
      </c>
      <c r="GP223" t="str">
        <v>Yemen</v>
      </c>
      <c r="GQ223" t="str">
        <v>Zambia</v>
      </c>
      <c r="GR223" t="str">
        <v>Zimbabwe</v>
      </c>
    </row>
    <row r="224" spans="2:200" x14ac:dyDescent="0.25">
      <c r="B224" t="str" cm="1">
        <f t="array" ref="B224:GR224">TRANSPOSE(_xlfn._xlws.FILTER(AlleLande[Lande (Engelsk)],ISNUMBER(SEARCH(Packaging!I23,AlleLande[Lande (Engelsk)])),"Kan ikke findes"))</f>
        <v>Afghanistan</v>
      </c>
      <c r="C224" t="str">
        <v>Albania</v>
      </c>
      <c r="D224" t="str">
        <v>Algeria</v>
      </c>
      <c r="E224" t="str">
        <v>Andorra</v>
      </c>
      <c r="F224" t="str">
        <v>Angola</v>
      </c>
      <c r="G224" t="str">
        <v>Antigua &amp; Barbuda</v>
      </c>
      <c r="H224" t="str">
        <v>Argentina</v>
      </c>
      <c r="I224" t="str">
        <v>Armenia</v>
      </c>
      <c r="J224" t="str">
        <v>Australia</v>
      </c>
      <c r="K224" t="str">
        <v>Austria</v>
      </c>
      <c r="L224" t="str">
        <v>Azerbaijan</v>
      </c>
      <c r="M224" t="str">
        <v>Bahamas</v>
      </c>
      <c r="N224" t="str">
        <v>Bahrain</v>
      </c>
      <c r="O224" t="str">
        <v>Bangladesh</v>
      </c>
      <c r="P224" t="str">
        <v>Barbados</v>
      </c>
      <c r="Q224" t="str">
        <v>Belarus</v>
      </c>
      <c r="R224" t="str">
        <v>Belgium</v>
      </c>
      <c r="S224" t="str">
        <v>Belize</v>
      </c>
      <c r="T224" t="str">
        <v>Benin</v>
      </c>
      <c r="U224" t="str">
        <v>Bhutan</v>
      </c>
      <c r="V224" t="str">
        <v>Bolivia</v>
      </c>
      <c r="W224" t="str">
        <v>Bosnia and Herzegovina</v>
      </c>
      <c r="X224" t="str">
        <v>Botswana</v>
      </c>
      <c r="Y224" t="str">
        <v>Brazil</v>
      </c>
      <c r="Z224" t="str">
        <v>Brunei</v>
      </c>
      <c r="AA224" t="str">
        <v>Bulgaria</v>
      </c>
      <c r="AB224" t="str">
        <v>Burkina Faso</v>
      </c>
      <c r="AC224" t="str">
        <v>Burma (Myanmar)</v>
      </c>
      <c r="AD224" t="str">
        <v>Burundi</v>
      </c>
      <c r="AE224" t="str">
        <v>Cambodia</v>
      </c>
      <c r="AF224" t="str">
        <v>Cameroon</v>
      </c>
      <c r="AG224" t="str">
        <v>Canada</v>
      </c>
      <c r="AH224" t="str">
        <v>Cape Verde Islands</v>
      </c>
      <c r="AI224" t="str">
        <v>Central Africa</v>
      </c>
      <c r="AJ224" t="str">
        <v>Chad</v>
      </c>
      <c r="AK224" t="str">
        <v>Chile</v>
      </c>
      <c r="AL224" t="str">
        <v>China</v>
      </c>
      <c r="AM224" t="str">
        <v>Colombia</v>
      </c>
      <c r="AN224" t="str">
        <v>Comoros</v>
      </c>
      <c r="AO224" t="str">
        <v>Congo</v>
      </c>
      <c r="AP224" t="str">
        <v>Costa Rica</v>
      </c>
      <c r="AQ224" t="str">
        <v>Croatia</v>
      </c>
      <c r="AR224" t="str">
        <v>Cuba</v>
      </c>
      <c r="AS224" t="str">
        <v>Cyprus</v>
      </c>
      <c r="AT224" t="str">
        <v>Czech Republic</v>
      </c>
      <c r="AU224" t="str">
        <v>Darussalem</v>
      </c>
      <c r="AV224" t="str">
        <v>Democratic rep. Congo</v>
      </c>
      <c r="AW224" t="str">
        <v>Denmark</v>
      </c>
      <c r="AX224" t="str">
        <v>Djibouti</v>
      </c>
      <c r="AY224" t="str">
        <v>Dominica</v>
      </c>
      <c r="AZ224" t="str">
        <v>Dominican Republic</v>
      </c>
      <c r="BA224" t="str">
        <v>East Timor</v>
      </c>
      <c r="BB224" t="str">
        <v>Ecuador</v>
      </c>
      <c r="BC224" t="str">
        <v>Egypt</v>
      </c>
      <c r="BD224" t="str">
        <v>El Salvador</v>
      </c>
      <c r="BE224" t="str">
        <v>Equatorial Guinea</v>
      </c>
      <c r="BF224" t="str">
        <v>Eritrea</v>
      </c>
      <c r="BG224" t="str">
        <v>Estonia</v>
      </c>
      <c r="BH224" t="str">
        <v>Ethiopia</v>
      </c>
      <c r="BI224" t="str">
        <v>EU</v>
      </c>
      <c r="BJ224" t="str">
        <v>EU/Non-EU</v>
      </c>
      <c r="BK224" t="str">
        <v>Fiji</v>
      </c>
      <c r="BL224" t="str">
        <v>Finland</v>
      </c>
      <c r="BM224" t="str">
        <v>France</v>
      </c>
      <c r="BN224" t="str">
        <v>Gabon</v>
      </c>
      <c r="BO224" t="str">
        <v>Gambia</v>
      </c>
      <c r="BP224" t="str">
        <v>Georgia</v>
      </c>
      <c r="BQ224" t="str">
        <v>Germany</v>
      </c>
      <c r="BR224" t="str">
        <v>Ghana</v>
      </c>
      <c r="BS224" t="str">
        <v>Greece</v>
      </c>
      <c r="BT224" t="str">
        <v>Grenada</v>
      </c>
      <c r="BU224" t="str">
        <v>Guatemala</v>
      </c>
      <c r="BV224" t="str">
        <v>Guinea</v>
      </c>
      <c r="BW224" t="str">
        <v>Guinea-Bissau</v>
      </c>
      <c r="BX224" t="str">
        <v>Guyana</v>
      </c>
      <c r="BY224" t="str">
        <v>Haiti</v>
      </c>
      <c r="BZ224" t="str">
        <v>Honduras</v>
      </c>
      <c r="CA224" t="str">
        <v>Hungary</v>
      </c>
      <c r="CB224" t="str">
        <v>Iceland</v>
      </c>
      <c r="CC224" t="str">
        <v>India</v>
      </c>
      <c r="CD224" t="str">
        <v>Indonesia</v>
      </c>
      <c r="CE224" t="str">
        <v>Iran</v>
      </c>
      <c r="CF224" t="str">
        <v>Iraq</v>
      </c>
      <c r="CG224" t="str">
        <v>Ireland</v>
      </c>
      <c r="CH224" t="str">
        <v>Israel</v>
      </c>
      <c r="CI224" t="str">
        <v>Italy</v>
      </c>
      <c r="CJ224" t="str">
        <v>Ivory Coast</v>
      </c>
      <c r="CK224" t="str">
        <v>Jamaica</v>
      </c>
      <c r="CL224" t="str">
        <v>Japan</v>
      </c>
      <c r="CM224" t="str">
        <v>Jordan</v>
      </c>
      <c r="CN224" t="str">
        <v>Kazakhstan</v>
      </c>
      <c r="CO224" t="str">
        <v>Kenya</v>
      </c>
      <c r="CP224" t="str">
        <v>Kiribati</v>
      </c>
      <c r="CQ224" t="str">
        <v>Kuwait</v>
      </c>
      <c r="CR224" t="str">
        <v>Kyrgyzstan</v>
      </c>
      <c r="CS224" t="str">
        <v>Laos</v>
      </c>
      <c r="CT224" t="str">
        <v>Latvia</v>
      </c>
      <c r="CU224" t="str">
        <v>Lebanon</v>
      </c>
      <c r="CV224" t="str">
        <v>Lesotho</v>
      </c>
      <c r="CW224" t="str">
        <v>Liberia</v>
      </c>
      <c r="CX224" t="str">
        <v>Libya</v>
      </c>
      <c r="CY224" t="str">
        <v>Liechtenstein</v>
      </c>
      <c r="CZ224" t="str">
        <v>Lithuania</v>
      </c>
      <c r="DA224" t="str">
        <v>Luxembourg</v>
      </c>
      <c r="DB224" t="str">
        <v>Macedonia (FYROM)</v>
      </c>
      <c r="DC224" t="str">
        <v>Madagascar</v>
      </c>
      <c r="DD224" t="str">
        <v>Malawi</v>
      </c>
      <c r="DE224" t="str">
        <v>Malaysia</v>
      </c>
      <c r="DF224" t="str">
        <v>Maldives</v>
      </c>
      <c r="DG224" t="str">
        <v>Mali</v>
      </c>
      <c r="DH224" t="str">
        <v>Malta</v>
      </c>
      <c r="DI224" t="str">
        <v>Mauritania</v>
      </c>
      <c r="DJ224" t="str">
        <v>Mauritius</v>
      </c>
      <c r="DK224" t="str">
        <v>Mexico</v>
      </c>
      <c r="DL224" t="str">
        <v>Micronesia</v>
      </c>
      <c r="DM224" t="str">
        <v>Moldova</v>
      </c>
      <c r="DN224" t="str">
        <v>Monaco</v>
      </c>
      <c r="DO224" t="str">
        <v>Mongolia</v>
      </c>
      <c r="DP224" t="str">
        <v>Morocco</v>
      </c>
      <c r="DQ224" t="str">
        <v>Mozambique</v>
      </c>
      <c r="DR224" t="str">
        <v>Namibia</v>
      </c>
      <c r="DS224" t="str">
        <v>Nauru</v>
      </c>
      <c r="DT224" t="str">
        <v>Nepal</v>
      </c>
      <c r="DU224" t="str">
        <v>New Zealand</v>
      </c>
      <c r="DV224" t="str">
        <v>Nicaragua</v>
      </c>
      <c r="DW224" t="str">
        <v>Niger</v>
      </c>
      <c r="DX224" t="str">
        <v>Nigeria</v>
      </c>
      <c r="DY224" t="str">
        <v>Non-EU</v>
      </c>
      <c r="DZ224" t="str">
        <v>North Korea</v>
      </c>
      <c r="EA224" t="str">
        <v>Norway</v>
      </c>
      <c r="EB224" t="str">
        <v>Oman</v>
      </c>
      <c r="EC224" t="str">
        <v>Pakistan</v>
      </c>
      <c r="ED224" t="str">
        <v>Palau</v>
      </c>
      <c r="EE224" t="str">
        <v>Palestine</v>
      </c>
      <c r="EF224" t="str">
        <v>Panama</v>
      </c>
      <c r="EG224" t="str">
        <v>Papua New Guinea</v>
      </c>
      <c r="EH224" t="str">
        <v>Paraguay</v>
      </c>
      <c r="EI224" t="str">
        <v>Peru</v>
      </c>
      <c r="EJ224" t="str">
        <v>Phillipines</v>
      </c>
      <c r="EK224" t="str">
        <v>Poland</v>
      </c>
      <c r="EL224" t="str">
        <v>Portugal</v>
      </c>
      <c r="EM224" t="str">
        <v>Qatar</v>
      </c>
      <c r="EN224" t="str">
        <v>Romania</v>
      </c>
      <c r="EO224" t="str">
        <v>Russia</v>
      </c>
      <c r="EP224" t="str">
        <v>Rwanda</v>
      </c>
      <c r="EQ224" t="str">
        <v>Samoa</v>
      </c>
      <c r="ER224" t="str">
        <v>San Marino</v>
      </c>
      <c r="ES224" t="str">
        <v>Sao Tome &amp; Principe</v>
      </c>
      <c r="ET224" t="str">
        <v>Saudi Arabia</v>
      </c>
      <c r="EU224" t="str">
        <v>Senegal</v>
      </c>
      <c r="EV224" t="str">
        <v>Serbia and Montenegro</v>
      </c>
      <c r="EW224" t="str">
        <v>Seychelles</v>
      </c>
      <c r="EX224" t="str">
        <v>Sierra Leone</v>
      </c>
      <c r="EY224" t="str">
        <v>Singapore</v>
      </c>
      <c r="EZ224" t="str">
        <v>Slovakia</v>
      </c>
      <c r="FA224" t="str">
        <v>Slovenia</v>
      </c>
      <c r="FB224" t="str">
        <v>Solomon Islands</v>
      </c>
      <c r="FC224" t="str">
        <v>Somalia</v>
      </c>
      <c r="FD224" t="str">
        <v>South Africa</v>
      </c>
      <c r="FE224" t="str">
        <v>South Korea</v>
      </c>
      <c r="FF224" t="str">
        <v>Spain</v>
      </c>
      <c r="FG224" t="str">
        <v>Sri Lanka</v>
      </c>
      <c r="FH224" t="str">
        <v>St. Kitts-Nevis</v>
      </c>
      <c r="FI224" t="str">
        <v>St. Lucia</v>
      </c>
      <c r="FJ224" t="str">
        <v>St. Vincent &amp;</v>
      </c>
      <c r="FK224" t="str">
        <v>Sudan</v>
      </c>
      <c r="FL224" t="str">
        <v>Suriname</v>
      </c>
      <c r="FM224" t="str">
        <v>Swaziland</v>
      </c>
      <c r="FN224" t="str">
        <v>Sweden</v>
      </c>
      <c r="FO224" t="str">
        <v>Switzerland</v>
      </c>
      <c r="FP224" t="str">
        <v>Syria</v>
      </c>
      <c r="FQ224" t="str">
        <v>Taiwan</v>
      </c>
      <c r="FR224" t="str">
        <v>Tajikistan</v>
      </c>
      <c r="FS224" t="str">
        <v>Tanzania</v>
      </c>
      <c r="FT224" t="str">
        <v>Thailand</v>
      </c>
      <c r="FU224" t="str">
        <v>The Grenadines</v>
      </c>
      <c r="FV224" t="str">
        <v>The Marshall Islands</v>
      </c>
      <c r="FW224" t="str">
        <v>The Netherlands</v>
      </c>
      <c r="FX224" t="str">
        <v>Togo</v>
      </c>
      <c r="FY224" t="str">
        <v>Tonga</v>
      </c>
      <c r="FZ224" t="str">
        <v>Trinidad &amp; Tobago</v>
      </c>
      <c r="GA224" t="str">
        <v>Tunisia</v>
      </c>
      <c r="GB224" t="str">
        <v>Turkey</v>
      </c>
      <c r="GC224" t="str">
        <v>Turkmenistan</v>
      </c>
      <c r="GD224" t="str">
        <v>Tuvalu</v>
      </c>
      <c r="GE224" t="str">
        <v>Uganda</v>
      </c>
      <c r="GF224" t="str">
        <v>Ukraine</v>
      </c>
      <c r="GG224" t="str">
        <v>United Arab. Emirates</v>
      </c>
      <c r="GH224" t="str">
        <v>United Kingdom</v>
      </c>
      <c r="GI224" t="str">
        <v>Uruguay</v>
      </c>
      <c r="GJ224" t="str">
        <v>USA</v>
      </c>
      <c r="GK224" t="str">
        <v>Uzbekistan</v>
      </c>
      <c r="GL224" t="str">
        <v>Vanuatu</v>
      </c>
      <c r="GM224" t="str">
        <v>Vatican</v>
      </c>
      <c r="GN224" t="str">
        <v>Venezuela</v>
      </c>
      <c r="GO224" t="str">
        <v>Vietnam</v>
      </c>
      <c r="GP224" t="str">
        <v>Yemen</v>
      </c>
      <c r="GQ224" t="str">
        <v>Zambia</v>
      </c>
      <c r="GR224" t="str">
        <v>Zimbabwe</v>
      </c>
    </row>
    <row r="225" spans="2:200" x14ac:dyDescent="0.25">
      <c r="B225" t="str" cm="1">
        <f t="array" ref="B225:GR225">TRANSPOSE(_xlfn._xlws.FILTER(AlleLande[Lande (Engelsk)],ISNUMBER(SEARCH(Packaging!I24,AlleLande[Lande (Engelsk)])),"Kan ikke findes"))</f>
        <v>Afghanistan</v>
      </c>
      <c r="C225" t="str">
        <v>Albania</v>
      </c>
      <c r="D225" t="str">
        <v>Algeria</v>
      </c>
      <c r="E225" t="str">
        <v>Andorra</v>
      </c>
      <c r="F225" t="str">
        <v>Angola</v>
      </c>
      <c r="G225" t="str">
        <v>Antigua &amp; Barbuda</v>
      </c>
      <c r="H225" t="str">
        <v>Argentina</v>
      </c>
      <c r="I225" t="str">
        <v>Armenia</v>
      </c>
      <c r="J225" t="str">
        <v>Australia</v>
      </c>
      <c r="K225" t="str">
        <v>Austria</v>
      </c>
      <c r="L225" t="str">
        <v>Azerbaijan</v>
      </c>
      <c r="M225" t="str">
        <v>Bahamas</v>
      </c>
      <c r="N225" t="str">
        <v>Bahrain</v>
      </c>
      <c r="O225" t="str">
        <v>Bangladesh</v>
      </c>
      <c r="P225" t="str">
        <v>Barbados</v>
      </c>
      <c r="Q225" t="str">
        <v>Belarus</v>
      </c>
      <c r="R225" t="str">
        <v>Belgium</v>
      </c>
      <c r="S225" t="str">
        <v>Belize</v>
      </c>
      <c r="T225" t="str">
        <v>Benin</v>
      </c>
      <c r="U225" t="str">
        <v>Bhutan</v>
      </c>
      <c r="V225" t="str">
        <v>Bolivia</v>
      </c>
      <c r="W225" t="str">
        <v>Bosnia and Herzegovina</v>
      </c>
      <c r="X225" t="str">
        <v>Botswana</v>
      </c>
      <c r="Y225" t="str">
        <v>Brazil</v>
      </c>
      <c r="Z225" t="str">
        <v>Brunei</v>
      </c>
      <c r="AA225" t="str">
        <v>Bulgaria</v>
      </c>
      <c r="AB225" t="str">
        <v>Burkina Faso</v>
      </c>
      <c r="AC225" t="str">
        <v>Burma (Myanmar)</v>
      </c>
      <c r="AD225" t="str">
        <v>Burundi</v>
      </c>
      <c r="AE225" t="str">
        <v>Cambodia</v>
      </c>
      <c r="AF225" t="str">
        <v>Cameroon</v>
      </c>
      <c r="AG225" t="str">
        <v>Canada</v>
      </c>
      <c r="AH225" t="str">
        <v>Cape Verde Islands</v>
      </c>
      <c r="AI225" t="str">
        <v>Central Africa</v>
      </c>
      <c r="AJ225" t="str">
        <v>Chad</v>
      </c>
      <c r="AK225" t="str">
        <v>Chile</v>
      </c>
      <c r="AL225" t="str">
        <v>China</v>
      </c>
      <c r="AM225" t="str">
        <v>Colombia</v>
      </c>
      <c r="AN225" t="str">
        <v>Comoros</v>
      </c>
      <c r="AO225" t="str">
        <v>Congo</v>
      </c>
      <c r="AP225" t="str">
        <v>Costa Rica</v>
      </c>
      <c r="AQ225" t="str">
        <v>Croatia</v>
      </c>
      <c r="AR225" t="str">
        <v>Cuba</v>
      </c>
      <c r="AS225" t="str">
        <v>Cyprus</v>
      </c>
      <c r="AT225" t="str">
        <v>Czech Republic</v>
      </c>
      <c r="AU225" t="str">
        <v>Darussalem</v>
      </c>
      <c r="AV225" t="str">
        <v>Democratic rep. Congo</v>
      </c>
      <c r="AW225" t="str">
        <v>Denmark</v>
      </c>
      <c r="AX225" t="str">
        <v>Djibouti</v>
      </c>
      <c r="AY225" t="str">
        <v>Dominica</v>
      </c>
      <c r="AZ225" t="str">
        <v>Dominican Republic</v>
      </c>
      <c r="BA225" t="str">
        <v>East Timor</v>
      </c>
      <c r="BB225" t="str">
        <v>Ecuador</v>
      </c>
      <c r="BC225" t="str">
        <v>Egypt</v>
      </c>
      <c r="BD225" t="str">
        <v>El Salvador</v>
      </c>
      <c r="BE225" t="str">
        <v>Equatorial Guinea</v>
      </c>
      <c r="BF225" t="str">
        <v>Eritrea</v>
      </c>
      <c r="BG225" t="str">
        <v>Estonia</v>
      </c>
      <c r="BH225" t="str">
        <v>Ethiopia</v>
      </c>
      <c r="BI225" t="str">
        <v>EU</v>
      </c>
      <c r="BJ225" t="str">
        <v>EU/Non-EU</v>
      </c>
      <c r="BK225" t="str">
        <v>Fiji</v>
      </c>
      <c r="BL225" t="str">
        <v>Finland</v>
      </c>
      <c r="BM225" t="str">
        <v>France</v>
      </c>
      <c r="BN225" t="str">
        <v>Gabon</v>
      </c>
      <c r="BO225" t="str">
        <v>Gambia</v>
      </c>
      <c r="BP225" t="str">
        <v>Georgia</v>
      </c>
      <c r="BQ225" t="str">
        <v>Germany</v>
      </c>
      <c r="BR225" t="str">
        <v>Ghana</v>
      </c>
      <c r="BS225" t="str">
        <v>Greece</v>
      </c>
      <c r="BT225" t="str">
        <v>Grenada</v>
      </c>
      <c r="BU225" t="str">
        <v>Guatemala</v>
      </c>
      <c r="BV225" t="str">
        <v>Guinea</v>
      </c>
      <c r="BW225" t="str">
        <v>Guinea-Bissau</v>
      </c>
      <c r="BX225" t="str">
        <v>Guyana</v>
      </c>
      <c r="BY225" t="str">
        <v>Haiti</v>
      </c>
      <c r="BZ225" t="str">
        <v>Honduras</v>
      </c>
      <c r="CA225" t="str">
        <v>Hungary</v>
      </c>
      <c r="CB225" t="str">
        <v>Iceland</v>
      </c>
      <c r="CC225" t="str">
        <v>India</v>
      </c>
      <c r="CD225" t="str">
        <v>Indonesia</v>
      </c>
      <c r="CE225" t="str">
        <v>Iran</v>
      </c>
      <c r="CF225" t="str">
        <v>Iraq</v>
      </c>
      <c r="CG225" t="str">
        <v>Ireland</v>
      </c>
      <c r="CH225" t="str">
        <v>Israel</v>
      </c>
      <c r="CI225" t="str">
        <v>Italy</v>
      </c>
      <c r="CJ225" t="str">
        <v>Ivory Coast</v>
      </c>
      <c r="CK225" t="str">
        <v>Jamaica</v>
      </c>
      <c r="CL225" t="str">
        <v>Japan</v>
      </c>
      <c r="CM225" t="str">
        <v>Jordan</v>
      </c>
      <c r="CN225" t="str">
        <v>Kazakhstan</v>
      </c>
      <c r="CO225" t="str">
        <v>Kenya</v>
      </c>
      <c r="CP225" t="str">
        <v>Kiribati</v>
      </c>
      <c r="CQ225" t="str">
        <v>Kuwait</v>
      </c>
      <c r="CR225" t="str">
        <v>Kyrgyzstan</v>
      </c>
      <c r="CS225" t="str">
        <v>Laos</v>
      </c>
      <c r="CT225" t="str">
        <v>Latvia</v>
      </c>
      <c r="CU225" t="str">
        <v>Lebanon</v>
      </c>
      <c r="CV225" t="str">
        <v>Lesotho</v>
      </c>
      <c r="CW225" t="str">
        <v>Liberia</v>
      </c>
      <c r="CX225" t="str">
        <v>Libya</v>
      </c>
      <c r="CY225" t="str">
        <v>Liechtenstein</v>
      </c>
      <c r="CZ225" t="str">
        <v>Lithuania</v>
      </c>
      <c r="DA225" t="str">
        <v>Luxembourg</v>
      </c>
      <c r="DB225" t="str">
        <v>Macedonia (FYROM)</v>
      </c>
      <c r="DC225" t="str">
        <v>Madagascar</v>
      </c>
      <c r="DD225" t="str">
        <v>Malawi</v>
      </c>
      <c r="DE225" t="str">
        <v>Malaysia</v>
      </c>
      <c r="DF225" t="str">
        <v>Maldives</v>
      </c>
      <c r="DG225" t="str">
        <v>Mali</v>
      </c>
      <c r="DH225" t="str">
        <v>Malta</v>
      </c>
      <c r="DI225" t="str">
        <v>Mauritania</v>
      </c>
      <c r="DJ225" t="str">
        <v>Mauritius</v>
      </c>
      <c r="DK225" t="str">
        <v>Mexico</v>
      </c>
      <c r="DL225" t="str">
        <v>Micronesia</v>
      </c>
      <c r="DM225" t="str">
        <v>Moldova</v>
      </c>
      <c r="DN225" t="str">
        <v>Monaco</v>
      </c>
      <c r="DO225" t="str">
        <v>Mongolia</v>
      </c>
      <c r="DP225" t="str">
        <v>Morocco</v>
      </c>
      <c r="DQ225" t="str">
        <v>Mozambique</v>
      </c>
      <c r="DR225" t="str">
        <v>Namibia</v>
      </c>
      <c r="DS225" t="str">
        <v>Nauru</v>
      </c>
      <c r="DT225" t="str">
        <v>Nepal</v>
      </c>
      <c r="DU225" t="str">
        <v>New Zealand</v>
      </c>
      <c r="DV225" t="str">
        <v>Nicaragua</v>
      </c>
      <c r="DW225" t="str">
        <v>Niger</v>
      </c>
      <c r="DX225" t="str">
        <v>Nigeria</v>
      </c>
      <c r="DY225" t="str">
        <v>Non-EU</v>
      </c>
      <c r="DZ225" t="str">
        <v>North Korea</v>
      </c>
      <c r="EA225" t="str">
        <v>Norway</v>
      </c>
      <c r="EB225" t="str">
        <v>Oman</v>
      </c>
      <c r="EC225" t="str">
        <v>Pakistan</v>
      </c>
      <c r="ED225" t="str">
        <v>Palau</v>
      </c>
      <c r="EE225" t="str">
        <v>Palestine</v>
      </c>
      <c r="EF225" t="str">
        <v>Panama</v>
      </c>
      <c r="EG225" t="str">
        <v>Papua New Guinea</v>
      </c>
      <c r="EH225" t="str">
        <v>Paraguay</v>
      </c>
      <c r="EI225" t="str">
        <v>Peru</v>
      </c>
      <c r="EJ225" t="str">
        <v>Phillipines</v>
      </c>
      <c r="EK225" t="str">
        <v>Poland</v>
      </c>
      <c r="EL225" t="str">
        <v>Portugal</v>
      </c>
      <c r="EM225" t="str">
        <v>Qatar</v>
      </c>
      <c r="EN225" t="str">
        <v>Romania</v>
      </c>
      <c r="EO225" t="str">
        <v>Russia</v>
      </c>
      <c r="EP225" t="str">
        <v>Rwanda</v>
      </c>
      <c r="EQ225" t="str">
        <v>Samoa</v>
      </c>
      <c r="ER225" t="str">
        <v>San Marino</v>
      </c>
      <c r="ES225" t="str">
        <v>Sao Tome &amp; Principe</v>
      </c>
      <c r="ET225" t="str">
        <v>Saudi Arabia</v>
      </c>
      <c r="EU225" t="str">
        <v>Senegal</v>
      </c>
      <c r="EV225" t="str">
        <v>Serbia and Montenegro</v>
      </c>
      <c r="EW225" t="str">
        <v>Seychelles</v>
      </c>
      <c r="EX225" t="str">
        <v>Sierra Leone</v>
      </c>
      <c r="EY225" t="str">
        <v>Singapore</v>
      </c>
      <c r="EZ225" t="str">
        <v>Slovakia</v>
      </c>
      <c r="FA225" t="str">
        <v>Slovenia</v>
      </c>
      <c r="FB225" t="str">
        <v>Solomon Islands</v>
      </c>
      <c r="FC225" t="str">
        <v>Somalia</v>
      </c>
      <c r="FD225" t="str">
        <v>South Africa</v>
      </c>
      <c r="FE225" t="str">
        <v>South Korea</v>
      </c>
      <c r="FF225" t="str">
        <v>Spain</v>
      </c>
      <c r="FG225" t="str">
        <v>Sri Lanka</v>
      </c>
      <c r="FH225" t="str">
        <v>St. Kitts-Nevis</v>
      </c>
      <c r="FI225" t="str">
        <v>St. Lucia</v>
      </c>
      <c r="FJ225" t="str">
        <v>St. Vincent &amp;</v>
      </c>
      <c r="FK225" t="str">
        <v>Sudan</v>
      </c>
      <c r="FL225" t="str">
        <v>Suriname</v>
      </c>
      <c r="FM225" t="str">
        <v>Swaziland</v>
      </c>
      <c r="FN225" t="str">
        <v>Sweden</v>
      </c>
      <c r="FO225" t="str">
        <v>Switzerland</v>
      </c>
      <c r="FP225" t="str">
        <v>Syria</v>
      </c>
      <c r="FQ225" t="str">
        <v>Taiwan</v>
      </c>
      <c r="FR225" t="str">
        <v>Tajikistan</v>
      </c>
      <c r="FS225" t="str">
        <v>Tanzania</v>
      </c>
      <c r="FT225" t="str">
        <v>Thailand</v>
      </c>
      <c r="FU225" t="str">
        <v>The Grenadines</v>
      </c>
      <c r="FV225" t="str">
        <v>The Marshall Islands</v>
      </c>
      <c r="FW225" t="str">
        <v>The Netherlands</v>
      </c>
      <c r="FX225" t="str">
        <v>Togo</v>
      </c>
      <c r="FY225" t="str">
        <v>Tonga</v>
      </c>
      <c r="FZ225" t="str">
        <v>Trinidad &amp; Tobago</v>
      </c>
      <c r="GA225" t="str">
        <v>Tunisia</v>
      </c>
      <c r="GB225" t="str">
        <v>Turkey</v>
      </c>
      <c r="GC225" t="str">
        <v>Turkmenistan</v>
      </c>
      <c r="GD225" t="str">
        <v>Tuvalu</v>
      </c>
      <c r="GE225" t="str">
        <v>Uganda</v>
      </c>
      <c r="GF225" t="str">
        <v>Ukraine</v>
      </c>
      <c r="GG225" t="str">
        <v>United Arab. Emirates</v>
      </c>
      <c r="GH225" t="str">
        <v>United Kingdom</v>
      </c>
      <c r="GI225" t="str">
        <v>Uruguay</v>
      </c>
      <c r="GJ225" t="str">
        <v>USA</v>
      </c>
      <c r="GK225" t="str">
        <v>Uzbekistan</v>
      </c>
      <c r="GL225" t="str">
        <v>Vanuatu</v>
      </c>
      <c r="GM225" t="str">
        <v>Vatican</v>
      </c>
      <c r="GN225" t="str">
        <v>Venezuela</v>
      </c>
      <c r="GO225" t="str">
        <v>Vietnam</v>
      </c>
      <c r="GP225" t="str">
        <v>Yemen</v>
      </c>
      <c r="GQ225" t="str">
        <v>Zambia</v>
      </c>
      <c r="GR225" t="str">
        <v>Zimbabwe</v>
      </c>
    </row>
    <row r="226" spans="2:200" x14ac:dyDescent="0.25">
      <c r="B226" t="str" cm="1">
        <f t="array" ref="B226:GR226">TRANSPOSE(_xlfn._xlws.FILTER(AlleLande[Lande (Engelsk)],ISNUMBER(SEARCH(Packaging!I25,AlleLande[Lande (Engelsk)])),"Kan ikke findes"))</f>
        <v>Afghanistan</v>
      </c>
      <c r="C226" t="str">
        <v>Albania</v>
      </c>
      <c r="D226" t="str">
        <v>Algeria</v>
      </c>
      <c r="E226" t="str">
        <v>Andorra</v>
      </c>
      <c r="F226" t="str">
        <v>Angola</v>
      </c>
      <c r="G226" t="str">
        <v>Antigua &amp; Barbuda</v>
      </c>
      <c r="H226" t="str">
        <v>Argentina</v>
      </c>
      <c r="I226" t="str">
        <v>Armenia</v>
      </c>
      <c r="J226" t="str">
        <v>Australia</v>
      </c>
      <c r="K226" t="str">
        <v>Austria</v>
      </c>
      <c r="L226" t="str">
        <v>Azerbaijan</v>
      </c>
      <c r="M226" t="str">
        <v>Bahamas</v>
      </c>
      <c r="N226" t="str">
        <v>Bahrain</v>
      </c>
      <c r="O226" t="str">
        <v>Bangladesh</v>
      </c>
      <c r="P226" t="str">
        <v>Barbados</v>
      </c>
      <c r="Q226" t="str">
        <v>Belarus</v>
      </c>
      <c r="R226" t="str">
        <v>Belgium</v>
      </c>
      <c r="S226" t="str">
        <v>Belize</v>
      </c>
      <c r="T226" t="str">
        <v>Benin</v>
      </c>
      <c r="U226" t="str">
        <v>Bhutan</v>
      </c>
      <c r="V226" t="str">
        <v>Bolivia</v>
      </c>
      <c r="W226" t="str">
        <v>Bosnia and Herzegovina</v>
      </c>
      <c r="X226" t="str">
        <v>Botswana</v>
      </c>
      <c r="Y226" t="str">
        <v>Brazil</v>
      </c>
      <c r="Z226" t="str">
        <v>Brunei</v>
      </c>
      <c r="AA226" t="str">
        <v>Bulgaria</v>
      </c>
      <c r="AB226" t="str">
        <v>Burkina Faso</v>
      </c>
      <c r="AC226" t="str">
        <v>Burma (Myanmar)</v>
      </c>
      <c r="AD226" t="str">
        <v>Burundi</v>
      </c>
      <c r="AE226" t="str">
        <v>Cambodia</v>
      </c>
      <c r="AF226" t="str">
        <v>Cameroon</v>
      </c>
      <c r="AG226" t="str">
        <v>Canada</v>
      </c>
      <c r="AH226" t="str">
        <v>Cape Verde Islands</v>
      </c>
      <c r="AI226" t="str">
        <v>Central Africa</v>
      </c>
      <c r="AJ226" t="str">
        <v>Chad</v>
      </c>
      <c r="AK226" t="str">
        <v>Chile</v>
      </c>
      <c r="AL226" t="str">
        <v>China</v>
      </c>
      <c r="AM226" t="str">
        <v>Colombia</v>
      </c>
      <c r="AN226" t="str">
        <v>Comoros</v>
      </c>
      <c r="AO226" t="str">
        <v>Congo</v>
      </c>
      <c r="AP226" t="str">
        <v>Costa Rica</v>
      </c>
      <c r="AQ226" t="str">
        <v>Croatia</v>
      </c>
      <c r="AR226" t="str">
        <v>Cuba</v>
      </c>
      <c r="AS226" t="str">
        <v>Cyprus</v>
      </c>
      <c r="AT226" t="str">
        <v>Czech Republic</v>
      </c>
      <c r="AU226" t="str">
        <v>Darussalem</v>
      </c>
      <c r="AV226" t="str">
        <v>Democratic rep. Congo</v>
      </c>
      <c r="AW226" t="str">
        <v>Denmark</v>
      </c>
      <c r="AX226" t="str">
        <v>Djibouti</v>
      </c>
      <c r="AY226" t="str">
        <v>Dominica</v>
      </c>
      <c r="AZ226" t="str">
        <v>Dominican Republic</v>
      </c>
      <c r="BA226" t="str">
        <v>East Timor</v>
      </c>
      <c r="BB226" t="str">
        <v>Ecuador</v>
      </c>
      <c r="BC226" t="str">
        <v>Egypt</v>
      </c>
      <c r="BD226" t="str">
        <v>El Salvador</v>
      </c>
      <c r="BE226" t="str">
        <v>Equatorial Guinea</v>
      </c>
      <c r="BF226" t="str">
        <v>Eritrea</v>
      </c>
      <c r="BG226" t="str">
        <v>Estonia</v>
      </c>
      <c r="BH226" t="str">
        <v>Ethiopia</v>
      </c>
      <c r="BI226" t="str">
        <v>EU</v>
      </c>
      <c r="BJ226" t="str">
        <v>EU/Non-EU</v>
      </c>
      <c r="BK226" t="str">
        <v>Fiji</v>
      </c>
      <c r="BL226" t="str">
        <v>Finland</v>
      </c>
      <c r="BM226" t="str">
        <v>France</v>
      </c>
      <c r="BN226" t="str">
        <v>Gabon</v>
      </c>
      <c r="BO226" t="str">
        <v>Gambia</v>
      </c>
      <c r="BP226" t="str">
        <v>Georgia</v>
      </c>
      <c r="BQ226" t="str">
        <v>Germany</v>
      </c>
      <c r="BR226" t="str">
        <v>Ghana</v>
      </c>
      <c r="BS226" t="str">
        <v>Greece</v>
      </c>
      <c r="BT226" t="str">
        <v>Grenada</v>
      </c>
      <c r="BU226" t="str">
        <v>Guatemala</v>
      </c>
      <c r="BV226" t="str">
        <v>Guinea</v>
      </c>
      <c r="BW226" t="str">
        <v>Guinea-Bissau</v>
      </c>
      <c r="BX226" t="str">
        <v>Guyana</v>
      </c>
      <c r="BY226" t="str">
        <v>Haiti</v>
      </c>
      <c r="BZ226" t="str">
        <v>Honduras</v>
      </c>
      <c r="CA226" t="str">
        <v>Hungary</v>
      </c>
      <c r="CB226" t="str">
        <v>Iceland</v>
      </c>
      <c r="CC226" t="str">
        <v>India</v>
      </c>
      <c r="CD226" t="str">
        <v>Indonesia</v>
      </c>
      <c r="CE226" t="str">
        <v>Iran</v>
      </c>
      <c r="CF226" t="str">
        <v>Iraq</v>
      </c>
      <c r="CG226" t="str">
        <v>Ireland</v>
      </c>
      <c r="CH226" t="str">
        <v>Israel</v>
      </c>
      <c r="CI226" t="str">
        <v>Italy</v>
      </c>
      <c r="CJ226" t="str">
        <v>Ivory Coast</v>
      </c>
      <c r="CK226" t="str">
        <v>Jamaica</v>
      </c>
      <c r="CL226" t="str">
        <v>Japan</v>
      </c>
      <c r="CM226" t="str">
        <v>Jordan</v>
      </c>
      <c r="CN226" t="str">
        <v>Kazakhstan</v>
      </c>
      <c r="CO226" t="str">
        <v>Kenya</v>
      </c>
      <c r="CP226" t="str">
        <v>Kiribati</v>
      </c>
      <c r="CQ226" t="str">
        <v>Kuwait</v>
      </c>
      <c r="CR226" t="str">
        <v>Kyrgyzstan</v>
      </c>
      <c r="CS226" t="str">
        <v>Laos</v>
      </c>
      <c r="CT226" t="str">
        <v>Latvia</v>
      </c>
      <c r="CU226" t="str">
        <v>Lebanon</v>
      </c>
      <c r="CV226" t="str">
        <v>Lesotho</v>
      </c>
      <c r="CW226" t="str">
        <v>Liberia</v>
      </c>
      <c r="CX226" t="str">
        <v>Libya</v>
      </c>
      <c r="CY226" t="str">
        <v>Liechtenstein</v>
      </c>
      <c r="CZ226" t="str">
        <v>Lithuania</v>
      </c>
      <c r="DA226" t="str">
        <v>Luxembourg</v>
      </c>
      <c r="DB226" t="str">
        <v>Macedonia (FYROM)</v>
      </c>
      <c r="DC226" t="str">
        <v>Madagascar</v>
      </c>
      <c r="DD226" t="str">
        <v>Malawi</v>
      </c>
      <c r="DE226" t="str">
        <v>Malaysia</v>
      </c>
      <c r="DF226" t="str">
        <v>Maldives</v>
      </c>
      <c r="DG226" t="str">
        <v>Mali</v>
      </c>
      <c r="DH226" t="str">
        <v>Malta</v>
      </c>
      <c r="DI226" t="str">
        <v>Mauritania</v>
      </c>
      <c r="DJ226" t="str">
        <v>Mauritius</v>
      </c>
      <c r="DK226" t="str">
        <v>Mexico</v>
      </c>
      <c r="DL226" t="str">
        <v>Micronesia</v>
      </c>
      <c r="DM226" t="str">
        <v>Moldova</v>
      </c>
      <c r="DN226" t="str">
        <v>Monaco</v>
      </c>
      <c r="DO226" t="str">
        <v>Mongolia</v>
      </c>
      <c r="DP226" t="str">
        <v>Morocco</v>
      </c>
      <c r="DQ226" t="str">
        <v>Mozambique</v>
      </c>
      <c r="DR226" t="str">
        <v>Namibia</v>
      </c>
      <c r="DS226" t="str">
        <v>Nauru</v>
      </c>
      <c r="DT226" t="str">
        <v>Nepal</v>
      </c>
      <c r="DU226" t="str">
        <v>New Zealand</v>
      </c>
      <c r="DV226" t="str">
        <v>Nicaragua</v>
      </c>
      <c r="DW226" t="str">
        <v>Niger</v>
      </c>
      <c r="DX226" t="str">
        <v>Nigeria</v>
      </c>
      <c r="DY226" t="str">
        <v>Non-EU</v>
      </c>
      <c r="DZ226" t="str">
        <v>North Korea</v>
      </c>
      <c r="EA226" t="str">
        <v>Norway</v>
      </c>
      <c r="EB226" t="str">
        <v>Oman</v>
      </c>
      <c r="EC226" t="str">
        <v>Pakistan</v>
      </c>
      <c r="ED226" t="str">
        <v>Palau</v>
      </c>
      <c r="EE226" t="str">
        <v>Palestine</v>
      </c>
      <c r="EF226" t="str">
        <v>Panama</v>
      </c>
      <c r="EG226" t="str">
        <v>Papua New Guinea</v>
      </c>
      <c r="EH226" t="str">
        <v>Paraguay</v>
      </c>
      <c r="EI226" t="str">
        <v>Peru</v>
      </c>
      <c r="EJ226" t="str">
        <v>Phillipines</v>
      </c>
      <c r="EK226" t="str">
        <v>Poland</v>
      </c>
      <c r="EL226" t="str">
        <v>Portugal</v>
      </c>
      <c r="EM226" t="str">
        <v>Qatar</v>
      </c>
      <c r="EN226" t="str">
        <v>Romania</v>
      </c>
      <c r="EO226" t="str">
        <v>Russia</v>
      </c>
      <c r="EP226" t="str">
        <v>Rwanda</v>
      </c>
      <c r="EQ226" t="str">
        <v>Samoa</v>
      </c>
      <c r="ER226" t="str">
        <v>San Marino</v>
      </c>
      <c r="ES226" t="str">
        <v>Sao Tome &amp; Principe</v>
      </c>
      <c r="ET226" t="str">
        <v>Saudi Arabia</v>
      </c>
      <c r="EU226" t="str">
        <v>Senegal</v>
      </c>
      <c r="EV226" t="str">
        <v>Serbia and Montenegro</v>
      </c>
      <c r="EW226" t="str">
        <v>Seychelles</v>
      </c>
      <c r="EX226" t="str">
        <v>Sierra Leone</v>
      </c>
      <c r="EY226" t="str">
        <v>Singapore</v>
      </c>
      <c r="EZ226" t="str">
        <v>Slovakia</v>
      </c>
      <c r="FA226" t="str">
        <v>Slovenia</v>
      </c>
      <c r="FB226" t="str">
        <v>Solomon Islands</v>
      </c>
      <c r="FC226" t="str">
        <v>Somalia</v>
      </c>
      <c r="FD226" t="str">
        <v>South Africa</v>
      </c>
      <c r="FE226" t="str">
        <v>South Korea</v>
      </c>
      <c r="FF226" t="str">
        <v>Spain</v>
      </c>
      <c r="FG226" t="str">
        <v>Sri Lanka</v>
      </c>
      <c r="FH226" t="str">
        <v>St. Kitts-Nevis</v>
      </c>
      <c r="FI226" t="str">
        <v>St. Lucia</v>
      </c>
      <c r="FJ226" t="str">
        <v>St. Vincent &amp;</v>
      </c>
      <c r="FK226" t="str">
        <v>Sudan</v>
      </c>
      <c r="FL226" t="str">
        <v>Suriname</v>
      </c>
      <c r="FM226" t="str">
        <v>Swaziland</v>
      </c>
      <c r="FN226" t="str">
        <v>Sweden</v>
      </c>
      <c r="FO226" t="str">
        <v>Switzerland</v>
      </c>
      <c r="FP226" t="str">
        <v>Syria</v>
      </c>
      <c r="FQ226" t="str">
        <v>Taiwan</v>
      </c>
      <c r="FR226" t="str">
        <v>Tajikistan</v>
      </c>
      <c r="FS226" t="str">
        <v>Tanzania</v>
      </c>
      <c r="FT226" t="str">
        <v>Thailand</v>
      </c>
      <c r="FU226" t="str">
        <v>The Grenadines</v>
      </c>
      <c r="FV226" t="str">
        <v>The Marshall Islands</v>
      </c>
      <c r="FW226" t="str">
        <v>The Netherlands</v>
      </c>
      <c r="FX226" t="str">
        <v>Togo</v>
      </c>
      <c r="FY226" t="str">
        <v>Tonga</v>
      </c>
      <c r="FZ226" t="str">
        <v>Trinidad &amp; Tobago</v>
      </c>
      <c r="GA226" t="str">
        <v>Tunisia</v>
      </c>
      <c r="GB226" t="str">
        <v>Turkey</v>
      </c>
      <c r="GC226" t="str">
        <v>Turkmenistan</v>
      </c>
      <c r="GD226" t="str">
        <v>Tuvalu</v>
      </c>
      <c r="GE226" t="str">
        <v>Uganda</v>
      </c>
      <c r="GF226" t="str">
        <v>Ukraine</v>
      </c>
      <c r="GG226" t="str">
        <v>United Arab. Emirates</v>
      </c>
      <c r="GH226" t="str">
        <v>United Kingdom</v>
      </c>
      <c r="GI226" t="str">
        <v>Uruguay</v>
      </c>
      <c r="GJ226" t="str">
        <v>USA</v>
      </c>
      <c r="GK226" t="str">
        <v>Uzbekistan</v>
      </c>
      <c r="GL226" t="str">
        <v>Vanuatu</v>
      </c>
      <c r="GM226" t="str">
        <v>Vatican</v>
      </c>
      <c r="GN226" t="str">
        <v>Venezuela</v>
      </c>
      <c r="GO226" t="str">
        <v>Vietnam</v>
      </c>
      <c r="GP226" t="str">
        <v>Yemen</v>
      </c>
      <c r="GQ226" t="str">
        <v>Zambia</v>
      </c>
      <c r="GR226" t="str">
        <v>Zimbabwe</v>
      </c>
    </row>
    <row r="227" spans="2:200" x14ac:dyDescent="0.25">
      <c r="B227" t="str" cm="1">
        <f t="array" ref="B227:GR227">TRANSPOSE(_xlfn._xlws.FILTER(AlleLande[Lande (Engelsk)],ISNUMBER(SEARCH(Packaging!I26,AlleLande[Lande (Engelsk)])),"Kan ikke findes"))</f>
        <v>Afghanistan</v>
      </c>
      <c r="C227" t="str">
        <v>Albania</v>
      </c>
      <c r="D227" t="str">
        <v>Algeria</v>
      </c>
      <c r="E227" t="str">
        <v>Andorra</v>
      </c>
      <c r="F227" t="str">
        <v>Angola</v>
      </c>
      <c r="G227" t="str">
        <v>Antigua &amp; Barbuda</v>
      </c>
      <c r="H227" t="str">
        <v>Argentina</v>
      </c>
      <c r="I227" t="str">
        <v>Armenia</v>
      </c>
      <c r="J227" t="str">
        <v>Australia</v>
      </c>
      <c r="K227" t="str">
        <v>Austria</v>
      </c>
      <c r="L227" t="str">
        <v>Azerbaijan</v>
      </c>
      <c r="M227" t="str">
        <v>Bahamas</v>
      </c>
      <c r="N227" t="str">
        <v>Bahrain</v>
      </c>
      <c r="O227" t="str">
        <v>Bangladesh</v>
      </c>
      <c r="P227" t="str">
        <v>Barbados</v>
      </c>
      <c r="Q227" t="str">
        <v>Belarus</v>
      </c>
      <c r="R227" t="str">
        <v>Belgium</v>
      </c>
      <c r="S227" t="str">
        <v>Belize</v>
      </c>
      <c r="T227" t="str">
        <v>Benin</v>
      </c>
      <c r="U227" t="str">
        <v>Bhutan</v>
      </c>
      <c r="V227" t="str">
        <v>Bolivia</v>
      </c>
      <c r="W227" t="str">
        <v>Bosnia and Herzegovina</v>
      </c>
      <c r="X227" t="str">
        <v>Botswana</v>
      </c>
      <c r="Y227" t="str">
        <v>Brazil</v>
      </c>
      <c r="Z227" t="str">
        <v>Brunei</v>
      </c>
      <c r="AA227" t="str">
        <v>Bulgaria</v>
      </c>
      <c r="AB227" t="str">
        <v>Burkina Faso</v>
      </c>
      <c r="AC227" t="str">
        <v>Burma (Myanmar)</v>
      </c>
      <c r="AD227" t="str">
        <v>Burundi</v>
      </c>
      <c r="AE227" t="str">
        <v>Cambodia</v>
      </c>
      <c r="AF227" t="str">
        <v>Cameroon</v>
      </c>
      <c r="AG227" t="str">
        <v>Canada</v>
      </c>
      <c r="AH227" t="str">
        <v>Cape Verde Islands</v>
      </c>
      <c r="AI227" t="str">
        <v>Central Africa</v>
      </c>
      <c r="AJ227" t="str">
        <v>Chad</v>
      </c>
      <c r="AK227" t="str">
        <v>Chile</v>
      </c>
      <c r="AL227" t="str">
        <v>China</v>
      </c>
      <c r="AM227" t="str">
        <v>Colombia</v>
      </c>
      <c r="AN227" t="str">
        <v>Comoros</v>
      </c>
      <c r="AO227" t="str">
        <v>Congo</v>
      </c>
      <c r="AP227" t="str">
        <v>Costa Rica</v>
      </c>
      <c r="AQ227" t="str">
        <v>Croatia</v>
      </c>
      <c r="AR227" t="str">
        <v>Cuba</v>
      </c>
      <c r="AS227" t="str">
        <v>Cyprus</v>
      </c>
      <c r="AT227" t="str">
        <v>Czech Republic</v>
      </c>
      <c r="AU227" t="str">
        <v>Darussalem</v>
      </c>
      <c r="AV227" t="str">
        <v>Democratic rep. Congo</v>
      </c>
      <c r="AW227" t="str">
        <v>Denmark</v>
      </c>
      <c r="AX227" t="str">
        <v>Djibouti</v>
      </c>
      <c r="AY227" t="str">
        <v>Dominica</v>
      </c>
      <c r="AZ227" t="str">
        <v>Dominican Republic</v>
      </c>
      <c r="BA227" t="str">
        <v>East Timor</v>
      </c>
      <c r="BB227" t="str">
        <v>Ecuador</v>
      </c>
      <c r="BC227" t="str">
        <v>Egypt</v>
      </c>
      <c r="BD227" t="str">
        <v>El Salvador</v>
      </c>
      <c r="BE227" t="str">
        <v>Equatorial Guinea</v>
      </c>
      <c r="BF227" t="str">
        <v>Eritrea</v>
      </c>
      <c r="BG227" t="str">
        <v>Estonia</v>
      </c>
      <c r="BH227" t="str">
        <v>Ethiopia</v>
      </c>
      <c r="BI227" t="str">
        <v>EU</v>
      </c>
      <c r="BJ227" t="str">
        <v>EU/Non-EU</v>
      </c>
      <c r="BK227" t="str">
        <v>Fiji</v>
      </c>
      <c r="BL227" t="str">
        <v>Finland</v>
      </c>
      <c r="BM227" t="str">
        <v>France</v>
      </c>
      <c r="BN227" t="str">
        <v>Gabon</v>
      </c>
      <c r="BO227" t="str">
        <v>Gambia</v>
      </c>
      <c r="BP227" t="str">
        <v>Georgia</v>
      </c>
      <c r="BQ227" t="str">
        <v>Germany</v>
      </c>
      <c r="BR227" t="str">
        <v>Ghana</v>
      </c>
      <c r="BS227" t="str">
        <v>Greece</v>
      </c>
      <c r="BT227" t="str">
        <v>Grenada</v>
      </c>
      <c r="BU227" t="str">
        <v>Guatemala</v>
      </c>
      <c r="BV227" t="str">
        <v>Guinea</v>
      </c>
      <c r="BW227" t="str">
        <v>Guinea-Bissau</v>
      </c>
      <c r="BX227" t="str">
        <v>Guyana</v>
      </c>
      <c r="BY227" t="str">
        <v>Haiti</v>
      </c>
      <c r="BZ227" t="str">
        <v>Honduras</v>
      </c>
      <c r="CA227" t="str">
        <v>Hungary</v>
      </c>
      <c r="CB227" t="str">
        <v>Iceland</v>
      </c>
      <c r="CC227" t="str">
        <v>India</v>
      </c>
      <c r="CD227" t="str">
        <v>Indonesia</v>
      </c>
      <c r="CE227" t="str">
        <v>Iran</v>
      </c>
      <c r="CF227" t="str">
        <v>Iraq</v>
      </c>
      <c r="CG227" t="str">
        <v>Ireland</v>
      </c>
      <c r="CH227" t="str">
        <v>Israel</v>
      </c>
      <c r="CI227" t="str">
        <v>Italy</v>
      </c>
      <c r="CJ227" t="str">
        <v>Ivory Coast</v>
      </c>
      <c r="CK227" t="str">
        <v>Jamaica</v>
      </c>
      <c r="CL227" t="str">
        <v>Japan</v>
      </c>
      <c r="CM227" t="str">
        <v>Jordan</v>
      </c>
      <c r="CN227" t="str">
        <v>Kazakhstan</v>
      </c>
      <c r="CO227" t="str">
        <v>Kenya</v>
      </c>
      <c r="CP227" t="str">
        <v>Kiribati</v>
      </c>
      <c r="CQ227" t="str">
        <v>Kuwait</v>
      </c>
      <c r="CR227" t="str">
        <v>Kyrgyzstan</v>
      </c>
      <c r="CS227" t="str">
        <v>Laos</v>
      </c>
      <c r="CT227" t="str">
        <v>Latvia</v>
      </c>
      <c r="CU227" t="str">
        <v>Lebanon</v>
      </c>
      <c r="CV227" t="str">
        <v>Lesotho</v>
      </c>
      <c r="CW227" t="str">
        <v>Liberia</v>
      </c>
      <c r="CX227" t="str">
        <v>Libya</v>
      </c>
      <c r="CY227" t="str">
        <v>Liechtenstein</v>
      </c>
      <c r="CZ227" t="str">
        <v>Lithuania</v>
      </c>
      <c r="DA227" t="str">
        <v>Luxembourg</v>
      </c>
      <c r="DB227" t="str">
        <v>Macedonia (FYROM)</v>
      </c>
      <c r="DC227" t="str">
        <v>Madagascar</v>
      </c>
      <c r="DD227" t="str">
        <v>Malawi</v>
      </c>
      <c r="DE227" t="str">
        <v>Malaysia</v>
      </c>
      <c r="DF227" t="str">
        <v>Maldives</v>
      </c>
      <c r="DG227" t="str">
        <v>Mali</v>
      </c>
      <c r="DH227" t="str">
        <v>Malta</v>
      </c>
      <c r="DI227" t="str">
        <v>Mauritania</v>
      </c>
      <c r="DJ227" t="str">
        <v>Mauritius</v>
      </c>
      <c r="DK227" t="str">
        <v>Mexico</v>
      </c>
      <c r="DL227" t="str">
        <v>Micronesia</v>
      </c>
      <c r="DM227" t="str">
        <v>Moldova</v>
      </c>
      <c r="DN227" t="str">
        <v>Monaco</v>
      </c>
      <c r="DO227" t="str">
        <v>Mongolia</v>
      </c>
      <c r="DP227" t="str">
        <v>Morocco</v>
      </c>
      <c r="DQ227" t="str">
        <v>Mozambique</v>
      </c>
      <c r="DR227" t="str">
        <v>Namibia</v>
      </c>
      <c r="DS227" t="str">
        <v>Nauru</v>
      </c>
      <c r="DT227" t="str">
        <v>Nepal</v>
      </c>
      <c r="DU227" t="str">
        <v>New Zealand</v>
      </c>
      <c r="DV227" t="str">
        <v>Nicaragua</v>
      </c>
      <c r="DW227" t="str">
        <v>Niger</v>
      </c>
      <c r="DX227" t="str">
        <v>Nigeria</v>
      </c>
      <c r="DY227" t="str">
        <v>Non-EU</v>
      </c>
      <c r="DZ227" t="str">
        <v>North Korea</v>
      </c>
      <c r="EA227" t="str">
        <v>Norway</v>
      </c>
      <c r="EB227" t="str">
        <v>Oman</v>
      </c>
      <c r="EC227" t="str">
        <v>Pakistan</v>
      </c>
      <c r="ED227" t="str">
        <v>Palau</v>
      </c>
      <c r="EE227" t="str">
        <v>Palestine</v>
      </c>
      <c r="EF227" t="str">
        <v>Panama</v>
      </c>
      <c r="EG227" t="str">
        <v>Papua New Guinea</v>
      </c>
      <c r="EH227" t="str">
        <v>Paraguay</v>
      </c>
      <c r="EI227" t="str">
        <v>Peru</v>
      </c>
      <c r="EJ227" t="str">
        <v>Phillipines</v>
      </c>
      <c r="EK227" t="str">
        <v>Poland</v>
      </c>
      <c r="EL227" t="str">
        <v>Portugal</v>
      </c>
      <c r="EM227" t="str">
        <v>Qatar</v>
      </c>
      <c r="EN227" t="str">
        <v>Romania</v>
      </c>
      <c r="EO227" t="str">
        <v>Russia</v>
      </c>
      <c r="EP227" t="str">
        <v>Rwanda</v>
      </c>
      <c r="EQ227" t="str">
        <v>Samoa</v>
      </c>
      <c r="ER227" t="str">
        <v>San Marino</v>
      </c>
      <c r="ES227" t="str">
        <v>Sao Tome &amp; Principe</v>
      </c>
      <c r="ET227" t="str">
        <v>Saudi Arabia</v>
      </c>
      <c r="EU227" t="str">
        <v>Senegal</v>
      </c>
      <c r="EV227" t="str">
        <v>Serbia and Montenegro</v>
      </c>
      <c r="EW227" t="str">
        <v>Seychelles</v>
      </c>
      <c r="EX227" t="str">
        <v>Sierra Leone</v>
      </c>
      <c r="EY227" t="str">
        <v>Singapore</v>
      </c>
      <c r="EZ227" t="str">
        <v>Slovakia</v>
      </c>
      <c r="FA227" t="str">
        <v>Slovenia</v>
      </c>
      <c r="FB227" t="str">
        <v>Solomon Islands</v>
      </c>
      <c r="FC227" t="str">
        <v>Somalia</v>
      </c>
      <c r="FD227" t="str">
        <v>South Africa</v>
      </c>
      <c r="FE227" t="str">
        <v>South Korea</v>
      </c>
      <c r="FF227" t="str">
        <v>Spain</v>
      </c>
      <c r="FG227" t="str">
        <v>Sri Lanka</v>
      </c>
      <c r="FH227" t="str">
        <v>St. Kitts-Nevis</v>
      </c>
      <c r="FI227" t="str">
        <v>St. Lucia</v>
      </c>
      <c r="FJ227" t="str">
        <v>St. Vincent &amp;</v>
      </c>
      <c r="FK227" t="str">
        <v>Sudan</v>
      </c>
      <c r="FL227" t="str">
        <v>Suriname</v>
      </c>
      <c r="FM227" t="str">
        <v>Swaziland</v>
      </c>
      <c r="FN227" t="str">
        <v>Sweden</v>
      </c>
      <c r="FO227" t="str">
        <v>Switzerland</v>
      </c>
      <c r="FP227" t="str">
        <v>Syria</v>
      </c>
      <c r="FQ227" t="str">
        <v>Taiwan</v>
      </c>
      <c r="FR227" t="str">
        <v>Tajikistan</v>
      </c>
      <c r="FS227" t="str">
        <v>Tanzania</v>
      </c>
      <c r="FT227" t="str">
        <v>Thailand</v>
      </c>
      <c r="FU227" t="str">
        <v>The Grenadines</v>
      </c>
      <c r="FV227" t="str">
        <v>The Marshall Islands</v>
      </c>
      <c r="FW227" t="str">
        <v>The Netherlands</v>
      </c>
      <c r="FX227" t="str">
        <v>Togo</v>
      </c>
      <c r="FY227" t="str">
        <v>Tonga</v>
      </c>
      <c r="FZ227" t="str">
        <v>Trinidad &amp; Tobago</v>
      </c>
      <c r="GA227" t="str">
        <v>Tunisia</v>
      </c>
      <c r="GB227" t="str">
        <v>Turkey</v>
      </c>
      <c r="GC227" t="str">
        <v>Turkmenistan</v>
      </c>
      <c r="GD227" t="str">
        <v>Tuvalu</v>
      </c>
      <c r="GE227" t="str">
        <v>Uganda</v>
      </c>
      <c r="GF227" t="str">
        <v>Ukraine</v>
      </c>
      <c r="GG227" t="str">
        <v>United Arab. Emirates</v>
      </c>
      <c r="GH227" t="str">
        <v>United Kingdom</v>
      </c>
      <c r="GI227" t="str">
        <v>Uruguay</v>
      </c>
      <c r="GJ227" t="str">
        <v>USA</v>
      </c>
      <c r="GK227" t="str">
        <v>Uzbekistan</v>
      </c>
      <c r="GL227" t="str">
        <v>Vanuatu</v>
      </c>
      <c r="GM227" t="str">
        <v>Vatican</v>
      </c>
      <c r="GN227" t="str">
        <v>Venezuela</v>
      </c>
      <c r="GO227" t="str">
        <v>Vietnam</v>
      </c>
      <c r="GP227" t="str">
        <v>Yemen</v>
      </c>
      <c r="GQ227" t="str">
        <v>Zambia</v>
      </c>
      <c r="GR227" t="str">
        <v>Zimbabwe</v>
      </c>
    </row>
    <row r="228" spans="2:200" x14ac:dyDescent="0.25">
      <c r="B228" t="str" cm="1">
        <f t="array" ref="B228:GR228">TRANSPOSE(_xlfn._xlws.FILTER(AlleLande[Lande (Engelsk)],ISNUMBER(SEARCH(Packaging!I27,AlleLande[Lande (Engelsk)])),"Kan ikke findes"))</f>
        <v>Afghanistan</v>
      </c>
      <c r="C228" t="str">
        <v>Albania</v>
      </c>
      <c r="D228" t="str">
        <v>Algeria</v>
      </c>
      <c r="E228" t="str">
        <v>Andorra</v>
      </c>
      <c r="F228" t="str">
        <v>Angola</v>
      </c>
      <c r="G228" t="str">
        <v>Antigua &amp; Barbuda</v>
      </c>
      <c r="H228" t="str">
        <v>Argentina</v>
      </c>
      <c r="I228" t="str">
        <v>Armenia</v>
      </c>
      <c r="J228" t="str">
        <v>Australia</v>
      </c>
      <c r="K228" t="str">
        <v>Austria</v>
      </c>
      <c r="L228" t="str">
        <v>Azerbaijan</v>
      </c>
      <c r="M228" t="str">
        <v>Bahamas</v>
      </c>
      <c r="N228" t="str">
        <v>Bahrain</v>
      </c>
      <c r="O228" t="str">
        <v>Bangladesh</v>
      </c>
      <c r="P228" t="str">
        <v>Barbados</v>
      </c>
      <c r="Q228" t="str">
        <v>Belarus</v>
      </c>
      <c r="R228" t="str">
        <v>Belgium</v>
      </c>
      <c r="S228" t="str">
        <v>Belize</v>
      </c>
      <c r="T228" t="str">
        <v>Benin</v>
      </c>
      <c r="U228" t="str">
        <v>Bhutan</v>
      </c>
      <c r="V228" t="str">
        <v>Bolivia</v>
      </c>
      <c r="W228" t="str">
        <v>Bosnia and Herzegovina</v>
      </c>
      <c r="X228" t="str">
        <v>Botswana</v>
      </c>
      <c r="Y228" t="str">
        <v>Brazil</v>
      </c>
      <c r="Z228" t="str">
        <v>Brunei</v>
      </c>
      <c r="AA228" t="str">
        <v>Bulgaria</v>
      </c>
      <c r="AB228" t="str">
        <v>Burkina Faso</v>
      </c>
      <c r="AC228" t="str">
        <v>Burma (Myanmar)</v>
      </c>
      <c r="AD228" t="str">
        <v>Burundi</v>
      </c>
      <c r="AE228" t="str">
        <v>Cambodia</v>
      </c>
      <c r="AF228" t="str">
        <v>Cameroon</v>
      </c>
      <c r="AG228" t="str">
        <v>Canada</v>
      </c>
      <c r="AH228" t="str">
        <v>Cape Verde Islands</v>
      </c>
      <c r="AI228" t="str">
        <v>Central Africa</v>
      </c>
      <c r="AJ228" t="str">
        <v>Chad</v>
      </c>
      <c r="AK228" t="str">
        <v>Chile</v>
      </c>
      <c r="AL228" t="str">
        <v>China</v>
      </c>
      <c r="AM228" t="str">
        <v>Colombia</v>
      </c>
      <c r="AN228" t="str">
        <v>Comoros</v>
      </c>
      <c r="AO228" t="str">
        <v>Congo</v>
      </c>
      <c r="AP228" t="str">
        <v>Costa Rica</v>
      </c>
      <c r="AQ228" t="str">
        <v>Croatia</v>
      </c>
      <c r="AR228" t="str">
        <v>Cuba</v>
      </c>
      <c r="AS228" t="str">
        <v>Cyprus</v>
      </c>
      <c r="AT228" t="str">
        <v>Czech Republic</v>
      </c>
      <c r="AU228" t="str">
        <v>Darussalem</v>
      </c>
      <c r="AV228" t="str">
        <v>Democratic rep. Congo</v>
      </c>
      <c r="AW228" t="str">
        <v>Denmark</v>
      </c>
      <c r="AX228" t="str">
        <v>Djibouti</v>
      </c>
      <c r="AY228" t="str">
        <v>Dominica</v>
      </c>
      <c r="AZ228" t="str">
        <v>Dominican Republic</v>
      </c>
      <c r="BA228" t="str">
        <v>East Timor</v>
      </c>
      <c r="BB228" t="str">
        <v>Ecuador</v>
      </c>
      <c r="BC228" t="str">
        <v>Egypt</v>
      </c>
      <c r="BD228" t="str">
        <v>El Salvador</v>
      </c>
      <c r="BE228" t="str">
        <v>Equatorial Guinea</v>
      </c>
      <c r="BF228" t="str">
        <v>Eritrea</v>
      </c>
      <c r="BG228" t="str">
        <v>Estonia</v>
      </c>
      <c r="BH228" t="str">
        <v>Ethiopia</v>
      </c>
      <c r="BI228" t="str">
        <v>EU</v>
      </c>
      <c r="BJ228" t="str">
        <v>EU/Non-EU</v>
      </c>
      <c r="BK228" t="str">
        <v>Fiji</v>
      </c>
      <c r="BL228" t="str">
        <v>Finland</v>
      </c>
      <c r="BM228" t="str">
        <v>France</v>
      </c>
      <c r="BN228" t="str">
        <v>Gabon</v>
      </c>
      <c r="BO228" t="str">
        <v>Gambia</v>
      </c>
      <c r="BP228" t="str">
        <v>Georgia</v>
      </c>
      <c r="BQ228" t="str">
        <v>Germany</v>
      </c>
      <c r="BR228" t="str">
        <v>Ghana</v>
      </c>
      <c r="BS228" t="str">
        <v>Greece</v>
      </c>
      <c r="BT228" t="str">
        <v>Grenada</v>
      </c>
      <c r="BU228" t="str">
        <v>Guatemala</v>
      </c>
      <c r="BV228" t="str">
        <v>Guinea</v>
      </c>
      <c r="BW228" t="str">
        <v>Guinea-Bissau</v>
      </c>
      <c r="BX228" t="str">
        <v>Guyana</v>
      </c>
      <c r="BY228" t="str">
        <v>Haiti</v>
      </c>
      <c r="BZ228" t="str">
        <v>Honduras</v>
      </c>
      <c r="CA228" t="str">
        <v>Hungary</v>
      </c>
      <c r="CB228" t="str">
        <v>Iceland</v>
      </c>
      <c r="CC228" t="str">
        <v>India</v>
      </c>
      <c r="CD228" t="str">
        <v>Indonesia</v>
      </c>
      <c r="CE228" t="str">
        <v>Iran</v>
      </c>
      <c r="CF228" t="str">
        <v>Iraq</v>
      </c>
      <c r="CG228" t="str">
        <v>Ireland</v>
      </c>
      <c r="CH228" t="str">
        <v>Israel</v>
      </c>
      <c r="CI228" t="str">
        <v>Italy</v>
      </c>
      <c r="CJ228" t="str">
        <v>Ivory Coast</v>
      </c>
      <c r="CK228" t="str">
        <v>Jamaica</v>
      </c>
      <c r="CL228" t="str">
        <v>Japan</v>
      </c>
      <c r="CM228" t="str">
        <v>Jordan</v>
      </c>
      <c r="CN228" t="str">
        <v>Kazakhstan</v>
      </c>
      <c r="CO228" t="str">
        <v>Kenya</v>
      </c>
      <c r="CP228" t="str">
        <v>Kiribati</v>
      </c>
      <c r="CQ228" t="str">
        <v>Kuwait</v>
      </c>
      <c r="CR228" t="str">
        <v>Kyrgyzstan</v>
      </c>
      <c r="CS228" t="str">
        <v>Laos</v>
      </c>
      <c r="CT228" t="str">
        <v>Latvia</v>
      </c>
      <c r="CU228" t="str">
        <v>Lebanon</v>
      </c>
      <c r="CV228" t="str">
        <v>Lesotho</v>
      </c>
      <c r="CW228" t="str">
        <v>Liberia</v>
      </c>
      <c r="CX228" t="str">
        <v>Libya</v>
      </c>
      <c r="CY228" t="str">
        <v>Liechtenstein</v>
      </c>
      <c r="CZ228" t="str">
        <v>Lithuania</v>
      </c>
      <c r="DA228" t="str">
        <v>Luxembourg</v>
      </c>
      <c r="DB228" t="str">
        <v>Macedonia (FYROM)</v>
      </c>
      <c r="DC228" t="str">
        <v>Madagascar</v>
      </c>
      <c r="DD228" t="str">
        <v>Malawi</v>
      </c>
      <c r="DE228" t="str">
        <v>Malaysia</v>
      </c>
      <c r="DF228" t="str">
        <v>Maldives</v>
      </c>
      <c r="DG228" t="str">
        <v>Mali</v>
      </c>
      <c r="DH228" t="str">
        <v>Malta</v>
      </c>
      <c r="DI228" t="str">
        <v>Mauritania</v>
      </c>
      <c r="DJ228" t="str">
        <v>Mauritius</v>
      </c>
      <c r="DK228" t="str">
        <v>Mexico</v>
      </c>
      <c r="DL228" t="str">
        <v>Micronesia</v>
      </c>
      <c r="DM228" t="str">
        <v>Moldova</v>
      </c>
      <c r="DN228" t="str">
        <v>Monaco</v>
      </c>
      <c r="DO228" t="str">
        <v>Mongolia</v>
      </c>
      <c r="DP228" t="str">
        <v>Morocco</v>
      </c>
      <c r="DQ228" t="str">
        <v>Mozambique</v>
      </c>
      <c r="DR228" t="str">
        <v>Namibia</v>
      </c>
      <c r="DS228" t="str">
        <v>Nauru</v>
      </c>
      <c r="DT228" t="str">
        <v>Nepal</v>
      </c>
      <c r="DU228" t="str">
        <v>New Zealand</v>
      </c>
      <c r="DV228" t="str">
        <v>Nicaragua</v>
      </c>
      <c r="DW228" t="str">
        <v>Niger</v>
      </c>
      <c r="DX228" t="str">
        <v>Nigeria</v>
      </c>
      <c r="DY228" t="str">
        <v>Non-EU</v>
      </c>
      <c r="DZ228" t="str">
        <v>North Korea</v>
      </c>
      <c r="EA228" t="str">
        <v>Norway</v>
      </c>
      <c r="EB228" t="str">
        <v>Oman</v>
      </c>
      <c r="EC228" t="str">
        <v>Pakistan</v>
      </c>
      <c r="ED228" t="str">
        <v>Palau</v>
      </c>
      <c r="EE228" t="str">
        <v>Palestine</v>
      </c>
      <c r="EF228" t="str">
        <v>Panama</v>
      </c>
      <c r="EG228" t="str">
        <v>Papua New Guinea</v>
      </c>
      <c r="EH228" t="str">
        <v>Paraguay</v>
      </c>
      <c r="EI228" t="str">
        <v>Peru</v>
      </c>
      <c r="EJ228" t="str">
        <v>Phillipines</v>
      </c>
      <c r="EK228" t="str">
        <v>Poland</v>
      </c>
      <c r="EL228" t="str">
        <v>Portugal</v>
      </c>
      <c r="EM228" t="str">
        <v>Qatar</v>
      </c>
      <c r="EN228" t="str">
        <v>Romania</v>
      </c>
      <c r="EO228" t="str">
        <v>Russia</v>
      </c>
      <c r="EP228" t="str">
        <v>Rwanda</v>
      </c>
      <c r="EQ228" t="str">
        <v>Samoa</v>
      </c>
      <c r="ER228" t="str">
        <v>San Marino</v>
      </c>
      <c r="ES228" t="str">
        <v>Sao Tome &amp; Principe</v>
      </c>
      <c r="ET228" t="str">
        <v>Saudi Arabia</v>
      </c>
      <c r="EU228" t="str">
        <v>Senegal</v>
      </c>
      <c r="EV228" t="str">
        <v>Serbia and Montenegro</v>
      </c>
      <c r="EW228" t="str">
        <v>Seychelles</v>
      </c>
      <c r="EX228" t="str">
        <v>Sierra Leone</v>
      </c>
      <c r="EY228" t="str">
        <v>Singapore</v>
      </c>
      <c r="EZ228" t="str">
        <v>Slovakia</v>
      </c>
      <c r="FA228" t="str">
        <v>Slovenia</v>
      </c>
      <c r="FB228" t="str">
        <v>Solomon Islands</v>
      </c>
      <c r="FC228" t="str">
        <v>Somalia</v>
      </c>
      <c r="FD228" t="str">
        <v>South Africa</v>
      </c>
      <c r="FE228" t="str">
        <v>South Korea</v>
      </c>
      <c r="FF228" t="str">
        <v>Spain</v>
      </c>
      <c r="FG228" t="str">
        <v>Sri Lanka</v>
      </c>
      <c r="FH228" t="str">
        <v>St. Kitts-Nevis</v>
      </c>
      <c r="FI228" t="str">
        <v>St. Lucia</v>
      </c>
      <c r="FJ228" t="str">
        <v>St. Vincent &amp;</v>
      </c>
      <c r="FK228" t="str">
        <v>Sudan</v>
      </c>
      <c r="FL228" t="str">
        <v>Suriname</v>
      </c>
      <c r="FM228" t="str">
        <v>Swaziland</v>
      </c>
      <c r="FN228" t="str">
        <v>Sweden</v>
      </c>
      <c r="FO228" t="str">
        <v>Switzerland</v>
      </c>
      <c r="FP228" t="str">
        <v>Syria</v>
      </c>
      <c r="FQ228" t="str">
        <v>Taiwan</v>
      </c>
      <c r="FR228" t="str">
        <v>Tajikistan</v>
      </c>
      <c r="FS228" t="str">
        <v>Tanzania</v>
      </c>
      <c r="FT228" t="str">
        <v>Thailand</v>
      </c>
      <c r="FU228" t="str">
        <v>The Grenadines</v>
      </c>
      <c r="FV228" t="str">
        <v>The Marshall Islands</v>
      </c>
      <c r="FW228" t="str">
        <v>The Netherlands</v>
      </c>
      <c r="FX228" t="str">
        <v>Togo</v>
      </c>
      <c r="FY228" t="str">
        <v>Tonga</v>
      </c>
      <c r="FZ228" t="str">
        <v>Trinidad &amp; Tobago</v>
      </c>
      <c r="GA228" t="str">
        <v>Tunisia</v>
      </c>
      <c r="GB228" t="str">
        <v>Turkey</v>
      </c>
      <c r="GC228" t="str">
        <v>Turkmenistan</v>
      </c>
      <c r="GD228" t="str">
        <v>Tuvalu</v>
      </c>
      <c r="GE228" t="str">
        <v>Uganda</v>
      </c>
      <c r="GF228" t="str">
        <v>Ukraine</v>
      </c>
      <c r="GG228" t="str">
        <v>United Arab. Emirates</v>
      </c>
      <c r="GH228" t="str">
        <v>United Kingdom</v>
      </c>
      <c r="GI228" t="str">
        <v>Uruguay</v>
      </c>
      <c r="GJ228" t="str">
        <v>USA</v>
      </c>
      <c r="GK228" t="str">
        <v>Uzbekistan</v>
      </c>
      <c r="GL228" t="str">
        <v>Vanuatu</v>
      </c>
      <c r="GM228" t="str">
        <v>Vatican</v>
      </c>
      <c r="GN228" t="str">
        <v>Venezuela</v>
      </c>
      <c r="GO228" t="str">
        <v>Vietnam</v>
      </c>
      <c r="GP228" t="str">
        <v>Yemen</v>
      </c>
      <c r="GQ228" t="str">
        <v>Zambia</v>
      </c>
      <c r="GR228" t="str">
        <v>Zimbabwe</v>
      </c>
    </row>
    <row r="229" spans="2:200" x14ac:dyDescent="0.25">
      <c r="B229" t="str" cm="1">
        <f t="array" ref="B229:GR229">TRANSPOSE(_xlfn._xlws.FILTER(AlleLande[Lande (Engelsk)],ISNUMBER(SEARCH(Packaging!I28,AlleLande[Lande (Engelsk)])),"Kan ikke findes"))</f>
        <v>Afghanistan</v>
      </c>
      <c r="C229" t="str">
        <v>Albania</v>
      </c>
      <c r="D229" t="str">
        <v>Algeria</v>
      </c>
      <c r="E229" t="str">
        <v>Andorra</v>
      </c>
      <c r="F229" t="str">
        <v>Angola</v>
      </c>
      <c r="G229" t="str">
        <v>Antigua &amp; Barbuda</v>
      </c>
      <c r="H229" t="str">
        <v>Argentina</v>
      </c>
      <c r="I229" t="str">
        <v>Armenia</v>
      </c>
      <c r="J229" t="str">
        <v>Australia</v>
      </c>
      <c r="K229" t="str">
        <v>Austria</v>
      </c>
      <c r="L229" t="str">
        <v>Azerbaijan</v>
      </c>
      <c r="M229" t="str">
        <v>Bahamas</v>
      </c>
      <c r="N229" t="str">
        <v>Bahrain</v>
      </c>
      <c r="O229" t="str">
        <v>Bangladesh</v>
      </c>
      <c r="P229" t="str">
        <v>Barbados</v>
      </c>
      <c r="Q229" t="str">
        <v>Belarus</v>
      </c>
      <c r="R229" t="str">
        <v>Belgium</v>
      </c>
      <c r="S229" t="str">
        <v>Belize</v>
      </c>
      <c r="T229" t="str">
        <v>Benin</v>
      </c>
      <c r="U229" t="str">
        <v>Bhutan</v>
      </c>
      <c r="V229" t="str">
        <v>Bolivia</v>
      </c>
      <c r="W229" t="str">
        <v>Bosnia and Herzegovina</v>
      </c>
      <c r="X229" t="str">
        <v>Botswana</v>
      </c>
      <c r="Y229" t="str">
        <v>Brazil</v>
      </c>
      <c r="Z229" t="str">
        <v>Brunei</v>
      </c>
      <c r="AA229" t="str">
        <v>Bulgaria</v>
      </c>
      <c r="AB229" t="str">
        <v>Burkina Faso</v>
      </c>
      <c r="AC229" t="str">
        <v>Burma (Myanmar)</v>
      </c>
      <c r="AD229" t="str">
        <v>Burundi</v>
      </c>
      <c r="AE229" t="str">
        <v>Cambodia</v>
      </c>
      <c r="AF229" t="str">
        <v>Cameroon</v>
      </c>
      <c r="AG229" t="str">
        <v>Canada</v>
      </c>
      <c r="AH229" t="str">
        <v>Cape Verde Islands</v>
      </c>
      <c r="AI229" t="str">
        <v>Central Africa</v>
      </c>
      <c r="AJ229" t="str">
        <v>Chad</v>
      </c>
      <c r="AK229" t="str">
        <v>Chile</v>
      </c>
      <c r="AL229" t="str">
        <v>China</v>
      </c>
      <c r="AM229" t="str">
        <v>Colombia</v>
      </c>
      <c r="AN229" t="str">
        <v>Comoros</v>
      </c>
      <c r="AO229" t="str">
        <v>Congo</v>
      </c>
      <c r="AP229" t="str">
        <v>Costa Rica</v>
      </c>
      <c r="AQ229" t="str">
        <v>Croatia</v>
      </c>
      <c r="AR229" t="str">
        <v>Cuba</v>
      </c>
      <c r="AS229" t="str">
        <v>Cyprus</v>
      </c>
      <c r="AT229" t="str">
        <v>Czech Republic</v>
      </c>
      <c r="AU229" t="str">
        <v>Darussalem</v>
      </c>
      <c r="AV229" t="str">
        <v>Democratic rep. Congo</v>
      </c>
      <c r="AW229" t="str">
        <v>Denmark</v>
      </c>
      <c r="AX229" t="str">
        <v>Djibouti</v>
      </c>
      <c r="AY229" t="str">
        <v>Dominica</v>
      </c>
      <c r="AZ229" t="str">
        <v>Dominican Republic</v>
      </c>
      <c r="BA229" t="str">
        <v>East Timor</v>
      </c>
      <c r="BB229" t="str">
        <v>Ecuador</v>
      </c>
      <c r="BC229" t="str">
        <v>Egypt</v>
      </c>
      <c r="BD229" t="str">
        <v>El Salvador</v>
      </c>
      <c r="BE229" t="str">
        <v>Equatorial Guinea</v>
      </c>
      <c r="BF229" t="str">
        <v>Eritrea</v>
      </c>
      <c r="BG229" t="str">
        <v>Estonia</v>
      </c>
      <c r="BH229" t="str">
        <v>Ethiopia</v>
      </c>
      <c r="BI229" t="str">
        <v>EU</v>
      </c>
      <c r="BJ229" t="str">
        <v>EU/Non-EU</v>
      </c>
      <c r="BK229" t="str">
        <v>Fiji</v>
      </c>
      <c r="BL229" t="str">
        <v>Finland</v>
      </c>
      <c r="BM229" t="str">
        <v>France</v>
      </c>
      <c r="BN229" t="str">
        <v>Gabon</v>
      </c>
      <c r="BO229" t="str">
        <v>Gambia</v>
      </c>
      <c r="BP229" t="str">
        <v>Georgia</v>
      </c>
      <c r="BQ229" t="str">
        <v>Germany</v>
      </c>
      <c r="BR229" t="str">
        <v>Ghana</v>
      </c>
      <c r="BS229" t="str">
        <v>Greece</v>
      </c>
      <c r="BT229" t="str">
        <v>Grenada</v>
      </c>
      <c r="BU229" t="str">
        <v>Guatemala</v>
      </c>
      <c r="BV229" t="str">
        <v>Guinea</v>
      </c>
      <c r="BW229" t="str">
        <v>Guinea-Bissau</v>
      </c>
      <c r="BX229" t="str">
        <v>Guyana</v>
      </c>
      <c r="BY229" t="str">
        <v>Haiti</v>
      </c>
      <c r="BZ229" t="str">
        <v>Honduras</v>
      </c>
      <c r="CA229" t="str">
        <v>Hungary</v>
      </c>
      <c r="CB229" t="str">
        <v>Iceland</v>
      </c>
      <c r="CC229" t="str">
        <v>India</v>
      </c>
      <c r="CD229" t="str">
        <v>Indonesia</v>
      </c>
      <c r="CE229" t="str">
        <v>Iran</v>
      </c>
      <c r="CF229" t="str">
        <v>Iraq</v>
      </c>
      <c r="CG229" t="str">
        <v>Ireland</v>
      </c>
      <c r="CH229" t="str">
        <v>Israel</v>
      </c>
      <c r="CI229" t="str">
        <v>Italy</v>
      </c>
      <c r="CJ229" t="str">
        <v>Ivory Coast</v>
      </c>
      <c r="CK229" t="str">
        <v>Jamaica</v>
      </c>
      <c r="CL229" t="str">
        <v>Japan</v>
      </c>
      <c r="CM229" t="str">
        <v>Jordan</v>
      </c>
      <c r="CN229" t="str">
        <v>Kazakhstan</v>
      </c>
      <c r="CO229" t="str">
        <v>Kenya</v>
      </c>
      <c r="CP229" t="str">
        <v>Kiribati</v>
      </c>
      <c r="CQ229" t="str">
        <v>Kuwait</v>
      </c>
      <c r="CR229" t="str">
        <v>Kyrgyzstan</v>
      </c>
      <c r="CS229" t="str">
        <v>Laos</v>
      </c>
      <c r="CT229" t="str">
        <v>Latvia</v>
      </c>
      <c r="CU229" t="str">
        <v>Lebanon</v>
      </c>
      <c r="CV229" t="str">
        <v>Lesotho</v>
      </c>
      <c r="CW229" t="str">
        <v>Liberia</v>
      </c>
      <c r="CX229" t="str">
        <v>Libya</v>
      </c>
      <c r="CY229" t="str">
        <v>Liechtenstein</v>
      </c>
      <c r="CZ229" t="str">
        <v>Lithuania</v>
      </c>
      <c r="DA229" t="str">
        <v>Luxembourg</v>
      </c>
      <c r="DB229" t="str">
        <v>Macedonia (FYROM)</v>
      </c>
      <c r="DC229" t="str">
        <v>Madagascar</v>
      </c>
      <c r="DD229" t="str">
        <v>Malawi</v>
      </c>
      <c r="DE229" t="str">
        <v>Malaysia</v>
      </c>
      <c r="DF229" t="str">
        <v>Maldives</v>
      </c>
      <c r="DG229" t="str">
        <v>Mali</v>
      </c>
      <c r="DH229" t="str">
        <v>Malta</v>
      </c>
      <c r="DI229" t="str">
        <v>Mauritania</v>
      </c>
      <c r="DJ229" t="str">
        <v>Mauritius</v>
      </c>
      <c r="DK229" t="str">
        <v>Mexico</v>
      </c>
      <c r="DL229" t="str">
        <v>Micronesia</v>
      </c>
      <c r="DM229" t="str">
        <v>Moldova</v>
      </c>
      <c r="DN229" t="str">
        <v>Monaco</v>
      </c>
      <c r="DO229" t="str">
        <v>Mongolia</v>
      </c>
      <c r="DP229" t="str">
        <v>Morocco</v>
      </c>
      <c r="DQ229" t="str">
        <v>Mozambique</v>
      </c>
      <c r="DR229" t="str">
        <v>Namibia</v>
      </c>
      <c r="DS229" t="str">
        <v>Nauru</v>
      </c>
      <c r="DT229" t="str">
        <v>Nepal</v>
      </c>
      <c r="DU229" t="str">
        <v>New Zealand</v>
      </c>
      <c r="DV229" t="str">
        <v>Nicaragua</v>
      </c>
      <c r="DW229" t="str">
        <v>Niger</v>
      </c>
      <c r="DX229" t="str">
        <v>Nigeria</v>
      </c>
      <c r="DY229" t="str">
        <v>Non-EU</v>
      </c>
      <c r="DZ229" t="str">
        <v>North Korea</v>
      </c>
      <c r="EA229" t="str">
        <v>Norway</v>
      </c>
      <c r="EB229" t="str">
        <v>Oman</v>
      </c>
      <c r="EC229" t="str">
        <v>Pakistan</v>
      </c>
      <c r="ED229" t="str">
        <v>Palau</v>
      </c>
      <c r="EE229" t="str">
        <v>Palestine</v>
      </c>
      <c r="EF229" t="str">
        <v>Panama</v>
      </c>
      <c r="EG229" t="str">
        <v>Papua New Guinea</v>
      </c>
      <c r="EH229" t="str">
        <v>Paraguay</v>
      </c>
      <c r="EI229" t="str">
        <v>Peru</v>
      </c>
      <c r="EJ229" t="str">
        <v>Phillipines</v>
      </c>
      <c r="EK229" t="str">
        <v>Poland</v>
      </c>
      <c r="EL229" t="str">
        <v>Portugal</v>
      </c>
      <c r="EM229" t="str">
        <v>Qatar</v>
      </c>
      <c r="EN229" t="str">
        <v>Romania</v>
      </c>
      <c r="EO229" t="str">
        <v>Russia</v>
      </c>
      <c r="EP229" t="str">
        <v>Rwanda</v>
      </c>
      <c r="EQ229" t="str">
        <v>Samoa</v>
      </c>
      <c r="ER229" t="str">
        <v>San Marino</v>
      </c>
      <c r="ES229" t="str">
        <v>Sao Tome &amp; Principe</v>
      </c>
      <c r="ET229" t="str">
        <v>Saudi Arabia</v>
      </c>
      <c r="EU229" t="str">
        <v>Senegal</v>
      </c>
      <c r="EV229" t="str">
        <v>Serbia and Montenegro</v>
      </c>
      <c r="EW229" t="str">
        <v>Seychelles</v>
      </c>
      <c r="EX229" t="str">
        <v>Sierra Leone</v>
      </c>
      <c r="EY229" t="str">
        <v>Singapore</v>
      </c>
      <c r="EZ229" t="str">
        <v>Slovakia</v>
      </c>
      <c r="FA229" t="str">
        <v>Slovenia</v>
      </c>
      <c r="FB229" t="str">
        <v>Solomon Islands</v>
      </c>
      <c r="FC229" t="str">
        <v>Somalia</v>
      </c>
      <c r="FD229" t="str">
        <v>South Africa</v>
      </c>
      <c r="FE229" t="str">
        <v>South Korea</v>
      </c>
      <c r="FF229" t="str">
        <v>Spain</v>
      </c>
      <c r="FG229" t="str">
        <v>Sri Lanka</v>
      </c>
      <c r="FH229" t="str">
        <v>St. Kitts-Nevis</v>
      </c>
      <c r="FI229" t="str">
        <v>St. Lucia</v>
      </c>
      <c r="FJ229" t="str">
        <v>St. Vincent &amp;</v>
      </c>
      <c r="FK229" t="str">
        <v>Sudan</v>
      </c>
      <c r="FL229" t="str">
        <v>Suriname</v>
      </c>
      <c r="FM229" t="str">
        <v>Swaziland</v>
      </c>
      <c r="FN229" t="str">
        <v>Sweden</v>
      </c>
      <c r="FO229" t="str">
        <v>Switzerland</v>
      </c>
      <c r="FP229" t="str">
        <v>Syria</v>
      </c>
      <c r="FQ229" t="str">
        <v>Taiwan</v>
      </c>
      <c r="FR229" t="str">
        <v>Tajikistan</v>
      </c>
      <c r="FS229" t="str">
        <v>Tanzania</v>
      </c>
      <c r="FT229" t="str">
        <v>Thailand</v>
      </c>
      <c r="FU229" t="str">
        <v>The Grenadines</v>
      </c>
      <c r="FV229" t="str">
        <v>The Marshall Islands</v>
      </c>
      <c r="FW229" t="str">
        <v>The Netherlands</v>
      </c>
      <c r="FX229" t="str">
        <v>Togo</v>
      </c>
      <c r="FY229" t="str">
        <v>Tonga</v>
      </c>
      <c r="FZ229" t="str">
        <v>Trinidad &amp; Tobago</v>
      </c>
      <c r="GA229" t="str">
        <v>Tunisia</v>
      </c>
      <c r="GB229" t="str">
        <v>Turkey</v>
      </c>
      <c r="GC229" t="str">
        <v>Turkmenistan</v>
      </c>
      <c r="GD229" t="str">
        <v>Tuvalu</v>
      </c>
      <c r="GE229" t="str">
        <v>Uganda</v>
      </c>
      <c r="GF229" t="str">
        <v>Ukraine</v>
      </c>
      <c r="GG229" t="str">
        <v>United Arab. Emirates</v>
      </c>
      <c r="GH229" t="str">
        <v>United Kingdom</v>
      </c>
      <c r="GI229" t="str">
        <v>Uruguay</v>
      </c>
      <c r="GJ229" t="str">
        <v>USA</v>
      </c>
      <c r="GK229" t="str">
        <v>Uzbekistan</v>
      </c>
      <c r="GL229" t="str">
        <v>Vanuatu</v>
      </c>
      <c r="GM229" t="str">
        <v>Vatican</v>
      </c>
      <c r="GN229" t="str">
        <v>Venezuela</v>
      </c>
      <c r="GO229" t="str">
        <v>Vietnam</v>
      </c>
      <c r="GP229" t="str">
        <v>Yemen</v>
      </c>
      <c r="GQ229" t="str">
        <v>Zambia</v>
      </c>
      <c r="GR229" t="str">
        <v>Zimbabwe</v>
      </c>
    </row>
    <row r="230" spans="2:200" x14ac:dyDescent="0.25">
      <c r="B230" t="str" cm="1">
        <f t="array" ref="B230:GR230">TRANSPOSE(_xlfn._xlws.FILTER(AlleLande[Lande (Engelsk)],ISNUMBER(SEARCH(Packaging!I29,AlleLande[Lande (Engelsk)])),"Kan ikke findes"))</f>
        <v>Afghanistan</v>
      </c>
      <c r="C230" t="str">
        <v>Albania</v>
      </c>
      <c r="D230" t="str">
        <v>Algeria</v>
      </c>
      <c r="E230" t="str">
        <v>Andorra</v>
      </c>
      <c r="F230" t="str">
        <v>Angola</v>
      </c>
      <c r="G230" t="str">
        <v>Antigua &amp; Barbuda</v>
      </c>
      <c r="H230" t="str">
        <v>Argentina</v>
      </c>
      <c r="I230" t="str">
        <v>Armenia</v>
      </c>
      <c r="J230" t="str">
        <v>Australia</v>
      </c>
      <c r="K230" t="str">
        <v>Austria</v>
      </c>
      <c r="L230" t="str">
        <v>Azerbaijan</v>
      </c>
      <c r="M230" t="str">
        <v>Bahamas</v>
      </c>
      <c r="N230" t="str">
        <v>Bahrain</v>
      </c>
      <c r="O230" t="str">
        <v>Bangladesh</v>
      </c>
      <c r="P230" t="str">
        <v>Barbados</v>
      </c>
      <c r="Q230" t="str">
        <v>Belarus</v>
      </c>
      <c r="R230" t="str">
        <v>Belgium</v>
      </c>
      <c r="S230" t="str">
        <v>Belize</v>
      </c>
      <c r="T230" t="str">
        <v>Benin</v>
      </c>
      <c r="U230" t="str">
        <v>Bhutan</v>
      </c>
      <c r="V230" t="str">
        <v>Bolivia</v>
      </c>
      <c r="W230" t="str">
        <v>Bosnia and Herzegovina</v>
      </c>
      <c r="X230" t="str">
        <v>Botswana</v>
      </c>
      <c r="Y230" t="str">
        <v>Brazil</v>
      </c>
      <c r="Z230" t="str">
        <v>Brunei</v>
      </c>
      <c r="AA230" t="str">
        <v>Bulgaria</v>
      </c>
      <c r="AB230" t="str">
        <v>Burkina Faso</v>
      </c>
      <c r="AC230" t="str">
        <v>Burma (Myanmar)</v>
      </c>
      <c r="AD230" t="str">
        <v>Burundi</v>
      </c>
      <c r="AE230" t="str">
        <v>Cambodia</v>
      </c>
      <c r="AF230" t="str">
        <v>Cameroon</v>
      </c>
      <c r="AG230" t="str">
        <v>Canada</v>
      </c>
      <c r="AH230" t="str">
        <v>Cape Verde Islands</v>
      </c>
      <c r="AI230" t="str">
        <v>Central Africa</v>
      </c>
      <c r="AJ230" t="str">
        <v>Chad</v>
      </c>
      <c r="AK230" t="str">
        <v>Chile</v>
      </c>
      <c r="AL230" t="str">
        <v>China</v>
      </c>
      <c r="AM230" t="str">
        <v>Colombia</v>
      </c>
      <c r="AN230" t="str">
        <v>Comoros</v>
      </c>
      <c r="AO230" t="str">
        <v>Congo</v>
      </c>
      <c r="AP230" t="str">
        <v>Costa Rica</v>
      </c>
      <c r="AQ230" t="str">
        <v>Croatia</v>
      </c>
      <c r="AR230" t="str">
        <v>Cuba</v>
      </c>
      <c r="AS230" t="str">
        <v>Cyprus</v>
      </c>
      <c r="AT230" t="str">
        <v>Czech Republic</v>
      </c>
      <c r="AU230" t="str">
        <v>Darussalem</v>
      </c>
      <c r="AV230" t="str">
        <v>Democratic rep. Congo</v>
      </c>
      <c r="AW230" t="str">
        <v>Denmark</v>
      </c>
      <c r="AX230" t="str">
        <v>Djibouti</v>
      </c>
      <c r="AY230" t="str">
        <v>Dominica</v>
      </c>
      <c r="AZ230" t="str">
        <v>Dominican Republic</v>
      </c>
      <c r="BA230" t="str">
        <v>East Timor</v>
      </c>
      <c r="BB230" t="str">
        <v>Ecuador</v>
      </c>
      <c r="BC230" t="str">
        <v>Egypt</v>
      </c>
      <c r="BD230" t="str">
        <v>El Salvador</v>
      </c>
      <c r="BE230" t="str">
        <v>Equatorial Guinea</v>
      </c>
      <c r="BF230" t="str">
        <v>Eritrea</v>
      </c>
      <c r="BG230" t="str">
        <v>Estonia</v>
      </c>
      <c r="BH230" t="str">
        <v>Ethiopia</v>
      </c>
      <c r="BI230" t="str">
        <v>EU</v>
      </c>
      <c r="BJ230" t="str">
        <v>EU/Non-EU</v>
      </c>
      <c r="BK230" t="str">
        <v>Fiji</v>
      </c>
      <c r="BL230" t="str">
        <v>Finland</v>
      </c>
      <c r="BM230" t="str">
        <v>France</v>
      </c>
      <c r="BN230" t="str">
        <v>Gabon</v>
      </c>
      <c r="BO230" t="str">
        <v>Gambia</v>
      </c>
      <c r="BP230" t="str">
        <v>Georgia</v>
      </c>
      <c r="BQ230" t="str">
        <v>Germany</v>
      </c>
      <c r="BR230" t="str">
        <v>Ghana</v>
      </c>
      <c r="BS230" t="str">
        <v>Greece</v>
      </c>
      <c r="BT230" t="str">
        <v>Grenada</v>
      </c>
      <c r="BU230" t="str">
        <v>Guatemala</v>
      </c>
      <c r="BV230" t="str">
        <v>Guinea</v>
      </c>
      <c r="BW230" t="str">
        <v>Guinea-Bissau</v>
      </c>
      <c r="BX230" t="str">
        <v>Guyana</v>
      </c>
      <c r="BY230" t="str">
        <v>Haiti</v>
      </c>
      <c r="BZ230" t="str">
        <v>Honduras</v>
      </c>
      <c r="CA230" t="str">
        <v>Hungary</v>
      </c>
      <c r="CB230" t="str">
        <v>Iceland</v>
      </c>
      <c r="CC230" t="str">
        <v>India</v>
      </c>
      <c r="CD230" t="str">
        <v>Indonesia</v>
      </c>
      <c r="CE230" t="str">
        <v>Iran</v>
      </c>
      <c r="CF230" t="str">
        <v>Iraq</v>
      </c>
      <c r="CG230" t="str">
        <v>Ireland</v>
      </c>
      <c r="CH230" t="str">
        <v>Israel</v>
      </c>
      <c r="CI230" t="str">
        <v>Italy</v>
      </c>
      <c r="CJ230" t="str">
        <v>Ivory Coast</v>
      </c>
      <c r="CK230" t="str">
        <v>Jamaica</v>
      </c>
      <c r="CL230" t="str">
        <v>Japan</v>
      </c>
      <c r="CM230" t="str">
        <v>Jordan</v>
      </c>
      <c r="CN230" t="str">
        <v>Kazakhstan</v>
      </c>
      <c r="CO230" t="str">
        <v>Kenya</v>
      </c>
      <c r="CP230" t="str">
        <v>Kiribati</v>
      </c>
      <c r="CQ230" t="str">
        <v>Kuwait</v>
      </c>
      <c r="CR230" t="str">
        <v>Kyrgyzstan</v>
      </c>
      <c r="CS230" t="str">
        <v>Laos</v>
      </c>
      <c r="CT230" t="str">
        <v>Latvia</v>
      </c>
      <c r="CU230" t="str">
        <v>Lebanon</v>
      </c>
      <c r="CV230" t="str">
        <v>Lesotho</v>
      </c>
      <c r="CW230" t="str">
        <v>Liberia</v>
      </c>
      <c r="CX230" t="str">
        <v>Libya</v>
      </c>
      <c r="CY230" t="str">
        <v>Liechtenstein</v>
      </c>
      <c r="CZ230" t="str">
        <v>Lithuania</v>
      </c>
      <c r="DA230" t="str">
        <v>Luxembourg</v>
      </c>
      <c r="DB230" t="str">
        <v>Macedonia (FYROM)</v>
      </c>
      <c r="DC230" t="str">
        <v>Madagascar</v>
      </c>
      <c r="DD230" t="str">
        <v>Malawi</v>
      </c>
      <c r="DE230" t="str">
        <v>Malaysia</v>
      </c>
      <c r="DF230" t="str">
        <v>Maldives</v>
      </c>
      <c r="DG230" t="str">
        <v>Mali</v>
      </c>
      <c r="DH230" t="str">
        <v>Malta</v>
      </c>
      <c r="DI230" t="str">
        <v>Mauritania</v>
      </c>
      <c r="DJ230" t="str">
        <v>Mauritius</v>
      </c>
      <c r="DK230" t="str">
        <v>Mexico</v>
      </c>
      <c r="DL230" t="str">
        <v>Micronesia</v>
      </c>
      <c r="DM230" t="str">
        <v>Moldova</v>
      </c>
      <c r="DN230" t="str">
        <v>Monaco</v>
      </c>
      <c r="DO230" t="str">
        <v>Mongolia</v>
      </c>
      <c r="DP230" t="str">
        <v>Morocco</v>
      </c>
      <c r="DQ230" t="str">
        <v>Mozambique</v>
      </c>
      <c r="DR230" t="str">
        <v>Namibia</v>
      </c>
      <c r="DS230" t="str">
        <v>Nauru</v>
      </c>
      <c r="DT230" t="str">
        <v>Nepal</v>
      </c>
      <c r="DU230" t="str">
        <v>New Zealand</v>
      </c>
      <c r="DV230" t="str">
        <v>Nicaragua</v>
      </c>
      <c r="DW230" t="str">
        <v>Niger</v>
      </c>
      <c r="DX230" t="str">
        <v>Nigeria</v>
      </c>
      <c r="DY230" t="str">
        <v>Non-EU</v>
      </c>
      <c r="DZ230" t="str">
        <v>North Korea</v>
      </c>
      <c r="EA230" t="str">
        <v>Norway</v>
      </c>
      <c r="EB230" t="str">
        <v>Oman</v>
      </c>
      <c r="EC230" t="str">
        <v>Pakistan</v>
      </c>
      <c r="ED230" t="str">
        <v>Palau</v>
      </c>
      <c r="EE230" t="str">
        <v>Palestine</v>
      </c>
      <c r="EF230" t="str">
        <v>Panama</v>
      </c>
      <c r="EG230" t="str">
        <v>Papua New Guinea</v>
      </c>
      <c r="EH230" t="str">
        <v>Paraguay</v>
      </c>
      <c r="EI230" t="str">
        <v>Peru</v>
      </c>
      <c r="EJ230" t="str">
        <v>Phillipines</v>
      </c>
      <c r="EK230" t="str">
        <v>Poland</v>
      </c>
      <c r="EL230" t="str">
        <v>Portugal</v>
      </c>
      <c r="EM230" t="str">
        <v>Qatar</v>
      </c>
      <c r="EN230" t="str">
        <v>Romania</v>
      </c>
      <c r="EO230" t="str">
        <v>Russia</v>
      </c>
      <c r="EP230" t="str">
        <v>Rwanda</v>
      </c>
      <c r="EQ230" t="str">
        <v>Samoa</v>
      </c>
      <c r="ER230" t="str">
        <v>San Marino</v>
      </c>
      <c r="ES230" t="str">
        <v>Sao Tome &amp; Principe</v>
      </c>
      <c r="ET230" t="str">
        <v>Saudi Arabia</v>
      </c>
      <c r="EU230" t="str">
        <v>Senegal</v>
      </c>
      <c r="EV230" t="str">
        <v>Serbia and Montenegro</v>
      </c>
      <c r="EW230" t="str">
        <v>Seychelles</v>
      </c>
      <c r="EX230" t="str">
        <v>Sierra Leone</v>
      </c>
      <c r="EY230" t="str">
        <v>Singapore</v>
      </c>
      <c r="EZ230" t="str">
        <v>Slovakia</v>
      </c>
      <c r="FA230" t="str">
        <v>Slovenia</v>
      </c>
      <c r="FB230" t="str">
        <v>Solomon Islands</v>
      </c>
      <c r="FC230" t="str">
        <v>Somalia</v>
      </c>
      <c r="FD230" t="str">
        <v>South Africa</v>
      </c>
      <c r="FE230" t="str">
        <v>South Korea</v>
      </c>
      <c r="FF230" t="str">
        <v>Spain</v>
      </c>
      <c r="FG230" t="str">
        <v>Sri Lanka</v>
      </c>
      <c r="FH230" t="str">
        <v>St. Kitts-Nevis</v>
      </c>
      <c r="FI230" t="str">
        <v>St. Lucia</v>
      </c>
      <c r="FJ230" t="str">
        <v>St. Vincent &amp;</v>
      </c>
      <c r="FK230" t="str">
        <v>Sudan</v>
      </c>
      <c r="FL230" t="str">
        <v>Suriname</v>
      </c>
      <c r="FM230" t="str">
        <v>Swaziland</v>
      </c>
      <c r="FN230" t="str">
        <v>Sweden</v>
      </c>
      <c r="FO230" t="str">
        <v>Switzerland</v>
      </c>
      <c r="FP230" t="str">
        <v>Syria</v>
      </c>
      <c r="FQ230" t="str">
        <v>Taiwan</v>
      </c>
      <c r="FR230" t="str">
        <v>Tajikistan</v>
      </c>
      <c r="FS230" t="str">
        <v>Tanzania</v>
      </c>
      <c r="FT230" t="str">
        <v>Thailand</v>
      </c>
      <c r="FU230" t="str">
        <v>The Grenadines</v>
      </c>
      <c r="FV230" t="str">
        <v>The Marshall Islands</v>
      </c>
      <c r="FW230" t="str">
        <v>The Netherlands</v>
      </c>
      <c r="FX230" t="str">
        <v>Togo</v>
      </c>
      <c r="FY230" t="str">
        <v>Tonga</v>
      </c>
      <c r="FZ230" t="str">
        <v>Trinidad &amp; Tobago</v>
      </c>
      <c r="GA230" t="str">
        <v>Tunisia</v>
      </c>
      <c r="GB230" t="str">
        <v>Turkey</v>
      </c>
      <c r="GC230" t="str">
        <v>Turkmenistan</v>
      </c>
      <c r="GD230" t="str">
        <v>Tuvalu</v>
      </c>
      <c r="GE230" t="str">
        <v>Uganda</v>
      </c>
      <c r="GF230" t="str">
        <v>Ukraine</v>
      </c>
      <c r="GG230" t="str">
        <v>United Arab. Emirates</v>
      </c>
      <c r="GH230" t="str">
        <v>United Kingdom</v>
      </c>
      <c r="GI230" t="str">
        <v>Uruguay</v>
      </c>
      <c r="GJ230" t="str">
        <v>USA</v>
      </c>
      <c r="GK230" t="str">
        <v>Uzbekistan</v>
      </c>
      <c r="GL230" t="str">
        <v>Vanuatu</v>
      </c>
      <c r="GM230" t="str">
        <v>Vatican</v>
      </c>
      <c r="GN230" t="str">
        <v>Venezuela</v>
      </c>
      <c r="GO230" t="str">
        <v>Vietnam</v>
      </c>
      <c r="GP230" t="str">
        <v>Yemen</v>
      </c>
      <c r="GQ230" t="str">
        <v>Zambia</v>
      </c>
      <c r="GR230" t="str">
        <v>Zimbabwe</v>
      </c>
    </row>
    <row r="231" spans="2:200" x14ac:dyDescent="0.25">
      <c r="B231" t="str" cm="1">
        <f t="array" ref="B231:GR231">TRANSPOSE(_xlfn._xlws.FILTER(AlleLande[Lande (Engelsk)],ISNUMBER(SEARCH(Packaging!I30,AlleLande[Lande (Engelsk)])),"Kan ikke findes"))</f>
        <v>Afghanistan</v>
      </c>
      <c r="C231" t="str">
        <v>Albania</v>
      </c>
      <c r="D231" t="str">
        <v>Algeria</v>
      </c>
      <c r="E231" t="str">
        <v>Andorra</v>
      </c>
      <c r="F231" t="str">
        <v>Angola</v>
      </c>
      <c r="G231" t="str">
        <v>Antigua &amp; Barbuda</v>
      </c>
      <c r="H231" t="str">
        <v>Argentina</v>
      </c>
      <c r="I231" t="str">
        <v>Armenia</v>
      </c>
      <c r="J231" t="str">
        <v>Australia</v>
      </c>
      <c r="K231" t="str">
        <v>Austria</v>
      </c>
      <c r="L231" t="str">
        <v>Azerbaijan</v>
      </c>
      <c r="M231" t="str">
        <v>Bahamas</v>
      </c>
      <c r="N231" t="str">
        <v>Bahrain</v>
      </c>
      <c r="O231" t="str">
        <v>Bangladesh</v>
      </c>
      <c r="P231" t="str">
        <v>Barbados</v>
      </c>
      <c r="Q231" t="str">
        <v>Belarus</v>
      </c>
      <c r="R231" t="str">
        <v>Belgium</v>
      </c>
      <c r="S231" t="str">
        <v>Belize</v>
      </c>
      <c r="T231" t="str">
        <v>Benin</v>
      </c>
      <c r="U231" t="str">
        <v>Bhutan</v>
      </c>
      <c r="V231" t="str">
        <v>Bolivia</v>
      </c>
      <c r="W231" t="str">
        <v>Bosnia and Herzegovina</v>
      </c>
      <c r="X231" t="str">
        <v>Botswana</v>
      </c>
      <c r="Y231" t="str">
        <v>Brazil</v>
      </c>
      <c r="Z231" t="str">
        <v>Brunei</v>
      </c>
      <c r="AA231" t="str">
        <v>Bulgaria</v>
      </c>
      <c r="AB231" t="str">
        <v>Burkina Faso</v>
      </c>
      <c r="AC231" t="str">
        <v>Burma (Myanmar)</v>
      </c>
      <c r="AD231" t="str">
        <v>Burundi</v>
      </c>
      <c r="AE231" t="str">
        <v>Cambodia</v>
      </c>
      <c r="AF231" t="str">
        <v>Cameroon</v>
      </c>
      <c r="AG231" t="str">
        <v>Canada</v>
      </c>
      <c r="AH231" t="str">
        <v>Cape Verde Islands</v>
      </c>
      <c r="AI231" t="str">
        <v>Central Africa</v>
      </c>
      <c r="AJ231" t="str">
        <v>Chad</v>
      </c>
      <c r="AK231" t="str">
        <v>Chile</v>
      </c>
      <c r="AL231" t="str">
        <v>China</v>
      </c>
      <c r="AM231" t="str">
        <v>Colombia</v>
      </c>
      <c r="AN231" t="str">
        <v>Comoros</v>
      </c>
      <c r="AO231" t="str">
        <v>Congo</v>
      </c>
      <c r="AP231" t="str">
        <v>Costa Rica</v>
      </c>
      <c r="AQ231" t="str">
        <v>Croatia</v>
      </c>
      <c r="AR231" t="str">
        <v>Cuba</v>
      </c>
      <c r="AS231" t="str">
        <v>Cyprus</v>
      </c>
      <c r="AT231" t="str">
        <v>Czech Republic</v>
      </c>
      <c r="AU231" t="str">
        <v>Darussalem</v>
      </c>
      <c r="AV231" t="str">
        <v>Democratic rep. Congo</v>
      </c>
      <c r="AW231" t="str">
        <v>Denmark</v>
      </c>
      <c r="AX231" t="str">
        <v>Djibouti</v>
      </c>
      <c r="AY231" t="str">
        <v>Dominica</v>
      </c>
      <c r="AZ231" t="str">
        <v>Dominican Republic</v>
      </c>
      <c r="BA231" t="str">
        <v>East Timor</v>
      </c>
      <c r="BB231" t="str">
        <v>Ecuador</v>
      </c>
      <c r="BC231" t="str">
        <v>Egypt</v>
      </c>
      <c r="BD231" t="str">
        <v>El Salvador</v>
      </c>
      <c r="BE231" t="str">
        <v>Equatorial Guinea</v>
      </c>
      <c r="BF231" t="str">
        <v>Eritrea</v>
      </c>
      <c r="BG231" t="str">
        <v>Estonia</v>
      </c>
      <c r="BH231" t="str">
        <v>Ethiopia</v>
      </c>
      <c r="BI231" t="str">
        <v>EU</v>
      </c>
      <c r="BJ231" t="str">
        <v>EU/Non-EU</v>
      </c>
      <c r="BK231" t="str">
        <v>Fiji</v>
      </c>
      <c r="BL231" t="str">
        <v>Finland</v>
      </c>
      <c r="BM231" t="str">
        <v>France</v>
      </c>
      <c r="BN231" t="str">
        <v>Gabon</v>
      </c>
      <c r="BO231" t="str">
        <v>Gambia</v>
      </c>
      <c r="BP231" t="str">
        <v>Georgia</v>
      </c>
      <c r="BQ231" t="str">
        <v>Germany</v>
      </c>
      <c r="BR231" t="str">
        <v>Ghana</v>
      </c>
      <c r="BS231" t="str">
        <v>Greece</v>
      </c>
      <c r="BT231" t="str">
        <v>Grenada</v>
      </c>
      <c r="BU231" t="str">
        <v>Guatemala</v>
      </c>
      <c r="BV231" t="str">
        <v>Guinea</v>
      </c>
      <c r="BW231" t="str">
        <v>Guinea-Bissau</v>
      </c>
      <c r="BX231" t="str">
        <v>Guyana</v>
      </c>
      <c r="BY231" t="str">
        <v>Haiti</v>
      </c>
      <c r="BZ231" t="str">
        <v>Honduras</v>
      </c>
      <c r="CA231" t="str">
        <v>Hungary</v>
      </c>
      <c r="CB231" t="str">
        <v>Iceland</v>
      </c>
      <c r="CC231" t="str">
        <v>India</v>
      </c>
      <c r="CD231" t="str">
        <v>Indonesia</v>
      </c>
      <c r="CE231" t="str">
        <v>Iran</v>
      </c>
      <c r="CF231" t="str">
        <v>Iraq</v>
      </c>
      <c r="CG231" t="str">
        <v>Ireland</v>
      </c>
      <c r="CH231" t="str">
        <v>Israel</v>
      </c>
      <c r="CI231" t="str">
        <v>Italy</v>
      </c>
      <c r="CJ231" t="str">
        <v>Ivory Coast</v>
      </c>
      <c r="CK231" t="str">
        <v>Jamaica</v>
      </c>
      <c r="CL231" t="str">
        <v>Japan</v>
      </c>
      <c r="CM231" t="str">
        <v>Jordan</v>
      </c>
      <c r="CN231" t="str">
        <v>Kazakhstan</v>
      </c>
      <c r="CO231" t="str">
        <v>Kenya</v>
      </c>
      <c r="CP231" t="str">
        <v>Kiribati</v>
      </c>
      <c r="CQ231" t="str">
        <v>Kuwait</v>
      </c>
      <c r="CR231" t="str">
        <v>Kyrgyzstan</v>
      </c>
      <c r="CS231" t="str">
        <v>Laos</v>
      </c>
      <c r="CT231" t="str">
        <v>Latvia</v>
      </c>
      <c r="CU231" t="str">
        <v>Lebanon</v>
      </c>
      <c r="CV231" t="str">
        <v>Lesotho</v>
      </c>
      <c r="CW231" t="str">
        <v>Liberia</v>
      </c>
      <c r="CX231" t="str">
        <v>Libya</v>
      </c>
      <c r="CY231" t="str">
        <v>Liechtenstein</v>
      </c>
      <c r="CZ231" t="str">
        <v>Lithuania</v>
      </c>
      <c r="DA231" t="str">
        <v>Luxembourg</v>
      </c>
      <c r="DB231" t="str">
        <v>Macedonia (FYROM)</v>
      </c>
      <c r="DC231" t="str">
        <v>Madagascar</v>
      </c>
      <c r="DD231" t="str">
        <v>Malawi</v>
      </c>
      <c r="DE231" t="str">
        <v>Malaysia</v>
      </c>
      <c r="DF231" t="str">
        <v>Maldives</v>
      </c>
      <c r="DG231" t="str">
        <v>Mali</v>
      </c>
      <c r="DH231" t="str">
        <v>Malta</v>
      </c>
      <c r="DI231" t="str">
        <v>Mauritania</v>
      </c>
      <c r="DJ231" t="str">
        <v>Mauritius</v>
      </c>
      <c r="DK231" t="str">
        <v>Mexico</v>
      </c>
      <c r="DL231" t="str">
        <v>Micronesia</v>
      </c>
      <c r="DM231" t="str">
        <v>Moldova</v>
      </c>
      <c r="DN231" t="str">
        <v>Monaco</v>
      </c>
      <c r="DO231" t="str">
        <v>Mongolia</v>
      </c>
      <c r="DP231" t="str">
        <v>Morocco</v>
      </c>
      <c r="DQ231" t="str">
        <v>Mozambique</v>
      </c>
      <c r="DR231" t="str">
        <v>Namibia</v>
      </c>
      <c r="DS231" t="str">
        <v>Nauru</v>
      </c>
      <c r="DT231" t="str">
        <v>Nepal</v>
      </c>
      <c r="DU231" t="str">
        <v>New Zealand</v>
      </c>
      <c r="DV231" t="str">
        <v>Nicaragua</v>
      </c>
      <c r="DW231" t="str">
        <v>Niger</v>
      </c>
      <c r="DX231" t="str">
        <v>Nigeria</v>
      </c>
      <c r="DY231" t="str">
        <v>Non-EU</v>
      </c>
      <c r="DZ231" t="str">
        <v>North Korea</v>
      </c>
      <c r="EA231" t="str">
        <v>Norway</v>
      </c>
      <c r="EB231" t="str">
        <v>Oman</v>
      </c>
      <c r="EC231" t="str">
        <v>Pakistan</v>
      </c>
      <c r="ED231" t="str">
        <v>Palau</v>
      </c>
      <c r="EE231" t="str">
        <v>Palestine</v>
      </c>
      <c r="EF231" t="str">
        <v>Panama</v>
      </c>
      <c r="EG231" t="str">
        <v>Papua New Guinea</v>
      </c>
      <c r="EH231" t="str">
        <v>Paraguay</v>
      </c>
      <c r="EI231" t="str">
        <v>Peru</v>
      </c>
      <c r="EJ231" t="str">
        <v>Phillipines</v>
      </c>
      <c r="EK231" t="str">
        <v>Poland</v>
      </c>
      <c r="EL231" t="str">
        <v>Portugal</v>
      </c>
      <c r="EM231" t="str">
        <v>Qatar</v>
      </c>
      <c r="EN231" t="str">
        <v>Romania</v>
      </c>
      <c r="EO231" t="str">
        <v>Russia</v>
      </c>
      <c r="EP231" t="str">
        <v>Rwanda</v>
      </c>
      <c r="EQ231" t="str">
        <v>Samoa</v>
      </c>
      <c r="ER231" t="str">
        <v>San Marino</v>
      </c>
      <c r="ES231" t="str">
        <v>Sao Tome &amp; Principe</v>
      </c>
      <c r="ET231" t="str">
        <v>Saudi Arabia</v>
      </c>
      <c r="EU231" t="str">
        <v>Senegal</v>
      </c>
      <c r="EV231" t="str">
        <v>Serbia and Montenegro</v>
      </c>
      <c r="EW231" t="str">
        <v>Seychelles</v>
      </c>
      <c r="EX231" t="str">
        <v>Sierra Leone</v>
      </c>
      <c r="EY231" t="str">
        <v>Singapore</v>
      </c>
      <c r="EZ231" t="str">
        <v>Slovakia</v>
      </c>
      <c r="FA231" t="str">
        <v>Slovenia</v>
      </c>
      <c r="FB231" t="str">
        <v>Solomon Islands</v>
      </c>
      <c r="FC231" t="str">
        <v>Somalia</v>
      </c>
      <c r="FD231" t="str">
        <v>South Africa</v>
      </c>
      <c r="FE231" t="str">
        <v>South Korea</v>
      </c>
      <c r="FF231" t="str">
        <v>Spain</v>
      </c>
      <c r="FG231" t="str">
        <v>Sri Lanka</v>
      </c>
      <c r="FH231" t="str">
        <v>St. Kitts-Nevis</v>
      </c>
      <c r="FI231" t="str">
        <v>St. Lucia</v>
      </c>
      <c r="FJ231" t="str">
        <v>St. Vincent &amp;</v>
      </c>
      <c r="FK231" t="str">
        <v>Sudan</v>
      </c>
      <c r="FL231" t="str">
        <v>Suriname</v>
      </c>
      <c r="FM231" t="str">
        <v>Swaziland</v>
      </c>
      <c r="FN231" t="str">
        <v>Sweden</v>
      </c>
      <c r="FO231" t="str">
        <v>Switzerland</v>
      </c>
      <c r="FP231" t="str">
        <v>Syria</v>
      </c>
      <c r="FQ231" t="str">
        <v>Taiwan</v>
      </c>
      <c r="FR231" t="str">
        <v>Tajikistan</v>
      </c>
      <c r="FS231" t="str">
        <v>Tanzania</v>
      </c>
      <c r="FT231" t="str">
        <v>Thailand</v>
      </c>
      <c r="FU231" t="str">
        <v>The Grenadines</v>
      </c>
      <c r="FV231" t="str">
        <v>The Marshall Islands</v>
      </c>
      <c r="FW231" t="str">
        <v>The Netherlands</v>
      </c>
      <c r="FX231" t="str">
        <v>Togo</v>
      </c>
      <c r="FY231" t="str">
        <v>Tonga</v>
      </c>
      <c r="FZ231" t="str">
        <v>Trinidad &amp; Tobago</v>
      </c>
      <c r="GA231" t="str">
        <v>Tunisia</v>
      </c>
      <c r="GB231" t="str">
        <v>Turkey</v>
      </c>
      <c r="GC231" t="str">
        <v>Turkmenistan</v>
      </c>
      <c r="GD231" t="str">
        <v>Tuvalu</v>
      </c>
      <c r="GE231" t="str">
        <v>Uganda</v>
      </c>
      <c r="GF231" t="str">
        <v>Ukraine</v>
      </c>
      <c r="GG231" t="str">
        <v>United Arab. Emirates</v>
      </c>
      <c r="GH231" t="str">
        <v>United Kingdom</v>
      </c>
      <c r="GI231" t="str">
        <v>Uruguay</v>
      </c>
      <c r="GJ231" t="str">
        <v>USA</v>
      </c>
      <c r="GK231" t="str">
        <v>Uzbekistan</v>
      </c>
      <c r="GL231" t="str">
        <v>Vanuatu</v>
      </c>
      <c r="GM231" t="str">
        <v>Vatican</v>
      </c>
      <c r="GN231" t="str">
        <v>Venezuela</v>
      </c>
      <c r="GO231" t="str">
        <v>Vietnam</v>
      </c>
      <c r="GP231" t="str">
        <v>Yemen</v>
      </c>
      <c r="GQ231" t="str">
        <v>Zambia</v>
      </c>
      <c r="GR231" t="str">
        <v>Zimbabwe</v>
      </c>
    </row>
    <row r="233" spans="2:200" ht="21" x14ac:dyDescent="0.35">
      <c r="B233" s="16" t="s">
        <v>10</v>
      </c>
    </row>
    <row r="234" spans="2:200" x14ac:dyDescent="0.25">
      <c r="B234" t="str" cm="1">
        <f t="array" ref="B234:GR234">TRANSPOSE(_xlfn._xlws.FILTER(AlleLande[Lande (Engelsk)],ISNUMBER(SEARCH(Packaging!J11,AlleLande[Lande (Engelsk)])),"Kan ikke findes"))</f>
        <v>Afghanistan</v>
      </c>
      <c r="C234" t="str">
        <v>Albania</v>
      </c>
      <c r="D234" t="str">
        <v>Algeria</v>
      </c>
      <c r="E234" t="str">
        <v>Andorra</v>
      </c>
      <c r="F234" t="str">
        <v>Angola</v>
      </c>
      <c r="G234" t="str">
        <v>Antigua &amp; Barbuda</v>
      </c>
      <c r="H234" t="str">
        <v>Argentina</v>
      </c>
      <c r="I234" t="str">
        <v>Armenia</v>
      </c>
      <c r="J234" t="str">
        <v>Australia</v>
      </c>
      <c r="K234" t="str">
        <v>Austria</v>
      </c>
      <c r="L234" t="str">
        <v>Azerbaijan</v>
      </c>
      <c r="M234" t="str">
        <v>Bahamas</v>
      </c>
      <c r="N234" t="str">
        <v>Bahrain</v>
      </c>
      <c r="O234" t="str">
        <v>Bangladesh</v>
      </c>
      <c r="P234" t="str">
        <v>Barbados</v>
      </c>
      <c r="Q234" t="str">
        <v>Belarus</v>
      </c>
      <c r="R234" t="str">
        <v>Belgium</v>
      </c>
      <c r="S234" t="str">
        <v>Belize</v>
      </c>
      <c r="T234" t="str">
        <v>Benin</v>
      </c>
      <c r="U234" t="str">
        <v>Bhutan</v>
      </c>
      <c r="V234" t="str">
        <v>Bolivia</v>
      </c>
      <c r="W234" t="str">
        <v>Bosnia and Herzegovina</v>
      </c>
      <c r="X234" t="str">
        <v>Botswana</v>
      </c>
      <c r="Y234" t="str">
        <v>Brazil</v>
      </c>
      <c r="Z234" t="str">
        <v>Brunei</v>
      </c>
      <c r="AA234" t="str">
        <v>Bulgaria</v>
      </c>
      <c r="AB234" t="str">
        <v>Burkina Faso</v>
      </c>
      <c r="AC234" t="str">
        <v>Burma (Myanmar)</v>
      </c>
      <c r="AD234" t="str">
        <v>Burundi</v>
      </c>
      <c r="AE234" t="str">
        <v>Cambodia</v>
      </c>
      <c r="AF234" t="str">
        <v>Cameroon</v>
      </c>
      <c r="AG234" t="str">
        <v>Canada</v>
      </c>
      <c r="AH234" t="str">
        <v>Cape Verde Islands</v>
      </c>
      <c r="AI234" t="str">
        <v>Central Africa</v>
      </c>
      <c r="AJ234" t="str">
        <v>Chad</v>
      </c>
      <c r="AK234" t="str">
        <v>Chile</v>
      </c>
      <c r="AL234" t="str">
        <v>China</v>
      </c>
      <c r="AM234" t="str">
        <v>Colombia</v>
      </c>
      <c r="AN234" t="str">
        <v>Comoros</v>
      </c>
      <c r="AO234" t="str">
        <v>Congo</v>
      </c>
      <c r="AP234" t="str">
        <v>Costa Rica</v>
      </c>
      <c r="AQ234" t="str">
        <v>Croatia</v>
      </c>
      <c r="AR234" t="str">
        <v>Cuba</v>
      </c>
      <c r="AS234" t="str">
        <v>Cyprus</v>
      </c>
      <c r="AT234" t="str">
        <v>Czech Republic</v>
      </c>
      <c r="AU234" t="str">
        <v>Darussalem</v>
      </c>
      <c r="AV234" t="str">
        <v>Democratic rep. Congo</v>
      </c>
      <c r="AW234" t="str">
        <v>Denmark</v>
      </c>
      <c r="AX234" t="str">
        <v>Djibouti</v>
      </c>
      <c r="AY234" t="str">
        <v>Dominica</v>
      </c>
      <c r="AZ234" t="str">
        <v>Dominican Republic</v>
      </c>
      <c r="BA234" t="str">
        <v>East Timor</v>
      </c>
      <c r="BB234" t="str">
        <v>Ecuador</v>
      </c>
      <c r="BC234" t="str">
        <v>Egypt</v>
      </c>
      <c r="BD234" t="str">
        <v>El Salvador</v>
      </c>
      <c r="BE234" t="str">
        <v>Equatorial Guinea</v>
      </c>
      <c r="BF234" t="str">
        <v>Eritrea</v>
      </c>
      <c r="BG234" t="str">
        <v>Estonia</v>
      </c>
      <c r="BH234" t="str">
        <v>Ethiopia</v>
      </c>
      <c r="BI234" t="str">
        <v>EU</v>
      </c>
      <c r="BJ234" t="str">
        <v>EU/Non-EU</v>
      </c>
      <c r="BK234" t="str">
        <v>Fiji</v>
      </c>
      <c r="BL234" t="str">
        <v>Finland</v>
      </c>
      <c r="BM234" t="str">
        <v>France</v>
      </c>
      <c r="BN234" t="str">
        <v>Gabon</v>
      </c>
      <c r="BO234" t="str">
        <v>Gambia</v>
      </c>
      <c r="BP234" t="str">
        <v>Georgia</v>
      </c>
      <c r="BQ234" t="str">
        <v>Germany</v>
      </c>
      <c r="BR234" t="str">
        <v>Ghana</v>
      </c>
      <c r="BS234" t="str">
        <v>Greece</v>
      </c>
      <c r="BT234" t="str">
        <v>Grenada</v>
      </c>
      <c r="BU234" t="str">
        <v>Guatemala</v>
      </c>
      <c r="BV234" t="str">
        <v>Guinea</v>
      </c>
      <c r="BW234" t="str">
        <v>Guinea-Bissau</v>
      </c>
      <c r="BX234" t="str">
        <v>Guyana</v>
      </c>
      <c r="BY234" t="str">
        <v>Haiti</v>
      </c>
      <c r="BZ234" t="str">
        <v>Honduras</v>
      </c>
      <c r="CA234" t="str">
        <v>Hungary</v>
      </c>
      <c r="CB234" t="str">
        <v>Iceland</v>
      </c>
      <c r="CC234" t="str">
        <v>India</v>
      </c>
      <c r="CD234" t="str">
        <v>Indonesia</v>
      </c>
      <c r="CE234" t="str">
        <v>Iran</v>
      </c>
      <c r="CF234" t="str">
        <v>Iraq</v>
      </c>
      <c r="CG234" t="str">
        <v>Ireland</v>
      </c>
      <c r="CH234" t="str">
        <v>Israel</v>
      </c>
      <c r="CI234" t="str">
        <v>Italy</v>
      </c>
      <c r="CJ234" t="str">
        <v>Ivory Coast</v>
      </c>
      <c r="CK234" t="str">
        <v>Jamaica</v>
      </c>
      <c r="CL234" t="str">
        <v>Japan</v>
      </c>
      <c r="CM234" t="str">
        <v>Jordan</v>
      </c>
      <c r="CN234" t="str">
        <v>Kazakhstan</v>
      </c>
      <c r="CO234" t="str">
        <v>Kenya</v>
      </c>
      <c r="CP234" t="str">
        <v>Kiribati</v>
      </c>
      <c r="CQ234" t="str">
        <v>Kuwait</v>
      </c>
      <c r="CR234" t="str">
        <v>Kyrgyzstan</v>
      </c>
      <c r="CS234" t="str">
        <v>Laos</v>
      </c>
      <c r="CT234" t="str">
        <v>Latvia</v>
      </c>
      <c r="CU234" t="str">
        <v>Lebanon</v>
      </c>
      <c r="CV234" t="str">
        <v>Lesotho</v>
      </c>
      <c r="CW234" t="str">
        <v>Liberia</v>
      </c>
      <c r="CX234" t="str">
        <v>Libya</v>
      </c>
      <c r="CY234" t="str">
        <v>Liechtenstein</v>
      </c>
      <c r="CZ234" t="str">
        <v>Lithuania</v>
      </c>
      <c r="DA234" t="str">
        <v>Luxembourg</v>
      </c>
      <c r="DB234" t="str">
        <v>Macedonia (FYROM)</v>
      </c>
      <c r="DC234" t="str">
        <v>Madagascar</v>
      </c>
      <c r="DD234" t="str">
        <v>Malawi</v>
      </c>
      <c r="DE234" t="str">
        <v>Malaysia</v>
      </c>
      <c r="DF234" t="str">
        <v>Maldives</v>
      </c>
      <c r="DG234" t="str">
        <v>Mali</v>
      </c>
      <c r="DH234" t="str">
        <v>Malta</v>
      </c>
      <c r="DI234" t="str">
        <v>Mauritania</v>
      </c>
      <c r="DJ234" t="str">
        <v>Mauritius</v>
      </c>
      <c r="DK234" t="str">
        <v>Mexico</v>
      </c>
      <c r="DL234" t="str">
        <v>Micronesia</v>
      </c>
      <c r="DM234" t="str">
        <v>Moldova</v>
      </c>
      <c r="DN234" t="str">
        <v>Monaco</v>
      </c>
      <c r="DO234" t="str">
        <v>Mongolia</v>
      </c>
      <c r="DP234" t="str">
        <v>Morocco</v>
      </c>
      <c r="DQ234" t="str">
        <v>Mozambique</v>
      </c>
      <c r="DR234" t="str">
        <v>Namibia</v>
      </c>
      <c r="DS234" t="str">
        <v>Nauru</v>
      </c>
      <c r="DT234" t="str">
        <v>Nepal</v>
      </c>
      <c r="DU234" t="str">
        <v>New Zealand</v>
      </c>
      <c r="DV234" t="str">
        <v>Nicaragua</v>
      </c>
      <c r="DW234" t="str">
        <v>Niger</v>
      </c>
      <c r="DX234" t="str">
        <v>Nigeria</v>
      </c>
      <c r="DY234" t="str">
        <v>Non-EU</v>
      </c>
      <c r="DZ234" t="str">
        <v>North Korea</v>
      </c>
      <c r="EA234" t="str">
        <v>Norway</v>
      </c>
      <c r="EB234" t="str">
        <v>Oman</v>
      </c>
      <c r="EC234" t="str">
        <v>Pakistan</v>
      </c>
      <c r="ED234" t="str">
        <v>Palau</v>
      </c>
      <c r="EE234" t="str">
        <v>Palestine</v>
      </c>
      <c r="EF234" t="str">
        <v>Panama</v>
      </c>
      <c r="EG234" t="str">
        <v>Papua New Guinea</v>
      </c>
      <c r="EH234" t="str">
        <v>Paraguay</v>
      </c>
      <c r="EI234" t="str">
        <v>Peru</v>
      </c>
      <c r="EJ234" t="str">
        <v>Phillipines</v>
      </c>
      <c r="EK234" t="str">
        <v>Poland</v>
      </c>
      <c r="EL234" t="str">
        <v>Portugal</v>
      </c>
      <c r="EM234" t="str">
        <v>Qatar</v>
      </c>
      <c r="EN234" t="str">
        <v>Romania</v>
      </c>
      <c r="EO234" t="str">
        <v>Russia</v>
      </c>
      <c r="EP234" t="str">
        <v>Rwanda</v>
      </c>
      <c r="EQ234" t="str">
        <v>Samoa</v>
      </c>
      <c r="ER234" t="str">
        <v>San Marino</v>
      </c>
      <c r="ES234" t="str">
        <v>Sao Tome &amp; Principe</v>
      </c>
      <c r="ET234" t="str">
        <v>Saudi Arabia</v>
      </c>
      <c r="EU234" t="str">
        <v>Senegal</v>
      </c>
      <c r="EV234" t="str">
        <v>Serbia and Montenegro</v>
      </c>
      <c r="EW234" t="str">
        <v>Seychelles</v>
      </c>
      <c r="EX234" t="str">
        <v>Sierra Leone</v>
      </c>
      <c r="EY234" t="str">
        <v>Singapore</v>
      </c>
      <c r="EZ234" t="str">
        <v>Slovakia</v>
      </c>
      <c r="FA234" t="str">
        <v>Slovenia</v>
      </c>
      <c r="FB234" t="str">
        <v>Solomon Islands</v>
      </c>
      <c r="FC234" t="str">
        <v>Somalia</v>
      </c>
      <c r="FD234" t="str">
        <v>South Africa</v>
      </c>
      <c r="FE234" t="str">
        <v>South Korea</v>
      </c>
      <c r="FF234" t="str">
        <v>Spain</v>
      </c>
      <c r="FG234" t="str">
        <v>Sri Lanka</v>
      </c>
      <c r="FH234" t="str">
        <v>St. Kitts-Nevis</v>
      </c>
      <c r="FI234" t="str">
        <v>St. Lucia</v>
      </c>
      <c r="FJ234" t="str">
        <v>St. Vincent &amp;</v>
      </c>
      <c r="FK234" t="str">
        <v>Sudan</v>
      </c>
      <c r="FL234" t="str">
        <v>Suriname</v>
      </c>
      <c r="FM234" t="str">
        <v>Swaziland</v>
      </c>
      <c r="FN234" t="str">
        <v>Sweden</v>
      </c>
      <c r="FO234" t="str">
        <v>Switzerland</v>
      </c>
      <c r="FP234" t="str">
        <v>Syria</v>
      </c>
      <c r="FQ234" t="str">
        <v>Taiwan</v>
      </c>
      <c r="FR234" t="str">
        <v>Tajikistan</v>
      </c>
      <c r="FS234" t="str">
        <v>Tanzania</v>
      </c>
      <c r="FT234" t="str">
        <v>Thailand</v>
      </c>
      <c r="FU234" t="str">
        <v>The Grenadines</v>
      </c>
      <c r="FV234" t="str">
        <v>The Marshall Islands</v>
      </c>
      <c r="FW234" t="str">
        <v>The Netherlands</v>
      </c>
      <c r="FX234" t="str">
        <v>Togo</v>
      </c>
      <c r="FY234" t="str">
        <v>Tonga</v>
      </c>
      <c r="FZ234" t="str">
        <v>Trinidad &amp; Tobago</v>
      </c>
      <c r="GA234" t="str">
        <v>Tunisia</v>
      </c>
      <c r="GB234" t="str">
        <v>Turkey</v>
      </c>
      <c r="GC234" t="str">
        <v>Turkmenistan</v>
      </c>
      <c r="GD234" t="str">
        <v>Tuvalu</v>
      </c>
      <c r="GE234" t="str">
        <v>Uganda</v>
      </c>
      <c r="GF234" t="str">
        <v>Ukraine</v>
      </c>
      <c r="GG234" t="str">
        <v>United Arab. Emirates</v>
      </c>
      <c r="GH234" t="str">
        <v>United Kingdom</v>
      </c>
      <c r="GI234" t="str">
        <v>Uruguay</v>
      </c>
      <c r="GJ234" t="str">
        <v>USA</v>
      </c>
      <c r="GK234" t="str">
        <v>Uzbekistan</v>
      </c>
      <c r="GL234" t="str">
        <v>Vanuatu</v>
      </c>
      <c r="GM234" t="str">
        <v>Vatican</v>
      </c>
      <c r="GN234" t="str">
        <v>Venezuela</v>
      </c>
      <c r="GO234" t="str">
        <v>Vietnam</v>
      </c>
      <c r="GP234" t="str">
        <v>Yemen</v>
      </c>
      <c r="GQ234" t="str">
        <v>Zambia</v>
      </c>
      <c r="GR234" t="str">
        <v>Zimbabwe</v>
      </c>
    </row>
    <row r="235" spans="2:200" x14ac:dyDescent="0.25">
      <c r="B235" t="str" cm="1">
        <f t="array" ref="B235:GR235">TRANSPOSE(_xlfn._xlws.FILTER(AlleLande[Lande (Engelsk)],ISNUMBER(SEARCH(Packaging!J12,AlleLande[Lande (Engelsk)])),"Kan ikke findes"))</f>
        <v>Afghanistan</v>
      </c>
      <c r="C235" t="str">
        <v>Albania</v>
      </c>
      <c r="D235" t="str">
        <v>Algeria</v>
      </c>
      <c r="E235" t="str">
        <v>Andorra</v>
      </c>
      <c r="F235" t="str">
        <v>Angola</v>
      </c>
      <c r="G235" t="str">
        <v>Antigua &amp; Barbuda</v>
      </c>
      <c r="H235" t="str">
        <v>Argentina</v>
      </c>
      <c r="I235" t="str">
        <v>Armenia</v>
      </c>
      <c r="J235" t="str">
        <v>Australia</v>
      </c>
      <c r="K235" t="str">
        <v>Austria</v>
      </c>
      <c r="L235" t="str">
        <v>Azerbaijan</v>
      </c>
      <c r="M235" t="str">
        <v>Bahamas</v>
      </c>
      <c r="N235" t="str">
        <v>Bahrain</v>
      </c>
      <c r="O235" t="str">
        <v>Bangladesh</v>
      </c>
      <c r="P235" t="str">
        <v>Barbados</v>
      </c>
      <c r="Q235" t="str">
        <v>Belarus</v>
      </c>
      <c r="R235" t="str">
        <v>Belgium</v>
      </c>
      <c r="S235" t="str">
        <v>Belize</v>
      </c>
      <c r="T235" t="str">
        <v>Benin</v>
      </c>
      <c r="U235" t="str">
        <v>Bhutan</v>
      </c>
      <c r="V235" t="str">
        <v>Bolivia</v>
      </c>
      <c r="W235" t="str">
        <v>Bosnia and Herzegovina</v>
      </c>
      <c r="X235" t="str">
        <v>Botswana</v>
      </c>
      <c r="Y235" t="str">
        <v>Brazil</v>
      </c>
      <c r="Z235" t="str">
        <v>Brunei</v>
      </c>
      <c r="AA235" t="str">
        <v>Bulgaria</v>
      </c>
      <c r="AB235" t="str">
        <v>Burkina Faso</v>
      </c>
      <c r="AC235" t="str">
        <v>Burma (Myanmar)</v>
      </c>
      <c r="AD235" t="str">
        <v>Burundi</v>
      </c>
      <c r="AE235" t="str">
        <v>Cambodia</v>
      </c>
      <c r="AF235" t="str">
        <v>Cameroon</v>
      </c>
      <c r="AG235" t="str">
        <v>Canada</v>
      </c>
      <c r="AH235" t="str">
        <v>Cape Verde Islands</v>
      </c>
      <c r="AI235" t="str">
        <v>Central Africa</v>
      </c>
      <c r="AJ235" t="str">
        <v>Chad</v>
      </c>
      <c r="AK235" t="str">
        <v>Chile</v>
      </c>
      <c r="AL235" t="str">
        <v>China</v>
      </c>
      <c r="AM235" t="str">
        <v>Colombia</v>
      </c>
      <c r="AN235" t="str">
        <v>Comoros</v>
      </c>
      <c r="AO235" t="str">
        <v>Congo</v>
      </c>
      <c r="AP235" t="str">
        <v>Costa Rica</v>
      </c>
      <c r="AQ235" t="str">
        <v>Croatia</v>
      </c>
      <c r="AR235" t="str">
        <v>Cuba</v>
      </c>
      <c r="AS235" t="str">
        <v>Cyprus</v>
      </c>
      <c r="AT235" t="str">
        <v>Czech Republic</v>
      </c>
      <c r="AU235" t="str">
        <v>Darussalem</v>
      </c>
      <c r="AV235" t="str">
        <v>Democratic rep. Congo</v>
      </c>
      <c r="AW235" t="str">
        <v>Denmark</v>
      </c>
      <c r="AX235" t="str">
        <v>Djibouti</v>
      </c>
      <c r="AY235" t="str">
        <v>Dominica</v>
      </c>
      <c r="AZ235" t="str">
        <v>Dominican Republic</v>
      </c>
      <c r="BA235" t="str">
        <v>East Timor</v>
      </c>
      <c r="BB235" t="str">
        <v>Ecuador</v>
      </c>
      <c r="BC235" t="str">
        <v>Egypt</v>
      </c>
      <c r="BD235" t="str">
        <v>El Salvador</v>
      </c>
      <c r="BE235" t="str">
        <v>Equatorial Guinea</v>
      </c>
      <c r="BF235" t="str">
        <v>Eritrea</v>
      </c>
      <c r="BG235" t="str">
        <v>Estonia</v>
      </c>
      <c r="BH235" t="str">
        <v>Ethiopia</v>
      </c>
      <c r="BI235" t="str">
        <v>EU</v>
      </c>
      <c r="BJ235" t="str">
        <v>EU/Non-EU</v>
      </c>
      <c r="BK235" t="str">
        <v>Fiji</v>
      </c>
      <c r="BL235" t="str">
        <v>Finland</v>
      </c>
      <c r="BM235" t="str">
        <v>France</v>
      </c>
      <c r="BN235" t="str">
        <v>Gabon</v>
      </c>
      <c r="BO235" t="str">
        <v>Gambia</v>
      </c>
      <c r="BP235" t="str">
        <v>Georgia</v>
      </c>
      <c r="BQ235" t="str">
        <v>Germany</v>
      </c>
      <c r="BR235" t="str">
        <v>Ghana</v>
      </c>
      <c r="BS235" t="str">
        <v>Greece</v>
      </c>
      <c r="BT235" t="str">
        <v>Grenada</v>
      </c>
      <c r="BU235" t="str">
        <v>Guatemala</v>
      </c>
      <c r="BV235" t="str">
        <v>Guinea</v>
      </c>
      <c r="BW235" t="str">
        <v>Guinea-Bissau</v>
      </c>
      <c r="BX235" t="str">
        <v>Guyana</v>
      </c>
      <c r="BY235" t="str">
        <v>Haiti</v>
      </c>
      <c r="BZ235" t="str">
        <v>Honduras</v>
      </c>
      <c r="CA235" t="str">
        <v>Hungary</v>
      </c>
      <c r="CB235" t="str">
        <v>Iceland</v>
      </c>
      <c r="CC235" t="str">
        <v>India</v>
      </c>
      <c r="CD235" t="str">
        <v>Indonesia</v>
      </c>
      <c r="CE235" t="str">
        <v>Iran</v>
      </c>
      <c r="CF235" t="str">
        <v>Iraq</v>
      </c>
      <c r="CG235" t="str">
        <v>Ireland</v>
      </c>
      <c r="CH235" t="str">
        <v>Israel</v>
      </c>
      <c r="CI235" t="str">
        <v>Italy</v>
      </c>
      <c r="CJ235" t="str">
        <v>Ivory Coast</v>
      </c>
      <c r="CK235" t="str">
        <v>Jamaica</v>
      </c>
      <c r="CL235" t="str">
        <v>Japan</v>
      </c>
      <c r="CM235" t="str">
        <v>Jordan</v>
      </c>
      <c r="CN235" t="str">
        <v>Kazakhstan</v>
      </c>
      <c r="CO235" t="str">
        <v>Kenya</v>
      </c>
      <c r="CP235" t="str">
        <v>Kiribati</v>
      </c>
      <c r="CQ235" t="str">
        <v>Kuwait</v>
      </c>
      <c r="CR235" t="str">
        <v>Kyrgyzstan</v>
      </c>
      <c r="CS235" t="str">
        <v>Laos</v>
      </c>
      <c r="CT235" t="str">
        <v>Latvia</v>
      </c>
      <c r="CU235" t="str">
        <v>Lebanon</v>
      </c>
      <c r="CV235" t="str">
        <v>Lesotho</v>
      </c>
      <c r="CW235" t="str">
        <v>Liberia</v>
      </c>
      <c r="CX235" t="str">
        <v>Libya</v>
      </c>
      <c r="CY235" t="str">
        <v>Liechtenstein</v>
      </c>
      <c r="CZ235" t="str">
        <v>Lithuania</v>
      </c>
      <c r="DA235" t="str">
        <v>Luxembourg</v>
      </c>
      <c r="DB235" t="str">
        <v>Macedonia (FYROM)</v>
      </c>
      <c r="DC235" t="str">
        <v>Madagascar</v>
      </c>
      <c r="DD235" t="str">
        <v>Malawi</v>
      </c>
      <c r="DE235" t="str">
        <v>Malaysia</v>
      </c>
      <c r="DF235" t="str">
        <v>Maldives</v>
      </c>
      <c r="DG235" t="str">
        <v>Mali</v>
      </c>
      <c r="DH235" t="str">
        <v>Malta</v>
      </c>
      <c r="DI235" t="str">
        <v>Mauritania</v>
      </c>
      <c r="DJ235" t="str">
        <v>Mauritius</v>
      </c>
      <c r="DK235" t="str">
        <v>Mexico</v>
      </c>
      <c r="DL235" t="str">
        <v>Micronesia</v>
      </c>
      <c r="DM235" t="str">
        <v>Moldova</v>
      </c>
      <c r="DN235" t="str">
        <v>Monaco</v>
      </c>
      <c r="DO235" t="str">
        <v>Mongolia</v>
      </c>
      <c r="DP235" t="str">
        <v>Morocco</v>
      </c>
      <c r="DQ235" t="str">
        <v>Mozambique</v>
      </c>
      <c r="DR235" t="str">
        <v>Namibia</v>
      </c>
      <c r="DS235" t="str">
        <v>Nauru</v>
      </c>
      <c r="DT235" t="str">
        <v>Nepal</v>
      </c>
      <c r="DU235" t="str">
        <v>New Zealand</v>
      </c>
      <c r="DV235" t="str">
        <v>Nicaragua</v>
      </c>
      <c r="DW235" t="str">
        <v>Niger</v>
      </c>
      <c r="DX235" t="str">
        <v>Nigeria</v>
      </c>
      <c r="DY235" t="str">
        <v>Non-EU</v>
      </c>
      <c r="DZ235" t="str">
        <v>North Korea</v>
      </c>
      <c r="EA235" t="str">
        <v>Norway</v>
      </c>
      <c r="EB235" t="str">
        <v>Oman</v>
      </c>
      <c r="EC235" t="str">
        <v>Pakistan</v>
      </c>
      <c r="ED235" t="str">
        <v>Palau</v>
      </c>
      <c r="EE235" t="str">
        <v>Palestine</v>
      </c>
      <c r="EF235" t="str">
        <v>Panama</v>
      </c>
      <c r="EG235" t="str">
        <v>Papua New Guinea</v>
      </c>
      <c r="EH235" t="str">
        <v>Paraguay</v>
      </c>
      <c r="EI235" t="str">
        <v>Peru</v>
      </c>
      <c r="EJ235" t="str">
        <v>Phillipines</v>
      </c>
      <c r="EK235" t="str">
        <v>Poland</v>
      </c>
      <c r="EL235" t="str">
        <v>Portugal</v>
      </c>
      <c r="EM235" t="str">
        <v>Qatar</v>
      </c>
      <c r="EN235" t="str">
        <v>Romania</v>
      </c>
      <c r="EO235" t="str">
        <v>Russia</v>
      </c>
      <c r="EP235" t="str">
        <v>Rwanda</v>
      </c>
      <c r="EQ235" t="str">
        <v>Samoa</v>
      </c>
      <c r="ER235" t="str">
        <v>San Marino</v>
      </c>
      <c r="ES235" t="str">
        <v>Sao Tome &amp; Principe</v>
      </c>
      <c r="ET235" t="str">
        <v>Saudi Arabia</v>
      </c>
      <c r="EU235" t="str">
        <v>Senegal</v>
      </c>
      <c r="EV235" t="str">
        <v>Serbia and Montenegro</v>
      </c>
      <c r="EW235" t="str">
        <v>Seychelles</v>
      </c>
      <c r="EX235" t="str">
        <v>Sierra Leone</v>
      </c>
      <c r="EY235" t="str">
        <v>Singapore</v>
      </c>
      <c r="EZ235" t="str">
        <v>Slovakia</v>
      </c>
      <c r="FA235" t="str">
        <v>Slovenia</v>
      </c>
      <c r="FB235" t="str">
        <v>Solomon Islands</v>
      </c>
      <c r="FC235" t="str">
        <v>Somalia</v>
      </c>
      <c r="FD235" t="str">
        <v>South Africa</v>
      </c>
      <c r="FE235" t="str">
        <v>South Korea</v>
      </c>
      <c r="FF235" t="str">
        <v>Spain</v>
      </c>
      <c r="FG235" t="str">
        <v>Sri Lanka</v>
      </c>
      <c r="FH235" t="str">
        <v>St. Kitts-Nevis</v>
      </c>
      <c r="FI235" t="str">
        <v>St. Lucia</v>
      </c>
      <c r="FJ235" t="str">
        <v>St. Vincent &amp;</v>
      </c>
      <c r="FK235" t="str">
        <v>Sudan</v>
      </c>
      <c r="FL235" t="str">
        <v>Suriname</v>
      </c>
      <c r="FM235" t="str">
        <v>Swaziland</v>
      </c>
      <c r="FN235" t="str">
        <v>Sweden</v>
      </c>
      <c r="FO235" t="str">
        <v>Switzerland</v>
      </c>
      <c r="FP235" t="str">
        <v>Syria</v>
      </c>
      <c r="FQ235" t="str">
        <v>Taiwan</v>
      </c>
      <c r="FR235" t="str">
        <v>Tajikistan</v>
      </c>
      <c r="FS235" t="str">
        <v>Tanzania</v>
      </c>
      <c r="FT235" t="str">
        <v>Thailand</v>
      </c>
      <c r="FU235" t="str">
        <v>The Grenadines</v>
      </c>
      <c r="FV235" t="str">
        <v>The Marshall Islands</v>
      </c>
      <c r="FW235" t="str">
        <v>The Netherlands</v>
      </c>
      <c r="FX235" t="str">
        <v>Togo</v>
      </c>
      <c r="FY235" t="str">
        <v>Tonga</v>
      </c>
      <c r="FZ235" t="str">
        <v>Trinidad &amp; Tobago</v>
      </c>
      <c r="GA235" t="str">
        <v>Tunisia</v>
      </c>
      <c r="GB235" t="str">
        <v>Turkey</v>
      </c>
      <c r="GC235" t="str">
        <v>Turkmenistan</v>
      </c>
      <c r="GD235" t="str">
        <v>Tuvalu</v>
      </c>
      <c r="GE235" t="str">
        <v>Uganda</v>
      </c>
      <c r="GF235" t="str">
        <v>Ukraine</v>
      </c>
      <c r="GG235" t="str">
        <v>United Arab. Emirates</v>
      </c>
      <c r="GH235" t="str">
        <v>United Kingdom</v>
      </c>
      <c r="GI235" t="str">
        <v>Uruguay</v>
      </c>
      <c r="GJ235" t="str">
        <v>USA</v>
      </c>
      <c r="GK235" t="str">
        <v>Uzbekistan</v>
      </c>
      <c r="GL235" t="str">
        <v>Vanuatu</v>
      </c>
      <c r="GM235" t="str">
        <v>Vatican</v>
      </c>
      <c r="GN235" t="str">
        <v>Venezuela</v>
      </c>
      <c r="GO235" t="str">
        <v>Vietnam</v>
      </c>
      <c r="GP235" t="str">
        <v>Yemen</v>
      </c>
      <c r="GQ235" t="str">
        <v>Zambia</v>
      </c>
      <c r="GR235" t="str">
        <v>Zimbabwe</v>
      </c>
    </row>
    <row r="236" spans="2:200" x14ac:dyDescent="0.25">
      <c r="B236" t="str" cm="1">
        <f t="array" ref="B236:GR236">TRANSPOSE(_xlfn._xlws.FILTER(AlleLande[Lande (Engelsk)],ISNUMBER(SEARCH(Packaging!J13,AlleLande[Lande (Engelsk)])),"Kan ikke findes"))</f>
        <v>Afghanistan</v>
      </c>
      <c r="C236" t="str">
        <v>Albania</v>
      </c>
      <c r="D236" t="str">
        <v>Algeria</v>
      </c>
      <c r="E236" t="str">
        <v>Andorra</v>
      </c>
      <c r="F236" t="str">
        <v>Angola</v>
      </c>
      <c r="G236" t="str">
        <v>Antigua &amp; Barbuda</v>
      </c>
      <c r="H236" t="str">
        <v>Argentina</v>
      </c>
      <c r="I236" t="str">
        <v>Armenia</v>
      </c>
      <c r="J236" t="str">
        <v>Australia</v>
      </c>
      <c r="K236" t="str">
        <v>Austria</v>
      </c>
      <c r="L236" t="str">
        <v>Azerbaijan</v>
      </c>
      <c r="M236" t="str">
        <v>Bahamas</v>
      </c>
      <c r="N236" t="str">
        <v>Bahrain</v>
      </c>
      <c r="O236" t="str">
        <v>Bangladesh</v>
      </c>
      <c r="P236" t="str">
        <v>Barbados</v>
      </c>
      <c r="Q236" t="str">
        <v>Belarus</v>
      </c>
      <c r="R236" t="str">
        <v>Belgium</v>
      </c>
      <c r="S236" t="str">
        <v>Belize</v>
      </c>
      <c r="T236" t="str">
        <v>Benin</v>
      </c>
      <c r="U236" t="str">
        <v>Bhutan</v>
      </c>
      <c r="V236" t="str">
        <v>Bolivia</v>
      </c>
      <c r="W236" t="str">
        <v>Bosnia and Herzegovina</v>
      </c>
      <c r="X236" t="str">
        <v>Botswana</v>
      </c>
      <c r="Y236" t="str">
        <v>Brazil</v>
      </c>
      <c r="Z236" t="str">
        <v>Brunei</v>
      </c>
      <c r="AA236" t="str">
        <v>Bulgaria</v>
      </c>
      <c r="AB236" t="str">
        <v>Burkina Faso</v>
      </c>
      <c r="AC236" t="str">
        <v>Burma (Myanmar)</v>
      </c>
      <c r="AD236" t="str">
        <v>Burundi</v>
      </c>
      <c r="AE236" t="str">
        <v>Cambodia</v>
      </c>
      <c r="AF236" t="str">
        <v>Cameroon</v>
      </c>
      <c r="AG236" t="str">
        <v>Canada</v>
      </c>
      <c r="AH236" t="str">
        <v>Cape Verde Islands</v>
      </c>
      <c r="AI236" t="str">
        <v>Central Africa</v>
      </c>
      <c r="AJ236" t="str">
        <v>Chad</v>
      </c>
      <c r="AK236" t="str">
        <v>Chile</v>
      </c>
      <c r="AL236" t="str">
        <v>China</v>
      </c>
      <c r="AM236" t="str">
        <v>Colombia</v>
      </c>
      <c r="AN236" t="str">
        <v>Comoros</v>
      </c>
      <c r="AO236" t="str">
        <v>Congo</v>
      </c>
      <c r="AP236" t="str">
        <v>Costa Rica</v>
      </c>
      <c r="AQ236" t="str">
        <v>Croatia</v>
      </c>
      <c r="AR236" t="str">
        <v>Cuba</v>
      </c>
      <c r="AS236" t="str">
        <v>Cyprus</v>
      </c>
      <c r="AT236" t="str">
        <v>Czech Republic</v>
      </c>
      <c r="AU236" t="str">
        <v>Darussalem</v>
      </c>
      <c r="AV236" t="str">
        <v>Democratic rep. Congo</v>
      </c>
      <c r="AW236" t="str">
        <v>Denmark</v>
      </c>
      <c r="AX236" t="str">
        <v>Djibouti</v>
      </c>
      <c r="AY236" t="str">
        <v>Dominica</v>
      </c>
      <c r="AZ236" t="str">
        <v>Dominican Republic</v>
      </c>
      <c r="BA236" t="str">
        <v>East Timor</v>
      </c>
      <c r="BB236" t="str">
        <v>Ecuador</v>
      </c>
      <c r="BC236" t="str">
        <v>Egypt</v>
      </c>
      <c r="BD236" t="str">
        <v>El Salvador</v>
      </c>
      <c r="BE236" t="str">
        <v>Equatorial Guinea</v>
      </c>
      <c r="BF236" t="str">
        <v>Eritrea</v>
      </c>
      <c r="BG236" t="str">
        <v>Estonia</v>
      </c>
      <c r="BH236" t="str">
        <v>Ethiopia</v>
      </c>
      <c r="BI236" t="str">
        <v>EU</v>
      </c>
      <c r="BJ236" t="str">
        <v>EU/Non-EU</v>
      </c>
      <c r="BK236" t="str">
        <v>Fiji</v>
      </c>
      <c r="BL236" t="str">
        <v>Finland</v>
      </c>
      <c r="BM236" t="str">
        <v>France</v>
      </c>
      <c r="BN236" t="str">
        <v>Gabon</v>
      </c>
      <c r="BO236" t="str">
        <v>Gambia</v>
      </c>
      <c r="BP236" t="str">
        <v>Georgia</v>
      </c>
      <c r="BQ236" t="str">
        <v>Germany</v>
      </c>
      <c r="BR236" t="str">
        <v>Ghana</v>
      </c>
      <c r="BS236" t="str">
        <v>Greece</v>
      </c>
      <c r="BT236" t="str">
        <v>Grenada</v>
      </c>
      <c r="BU236" t="str">
        <v>Guatemala</v>
      </c>
      <c r="BV236" t="str">
        <v>Guinea</v>
      </c>
      <c r="BW236" t="str">
        <v>Guinea-Bissau</v>
      </c>
      <c r="BX236" t="str">
        <v>Guyana</v>
      </c>
      <c r="BY236" t="str">
        <v>Haiti</v>
      </c>
      <c r="BZ236" t="str">
        <v>Honduras</v>
      </c>
      <c r="CA236" t="str">
        <v>Hungary</v>
      </c>
      <c r="CB236" t="str">
        <v>Iceland</v>
      </c>
      <c r="CC236" t="str">
        <v>India</v>
      </c>
      <c r="CD236" t="str">
        <v>Indonesia</v>
      </c>
      <c r="CE236" t="str">
        <v>Iran</v>
      </c>
      <c r="CF236" t="str">
        <v>Iraq</v>
      </c>
      <c r="CG236" t="str">
        <v>Ireland</v>
      </c>
      <c r="CH236" t="str">
        <v>Israel</v>
      </c>
      <c r="CI236" t="str">
        <v>Italy</v>
      </c>
      <c r="CJ236" t="str">
        <v>Ivory Coast</v>
      </c>
      <c r="CK236" t="str">
        <v>Jamaica</v>
      </c>
      <c r="CL236" t="str">
        <v>Japan</v>
      </c>
      <c r="CM236" t="str">
        <v>Jordan</v>
      </c>
      <c r="CN236" t="str">
        <v>Kazakhstan</v>
      </c>
      <c r="CO236" t="str">
        <v>Kenya</v>
      </c>
      <c r="CP236" t="str">
        <v>Kiribati</v>
      </c>
      <c r="CQ236" t="str">
        <v>Kuwait</v>
      </c>
      <c r="CR236" t="str">
        <v>Kyrgyzstan</v>
      </c>
      <c r="CS236" t="str">
        <v>Laos</v>
      </c>
      <c r="CT236" t="str">
        <v>Latvia</v>
      </c>
      <c r="CU236" t="str">
        <v>Lebanon</v>
      </c>
      <c r="CV236" t="str">
        <v>Lesotho</v>
      </c>
      <c r="CW236" t="str">
        <v>Liberia</v>
      </c>
      <c r="CX236" t="str">
        <v>Libya</v>
      </c>
      <c r="CY236" t="str">
        <v>Liechtenstein</v>
      </c>
      <c r="CZ236" t="str">
        <v>Lithuania</v>
      </c>
      <c r="DA236" t="str">
        <v>Luxembourg</v>
      </c>
      <c r="DB236" t="str">
        <v>Macedonia (FYROM)</v>
      </c>
      <c r="DC236" t="str">
        <v>Madagascar</v>
      </c>
      <c r="DD236" t="str">
        <v>Malawi</v>
      </c>
      <c r="DE236" t="str">
        <v>Malaysia</v>
      </c>
      <c r="DF236" t="str">
        <v>Maldives</v>
      </c>
      <c r="DG236" t="str">
        <v>Mali</v>
      </c>
      <c r="DH236" t="str">
        <v>Malta</v>
      </c>
      <c r="DI236" t="str">
        <v>Mauritania</v>
      </c>
      <c r="DJ236" t="str">
        <v>Mauritius</v>
      </c>
      <c r="DK236" t="str">
        <v>Mexico</v>
      </c>
      <c r="DL236" t="str">
        <v>Micronesia</v>
      </c>
      <c r="DM236" t="str">
        <v>Moldova</v>
      </c>
      <c r="DN236" t="str">
        <v>Monaco</v>
      </c>
      <c r="DO236" t="str">
        <v>Mongolia</v>
      </c>
      <c r="DP236" t="str">
        <v>Morocco</v>
      </c>
      <c r="DQ236" t="str">
        <v>Mozambique</v>
      </c>
      <c r="DR236" t="str">
        <v>Namibia</v>
      </c>
      <c r="DS236" t="str">
        <v>Nauru</v>
      </c>
      <c r="DT236" t="str">
        <v>Nepal</v>
      </c>
      <c r="DU236" t="str">
        <v>New Zealand</v>
      </c>
      <c r="DV236" t="str">
        <v>Nicaragua</v>
      </c>
      <c r="DW236" t="str">
        <v>Niger</v>
      </c>
      <c r="DX236" t="str">
        <v>Nigeria</v>
      </c>
      <c r="DY236" t="str">
        <v>Non-EU</v>
      </c>
      <c r="DZ236" t="str">
        <v>North Korea</v>
      </c>
      <c r="EA236" t="str">
        <v>Norway</v>
      </c>
      <c r="EB236" t="str">
        <v>Oman</v>
      </c>
      <c r="EC236" t="str">
        <v>Pakistan</v>
      </c>
      <c r="ED236" t="str">
        <v>Palau</v>
      </c>
      <c r="EE236" t="str">
        <v>Palestine</v>
      </c>
      <c r="EF236" t="str">
        <v>Panama</v>
      </c>
      <c r="EG236" t="str">
        <v>Papua New Guinea</v>
      </c>
      <c r="EH236" t="str">
        <v>Paraguay</v>
      </c>
      <c r="EI236" t="str">
        <v>Peru</v>
      </c>
      <c r="EJ236" t="str">
        <v>Phillipines</v>
      </c>
      <c r="EK236" t="str">
        <v>Poland</v>
      </c>
      <c r="EL236" t="str">
        <v>Portugal</v>
      </c>
      <c r="EM236" t="str">
        <v>Qatar</v>
      </c>
      <c r="EN236" t="str">
        <v>Romania</v>
      </c>
      <c r="EO236" t="str">
        <v>Russia</v>
      </c>
      <c r="EP236" t="str">
        <v>Rwanda</v>
      </c>
      <c r="EQ236" t="str">
        <v>Samoa</v>
      </c>
      <c r="ER236" t="str">
        <v>San Marino</v>
      </c>
      <c r="ES236" t="str">
        <v>Sao Tome &amp; Principe</v>
      </c>
      <c r="ET236" t="str">
        <v>Saudi Arabia</v>
      </c>
      <c r="EU236" t="str">
        <v>Senegal</v>
      </c>
      <c r="EV236" t="str">
        <v>Serbia and Montenegro</v>
      </c>
      <c r="EW236" t="str">
        <v>Seychelles</v>
      </c>
      <c r="EX236" t="str">
        <v>Sierra Leone</v>
      </c>
      <c r="EY236" t="str">
        <v>Singapore</v>
      </c>
      <c r="EZ236" t="str">
        <v>Slovakia</v>
      </c>
      <c r="FA236" t="str">
        <v>Slovenia</v>
      </c>
      <c r="FB236" t="str">
        <v>Solomon Islands</v>
      </c>
      <c r="FC236" t="str">
        <v>Somalia</v>
      </c>
      <c r="FD236" t="str">
        <v>South Africa</v>
      </c>
      <c r="FE236" t="str">
        <v>South Korea</v>
      </c>
      <c r="FF236" t="str">
        <v>Spain</v>
      </c>
      <c r="FG236" t="str">
        <v>Sri Lanka</v>
      </c>
      <c r="FH236" t="str">
        <v>St. Kitts-Nevis</v>
      </c>
      <c r="FI236" t="str">
        <v>St. Lucia</v>
      </c>
      <c r="FJ236" t="str">
        <v>St. Vincent &amp;</v>
      </c>
      <c r="FK236" t="str">
        <v>Sudan</v>
      </c>
      <c r="FL236" t="str">
        <v>Suriname</v>
      </c>
      <c r="FM236" t="str">
        <v>Swaziland</v>
      </c>
      <c r="FN236" t="str">
        <v>Sweden</v>
      </c>
      <c r="FO236" t="str">
        <v>Switzerland</v>
      </c>
      <c r="FP236" t="str">
        <v>Syria</v>
      </c>
      <c r="FQ236" t="str">
        <v>Taiwan</v>
      </c>
      <c r="FR236" t="str">
        <v>Tajikistan</v>
      </c>
      <c r="FS236" t="str">
        <v>Tanzania</v>
      </c>
      <c r="FT236" t="str">
        <v>Thailand</v>
      </c>
      <c r="FU236" t="str">
        <v>The Grenadines</v>
      </c>
      <c r="FV236" t="str">
        <v>The Marshall Islands</v>
      </c>
      <c r="FW236" t="str">
        <v>The Netherlands</v>
      </c>
      <c r="FX236" t="str">
        <v>Togo</v>
      </c>
      <c r="FY236" t="str">
        <v>Tonga</v>
      </c>
      <c r="FZ236" t="str">
        <v>Trinidad &amp; Tobago</v>
      </c>
      <c r="GA236" t="str">
        <v>Tunisia</v>
      </c>
      <c r="GB236" t="str">
        <v>Turkey</v>
      </c>
      <c r="GC236" t="str">
        <v>Turkmenistan</v>
      </c>
      <c r="GD236" t="str">
        <v>Tuvalu</v>
      </c>
      <c r="GE236" t="str">
        <v>Uganda</v>
      </c>
      <c r="GF236" t="str">
        <v>Ukraine</v>
      </c>
      <c r="GG236" t="str">
        <v>United Arab. Emirates</v>
      </c>
      <c r="GH236" t="str">
        <v>United Kingdom</v>
      </c>
      <c r="GI236" t="str">
        <v>Uruguay</v>
      </c>
      <c r="GJ236" t="str">
        <v>USA</v>
      </c>
      <c r="GK236" t="str">
        <v>Uzbekistan</v>
      </c>
      <c r="GL236" t="str">
        <v>Vanuatu</v>
      </c>
      <c r="GM236" t="str">
        <v>Vatican</v>
      </c>
      <c r="GN236" t="str">
        <v>Venezuela</v>
      </c>
      <c r="GO236" t="str">
        <v>Vietnam</v>
      </c>
      <c r="GP236" t="str">
        <v>Yemen</v>
      </c>
      <c r="GQ236" t="str">
        <v>Zambia</v>
      </c>
      <c r="GR236" t="str">
        <v>Zimbabwe</v>
      </c>
    </row>
    <row r="237" spans="2:200" x14ac:dyDescent="0.25">
      <c r="B237" t="str" cm="1">
        <f t="array" ref="B237:GR237">TRANSPOSE(_xlfn._xlws.FILTER(AlleLande[Lande (Engelsk)],ISNUMBER(SEARCH(Packaging!J14,AlleLande[Lande (Engelsk)])),"Kan ikke findes"))</f>
        <v>Afghanistan</v>
      </c>
      <c r="C237" t="str">
        <v>Albania</v>
      </c>
      <c r="D237" t="str">
        <v>Algeria</v>
      </c>
      <c r="E237" t="str">
        <v>Andorra</v>
      </c>
      <c r="F237" t="str">
        <v>Angola</v>
      </c>
      <c r="G237" t="str">
        <v>Antigua &amp; Barbuda</v>
      </c>
      <c r="H237" t="str">
        <v>Argentina</v>
      </c>
      <c r="I237" t="str">
        <v>Armenia</v>
      </c>
      <c r="J237" t="str">
        <v>Australia</v>
      </c>
      <c r="K237" t="str">
        <v>Austria</v>
      </c>
      <c r="L237" t="str">
        <v>Azerbaijan</v>
      </c>
      <c r="M237" t="str">
        <v>Bahamas</v>
      </c>
      <c r="N237" t="str">
        <v>Bahrain</v>
      </c>
      <c r="O237" t="str">
        <v>Bangladesh</v>
      </c>
      <c r="P237" t="str">
        <v>Barbados</v>
      </c>
      <c r="Q237" t="str">
        <v>Belarus</v>
      </c>
      <c r="R237" t="str">
        <v>Belgium</v>
      </c>
      <c r="S237" t="str">
        <v>Belize</v>
      </c>
      <c r="T237" t="str">
        <v>Benin</v>
      </c>
      <c r="U237" t="str">
        <v>Bhutan</v>
      </c>
      <c r="V237" t="str">
        <v>Bolivia</v>
      </c>
      <c r="W237" t="str">
        <v>Bosnia and Herzegovina</v>
      </c>
      <c r="X237" t="str">
        <v>Botswana</v>
      </c>
      <c r="Y237" t="str">
        <v>Brazil</v>
      </c>
      <c r="Z237" t="str">
        <v>Brunei</v>
      </c>
      <c r="AA237" t="str">
        <v>Bulgaria</v>
      </c>
      <c r="AB237" t="str">
        <v>Burkina Faso</v>
      </c>
      <c r="AC237" t="str">
        <v>Burma (Myanmar)</v>
      </c>
      <c r="AD237" t="str">
        <v>Burundi</v>
      </c>
      <c r="AE237" t="str">
        <v>Cambodia</v>
      </c>
      <c r="AF237" t="str">
        <v>Cameroon</v>
      </c>
      <c r="AG237" t="str">
        <v>Canada</v>
      </c>
      <c r="AH237" t="str">
        <v>Cape Verde Islands</v>
      </c>
      <c r="AI237" t="str">
        <v>Central Africa</v>
      </c>
      <c r="AJ237" t="str">
        <v>Chad</v>
      </c>
      <c r="AK237" t="str">
        <v>Chile</v>
      </c>
      <c r="AL237" t="str">
        <v>China</v>
      </c>
      <c r="AM237" t="str">
        <v>Colombia</v>
      </c>
      <c r="AN237" t="str">
        <v>Comoros</v>
      </c>
      <c r="AO237" t="str">
        <v>Congo</v>
      </c>
      <c r="AP237" t="str">
        <v>Costa Rica</v>
      </c>
      <c r="AQ237" t="str">
        <v>Croatia</v>
      </c>
      <c r="AR237" t="str">
        <v>Cuba</v>
      </c>
      <c r="AS237" t="str">
        <v>Cyprus</v>
      </c>
      <c r="AT237" t="str">
        <v>Czech Republic</v>
      </c>
      <c r="AU237" t="str">
        <v>Darussalem</v>
      </c>
      <c r="AV237" t="str">
        <v>Democratic rep. Congo</v>
      </c>
      <c r="AW237" t="str">
        <v>Denmark</v>
      </c>
      <c r="AX237" t="str">
        <v>Djibouti</v>
      </c>
      <c r="AY237" t="str">
        <v>Dominica</v>
      </c>
      <c r="AZ237" t="str">
        <v>Dominican Republic</v>
      </c>
      <c r="BA237" t="str">
        <v>East Timor</v>
      </c>
      <c r="BB237" t="str">
        <v>Ecuador</v>
      </c>
      <c r="BC237" t="str">
        <v>Egypt</v>
      </c>
      <c r="BD237" t="str">
        <v>El Salvador</v>
      </c>
      <c r="BE237" t="str">
        <v>Equatorial Guinea</v>
      </c>
      <c r="BF237" t="str">
        <v>Eritrea</v>
      </c>
      <c r="BG237" t="str">
        <v>Estonia</v>
      </c>
      <c r="BH237" t="str">
        <v>Ethiopia</v>
      </c>
      <c r="BI237" t="str">
        <v>EU</v>
      </c>
      <c r="BJ237" t="str">
        <v>EU/Non-EU</v>
      </c>
      <c r="BK237" t="str">
        <v>Fiji</v>
      </c>
      <c r="BL237" t="str">
        <v>Finland</v>
      </c>
      <c r="BM237" t="str">
        <v>France</v>
      </c>
      <c r="BN237" t="str">
        <v>Gabon</v>
      </c>
      <c r="BO237" t="str">
        <v>Gambia</v>
      </c>
      <c r="BP237" t="str">
        <v>Georgia</v>
      </c>
      <c r="BQ237" t="str">
        <v>Germany</v>
      </c>
      <c r="BR237" t="str">
        <v>Ghana</v>
      </c>
      <c r="BS237" t="str">
        <v>Greece</v>
      </c>
      <c r="BT237" t="str">
        <v>Grenada</v>
      </c>
      <c r="BU237" t="str">
        <v>Guatemala</v>
      </c>
      <c r="BV237" t="str">
        <v>Guinea</v>
      </c>
      <c r="BW237" t="str">
        <v>Guinea-Bissau</v>
      </c>
      <c r="BX237" t="str">
        <v>Guyana</v>
      </c>
      <c r="BY237" t="str">
        <v>Haiti</v>
      </c>
      <c r="BZ237" t="str">
        <v>Honduras</v>
      </c>
      <c r="CA237" t="str">
        <v>Hungary</v>
      </c>
      <c r="CB237" t="str">
        <v>Iceland</v>
      </c>
      <c r="CC237" t="str">
        <v>India</v>
      </c>
      <c r="CD237" t="str">
        <v>Indonesia</v>
      </c>
      <c r="CE237" t="str">
        <v>Iran</v>
      </c>
      <c r="CF237" t="str">
        <v>Iraq</v>
      </c>
      <c r="CG237" t="str">
        <v>Ireland</v>
      </c>
      <c r="CH237" t="str">
        <v>Israel</v>
      </c>
      <c r="CI237" t="str">
        <v>Italy</v>
      </c>
      <c r="CJ237" t="str">
        <v>Ivory Coast</v>
      </c>
      <c r="CK237" t="str">
        <v>Jamaica</v>
      </c>
      <c r="CL237" t="str">
        <v>Japan</v>
      </c>
      <c r="CM237" t="str">
        <v>Jordan</v>
      </c>
      <c r="CN237" t="str">
        <v>Kazakhstan</v>
      </c>
      <c r="CO237" t="str">
        <v>Kenya</v>
      </c>
      <c r="CP237" t="str">
        <v>Kiribati</v>
      </c>
      <c r="CQ237" t="str">
        <v>Kuwait</v>
      </c>
      <c r="CR237" t="str">
        <v>Kyrgyzstan</v>
      </c>
      <c r="CS237" t="str">
        <v>Laos</v>
      </c>
      <c r="CT237" t="str">
        <v>Latvia</v>
      </c>
      <c r="CU237" t="str">
        <v>Lebanon</v>
      </c>
      <c r="CV237" t="str">
        <v>Lesotho</v>
      </c>
      <c r="CW237" t="str">
        <v>Liberia</v>
      </c>
      <c r="CX237" t="str">
        <v>Libya</v>
      </c>
      <c r="CY237" t="str">
        <v>Liechtenstein</v>
      </c>
      <c r="CZ237" t="str">
        <v>Lithuania</v>
      </c>
      <c r="DA237" t="str">
        <v>Luxembourg</v>
      </c>
      <c r="DB237" t="str">
        <v>Macedonia (FYROM)</v>
      </c>
      <c r="DC237" t="str">
        <v>Madagascar</v>
      </c>
      <c r="DD237" t="str">
        <v>Malawi</v>
      </c>
      <c r="DE237" t="str">
        <v>Malaysia</v>
      </c>
      <c r="DF237" t="str">
        <v>Maldives</v>
      </c>
      <c r="DG237" t="str">
        <v>Mali</v>
      </c>
      <c r="DH237" t="str">
        <v>Malta</v>
      </c>
      <c r="DI237" t="str">
        <v>Mauritania</v>
      </c>
      <c r="DJ237" t="str">
        <v>Mauritius</v>
      </c>
      <c r="DK237" t="str">
        <v>Mexico</v>
      </c>
      <c r="DL237" t="str">
        <v>Micronesia</v>
      </c>
      <c r="DM237" t="str">
        <v>Moldova</v>
      </c>
      <c r="DN237" t="str">
        <v>Monaco</v>
      </c>
      <c r="DO237" t="str">
        <v>Mongolia</v>
      </c>
      <c r="DP237" t="str">
        <v>Morocco</v>
      </c>
      <c r="DQ237" t="str">
        <v>Mozambique</v>
      </c>
      <c r="DR237" t="str">
        <v>Namibia</v>
      </c>
      <c r="DS237" t="str">
        <v>Nauru</v>
      </c>
      <c r="DT237" t="str">
        <v>Nepal</v>
      </c>
      <c r="DU237" t="str">
        <v>New Zealand</v>
      </c>
      <c r="DV237" t="str">
        <v>Nicaragua</v>
      </c>
      <c r="DW237" t="str">
        <v>Niger</v>
      </c>
      <c r="DX237" t="str">
        <v>Nigeria</v>
      </c>
      <c r="DY237" t="str">
        <v>Non-EU</v>
      </c>
      <c r="DZ237" t="str">
        <v>North Korea</v>
      </c>
      <c r="EA237" t="str">
        <v>Norway</v>
      </c>
      <c r="EB237" t="str">
        <v>Oman</v>
      </c>
      <c r="EC237" t="str">
        <v>Pakistan</v>
      </c>
      <c r="ED237" t="str">
        <v>Palau</v>
      </c>
      <c r="EE237" t="str">
        <v>Palestine</v>
      </c>
      <c r="EF237" t="str">
        <v>Panama</v>
      </c>
      <c r="EG237" t="str">
        <v>Papua New Guinea</v>
      </c>
      <c r="EH237" t="str">
        <v>Paraguay</v>
      </c>
      <c r="EI237" t="str">
        <v>Peru</v>
      </c>
      <c r="EJ237" t="str">
        <v>Phillipines</v>
      </c>
      <c r="EK237" t="str">
        <v>Poland</v>
      </c>
      <c r="EL237" t="str">
        <v>Portugal</v>
      </c>
      <c r="EM237" t="str">
        <v>Qatar</v>
      </c>
      <c r="EN237" t="str">
        <v>Romania</v>
      </c>
      <c r="EO237" t="str">
        <v>Russia</v>
      </c>
      <c r="EP237" t="str">
        <v>Rwanda</v>
      </c>
      <c r="EQ237" t="str">
        <v>Samoa</v>
      </c>
      <c r="ER237" t="str">
        <v>San Marino</v>
      </c>
      <c r="ES237" t="str">
        <v>Sao Tome &amp; Principe</v>
      </c>
      <c r="ET237" t="str">
        <v>Saudi Arabia</v>
      </c>
      <c r="EU237" t="str">
        <v>Senegal</v>
      </c>
      <c r="EV237" t="str">
        <v>Serbia and Montenegro</v>
      </c>
      <c r="EW237" t="str">
        <v>Seychelles</v>
      </c>
      <c r="EX237" t="str">
        <v>Sierra Leone</v>
      </c>
      <c r="EY237" t="str">
        <v>Singapore</v>
      </c>
      <c r="EZ237" t="str">
        <v>Slovakia</v>
      </c>
      <c r="FA237" t="str">
        <v>Slovenia</v>
      </c>
      <c r="FB237" t="str">
        <v>Solomon Islands</v>
      </c>
      <c r="FC237" t="str">
        <v>Somalia</v>
      </c>
      <c r="FD237" t="str">
        <v>South Africa</v>
      </c>
      <c r="FE237" t="str">
        <v>South Korea</v>
      </c>
      <c r="FF237" t="str">
        <v>Spain</v>
      </c>
      <c r="FG237" t="str">
        <v>Sri Lanka</v>
      </c>
      <c r="FH237" t="str">
        <v>St. Kitts-Nevis</v>
      </c>
      <c r="FI237" t="str">
        <v>St. Lucia</v>
      </c>
      <c r="FJ237" t="str">
        <v>St. Vincent &amp;</v>
      </c>
      <c r="FK237" t="str">
        <v>Sudan</v>
      </c>
      <c r="FL237" t="str">
        <v>Suriname</v>
      </c>
      <c r="FM237" t="str">
        <v>Swaziland</v>
      </c>
      <c r="FN237" t="str">
        <v>Sweden</v>
      </c>
      <c r="FO237" t="str">
        <v>Switzerland</v>
      </c>
      <c r="FP237" t="str">
        <v>Syria</v>
      </c>
      <c r="FQ237" t="str">
        <v>Taiwan</v>
      </c>
      <c r="FR237" t="str">
        <v>Tajikistan</v>
      </c>
      <c r="FS237" t="str">
        <v>Tanzania</v>
      </c>
      <c r="FT237" t="str">
        <v>Thailand</v>
      </c>
      <c r="FU237" t="str">
        <v>The Grenadines</v>
      </c>
      <c r="FV237" t="str">
        <v>The Marshall Islands</v>
      </c>
      <c r="FW237" t="str">
        <v>The Netherlands</v>
      </c>
      <c r="FX237" t="str">
        <v>Togo</v>
      </c>
      <c r="FY237" t="str">
        <v>Tonga</v>
      </c>
      <c r="FZ237" t="str">
        <v>Trinidad &amp; Tobago</v>
      </c>
      <c r="GA237" t="str">
        <v>Tunisia</v>
      </c>
      <c r="GB237" t="str">
        <v>Turkey</v>
      </c>
      <c r="GC237" t="str">
        <v>Turkmenistan</v>
      </c>
      <c r="GD237" t="str">
        <v>Tuvalu</v>
      </c>
      <c r="GE237" t="str">
        <v>Uganda</v>
      </c>
      <c r="GF237" t="str">
        <v>Ukraine</v>
      </c>
      <c r="GG237" t="str">
        <v>United Arab. Emirates</v>
      </c>
      <c r="GH237" t="str">
        <v>United Kingdom</v>
      </c>
      <c r="GI237" t="str">
        <v>Uruguay</v>
      </c>
      <c r="GJ237" t="str">
        <v>USA</v>
      </c>
      <c r="GK237" t="str">
        <v>Uzbekistan</v>
      </c>
      <c r="GL237" t="str">
        <v>Vanuatu</v>
      </c>
      <c r="GM237" t="str">
        <v>Vatican</v>
      </c>
      <c r="GN237" t="str">
        <v>Venezuela</v>
      </c>
      <c r="GO237" t="str">
        <v>Vietnam</v>
      </c>
      <c r="GP237" t="str">
        <v>Yemen</v>
      </c>
      <c r="GQ237" t="str">
        <v>Zambia</v>
      </c>
      <c r="GR237" t="str">
        <v>Zimbabwe</v>
      </c>
    </row>
    <row r="238" spans="2:200" x14ac:dyDescent="0.25">
      <c r="B238" t="str" cm="1">
        <f t="array" ref="B238:GR238">TRANSPOSE(_xlfn._xlws.FILTER(AlleLande[Lande (Engelsk)],ISNUMBER(SEARCH(Packaging!J15,AlleLande[Lande (Engelsk)])),"Kan ikke findes"))</f>
        <v>Afghanistan</v>
      </c>
      <c r="C238" t="str">
        <v>Albania</v>
      </c>
      <c r="D238" t="str">
        <v>Algeria</v>
      </c>
      <c r="E238" t="str">
        <v>Andorra</v>
      </c>
      <c r="F238" t="str">
        <v>Angola</v>
      </c>
      <c r="G238" t="str">
        <v>Antigua &amp; Barbuda</v>
      </c>
      <c r="H238" t="str">
        <v>Argentina</v>
      </c>
      <c r="I238" t="str">
        <v>Armenia</v>
      </c>
      <c r="J238" t="str">
        <v>Australia</v>
      </c>
      <c r="K238" t="str">
        <v>Austria</v>
      </c>
      <c r="L238" t="str">
        <v>Azerbaijan</v>
      </c>
      <c r="M238" t="str">
        <v>Bahamas</v>
      </c>
      <c r="N238" t="str">
        <v>Bahrain</v>
      </c>
      <c r="O238" t="str">
        <v>Bangladesh</v>
      </c>
      <c r="P238" t="str">
        <v>Barbados</v>
      </c>
      <c r="Q238" t="str">
        <v>Belarus</v>
      </c>
      <c r="R238" t="str">
        <v>Belgium</v>
      </c>
      <c r="S238" t="str">
        <v>Belize</v>
      </c>
      <c r="T238" t="str">
        <v>Benin</v>
      </c>
      <c r="U238" t="str">
        <v>Bhutan</v>
      </c>
      <c r="V238" t="str">
        <v>Bolivia</v>
      </c>
      <c r="W238" t="str">
        <v>Bosnia and Herzegovina</v>
      </c>
      <c r="X238" t="str">
        <v>Botswana</v>
      </c>
      <c r="Y238" t="str">
        <v>Brazil</v>
      </c>
      <c r="Z238" t="str">
        <v>Brunei</v>
      </c>
      <c r="AA238" t="str">
        <v>Bulgaria</v>
      </c>
      <c r="AB238" t="str">
        <v>Burkina Faso</v>
      </c>
      <c r="AC238" t="str">
        <v>Burma (Myanmar)</v>
      </c>
      <c r="AD238" t="str">
        <v>Burundi</v>
      </c>
      <c r="AE238" t="str">
        <v>Cambodia</v>
      </c>
      <c r="AF238" t="str">
        <v>Cameroon</v>
      </c>
      <c r="AG238" t="str">
        <v>Canada</v>
      </c>
      <c r="AH238" t="str">
        <v>Cape Verde Islands</v>
      </c>
      <c r="AI238" t="str">
        <v>Central Africa</v>
      </c>
      <c r="AJ238" t="str">
        <v>Chad</v>
      </c>
      <c r="AK238" t="str">
        <v>Chile</v>
      </c>
      <c r="AL238" t="str">
        <v>China</v>
      </c>
      <c r="AM238" t="str">
        <v>Colombia</v>
      </c>
      <c r="AN238" t="str">
        <v>Comoros</v>
      </c>
      <c r="AO238" t="str">
        <v>Congo</v>
      </c>
      <c r="AP238" t="str">
        <v>Costa Rica</v>
      </c>
      <c r="AQ238" t="str">
        <v>Croatia</v>
      </c>
      <c r="AR238" t="str">
        <v>Cuba</v>
      </c>
      <c r="AS238" t="str">
        <v>Cyprus</v>
      </c>
      <c r="AT238" t="str">
        <v>Czech Republic</v>
      </c>
      <c r="AU238" t="str">
        <v>Darussalem</v>
      </c>
      <c r="AV238" t="str">
        <v>Democratic rep. Congo</v>
      </c>
      <c r="AW238" t="str">
        <v>Denmark</v>
      </c>
      <c r="AX238" t="str">
        <v>Djibouti</v>
      </c>
      <c r="AY238" t="str">
        <v>Dominica</v>
      </c>
      <c r="AZ238" t="str">
        <v>Dominican Republic</v>
      </c>
      <c r="BA238" t="str">
        <v>East Timor</v>
      </c>
      <c r="BB238" t="str">
        <v>Ecuador</v>
      </c>
      <c r="BC238" t="str">
        <v>Egypt</v>
      </c>
      <c r="BD238" t="str">
        <v>El Salvador</v>
      </c>
      <c r="BE238" t="str">
        <v>Equatorial Guinea</v>
      </c>
      <c r="BF238" t="str">
        <v>Eritrea</v>
      </c>
      <c r="BG238" t="str">
        <v>Estonia</v>
      </c>
      <c r="BH238" t="str">
        <v>Ethiopia</v>
      </c>
      <c r="BI238" t="str">
        <v>EU</v>
      </c>
      <c r="BJ238" t="str">
        <v>EU/Non-EU</v>
      </c>
      <c r="BK238" t="str">
        <v>Fiji</v>
      </c>
      <c r="BL238" t="str">
        <v>Finland</v>
      </c>
      <c r="BM238" t="str">
        <v>France</v>
      </c>
      <c r="BN238" t="str">
        <v>Gabon</v>
      </c>
      <c r="BO238" t="str">
        <v>Gambia</v>
      </c>
      <c r="BP238" t="str">
        <v>Georgia</v>
      </c>
      <c r="BQ238" t="str">
        <v>Germany</v>
      </c>
      <c r="BR238" t="str">
        <v>Ghana</v>
      </c>
      <c r="BS238" t="str">
        <v>Greece</v>
      </c>
      <c r="BT238" t="str">
        <v>Grenada</v>
      </c>
      <c r="BU238" t="str">
        <v>Guatemala</v>
      </c>
      <c r="BV238" t="str">
        <v>Guinea</v>
      </c>
      <c r="BW238" t="str">
        <v>Guinea-Bissau</v>
      </c>
      <c r="BX238" t="str">
        <v>Guyana</v>
      </c>
      <c r="BY238" t="str">
        <v>Haiti</v>
      </c>
      <c r="BZ238" t="str">
        <v>Honduras</v>
      </c>
      <c r="CA238" t="str">
        <v>Hungary</v>
      </c>
      <c r="CB238" t="str">
        <v>Iceland</v>
      </c>
      <c r="CC238" t="str">
        <v>India</v>
      </c>
      <c r="CD238" t="str">
        <v>Indonesia</v>
      </c>
      <c r="CE238" t="str">
        <v>Iran</v>
      </c>
      <c r="CF238" t="str">
        <v>Iraq</v>
      </c>
      <c r="CG238" t="str">
        <v>Ireland</v>
      </c>
      <c r="CH238" t="str">
        <v>Israel</v>
      </c>
      <c r="CI238" t="str">
        <v>Italy</v>
      </c>
      <c r="CJ238" t="str">
        <v>Ivory Coast</v>
      </c>
      <c r="CK238" t="str">
        <v>Jamaica</v>
      </c>
      <c r="CL238" t="str">
        <v>Japan</v>
      </c>
      <c r="CM238" t="str">
        <v>Jordan</v>
      </c>
      <c r="CN238" t="str">
        <v>Kazakhstan</v>
      </c>
      <c r="CO238" t="str">
        <v>Kenya</v>
      </c>
      <c r="CP238" t="str">
        <v>Kiribati</v>
      </c>
      <c r="CQ238" t="str">
        <v>Kuwait</v>
      </c>
      <c r="CR238" t="str">
        <v>Kyrgyzstan</v>
      </c>
      <c r="CS238" t="str">
        <v>Laos</v>
      </c>
      <c r="CT238" t="str">
        <v>Latvia</v>
      </c>
      <c r="CU238" t="str">
        <v>Lebanon</v>
      </c>
      <c r="CV238" t="str">
        <v>Lesotho</v>
      </c>
      <c r="CW238" t="str">
        <v>Liberia</v>
      </c>
      <c r="CX238" t="str">
        <v>Libya</v>
      </c>
      <c r="CY238" t="str">
        <v>Liechtenstein</v>
      </c>
      <c r="CZ238" t="str">
        <v>Lithuania</v>
      </c>
      <c r="DA238" t="str">
        <v>Luxembourg</v>
      </c>
      <c r="DB238" t="str">
        <v>Macedonia (FYROM)</v>
      </c>
      <c r="DC238" t="str">
        <v>Madagascar</v>
      </c>
      <c r="DD238" t="str">
        <v>Malawi</v>
      </c>
      <c r="DE238" t="str">
        <v>Malaysia</v>
      </c>
      <c r="DF238" t="str">
        <v>Maldives</v>
      </c>
      <c r="DG238" t="str">
        <v>Mali</v>
      </c>
      <c r="DH238" t="str">
        <v>Malta</v>
      </c>
      <c r="DI238" t="str">
        <v>Mauritania</v>
      </c>
      <c r="DJ238" t="str">
        <v>Mauritius</v>
      </c>
      <c r="DK238" t="str">
        <v>Mexico</v>
      </c>
      <c r="DL238" t="str">
        <v>Micronesia</v>
      </c>
      <c r="DM238" t="str">
        <v>Moldova</v>
      </c>
      <c r="DN238" t="str">
        <v>Monaco</v>
      </c>
      <c r="DO238" t="str">
        <v>Mongolia</v>
      </c>
      <c r="DP238" t="str">
        <v>Morocco</v>
      </c>
      <c r="DQ238" t="str">
        <v>Mozambique</v>
      </c>
      <c r="DR238" t="str">
        <v>Namibia</v>
      </c>
      <c r="DS238" t="str">
        <v>Nauru</v>
      </c>
      <c r="DT238" t="str">
        <v>Nepal</v>
      </c>
      <c r="DU238" t="str">
        <v>New Zealand</v>
      </c>
      <c r="DV238" t="str">
        <v>Nicaragua</v>
      </c>
      <c r="DW238" t="str">
        <v>Niger</v>
      </c>
      <c r="DX238" t="str">
        <v>Nigeria</v>
      </c>
      <c r="DY238" t="str">
        <v>Non-EU</v>
      </c>
      <c r="DZ238" t="str">
        <v>North Korea</v>
      </c>
      <c r="EA238" t="str">
        <v>Norway</v>
      </c>
      <c r="EB238" t="str">
        <v>Oman</v>
      </c>
      <c r="EC238" t="str">
        <v>Pakistan</v>
      </c>
      <c r="ED238" t="str">
        <v>Palau</v>
      </c>
      <c r="EE238" t="str">
        <v>Palestine</v>
      </c>
      <c r="EF238" t="str">
        <v>Panama</v>
      </c>
      <c r="EG238" t="str">
        <v>Papua New Guinea</v>
      </c>
      <c r="EH238" t="str">
        <v>Paraguay</v>
      </c>
      <c r="EI238" t="str">
        <v>Peru</v>
      </c>
      <c r="EJ238" t="str">
        <v>Phillipines</v>
      </c>
      <c r="EK238" t="str">
        <v>Poland</v>
      </c>
      <c r="EL238" t="str">
        <v>Portugal</v>
      </c>
      <c r="EM238" t="str">
        <v>Qatar</v>
      </c>
      <c r="EN238" t="str">
        <v>Romania</v>
      </c>
      <c r="EO238" t="str">
        <v>Russia</v>
      </c>
      <c r="EP238" t="str">
        <v>Rwanda</v>
      </c>
      <c r="EQ238" t="str">
        <v>Samoa</v>
      </c>
      <c r="ER238" t="str">
        <v>San Marino</v>
      </c>
      <c r="ES238" t="str">
        <v>Sao Tome &amp; Principe</v>
      </c>
      <c r="ET238" t="str">
        <v>Saudi Arabia</v>
      </c>
      <c r="EU238" t="str">
        <v>Senegal</v>
      </c>
      <c r="EV238" t="str">
        <v>Serbia and Montenegro</v>
      </c>
      <c r="EW238" t="str">
        <v>Seychelles</v>
      </c>
      <c r="EX238" t="str">
        <v>Sierra Leone</v>
      </c>
      <c r="EY238" t="str">
        <v>Singapore</v>
      </c>
      <c r="EZ238" t="str">
        <v>Slovakia</v>
      </c>
      <c r="FA238" t="str">
        <v>Slovenia</v>
      </c>
      <c r="FB238" t="str">
        <v>Solomon Islands</v>
      </c>
      <c r="FC238" t="str">
        <v>Somalia</v>
      </c>
      <c r="FD238" t="str">
        <v>South Africa</v>
      </c>
      <c r="FE238" t="str">
        <v>South Korea</v>
      </c>
      <c r="FF238" t="str">
        <v>Spain</v>
      </c>
      <c r="FG238" t="str">
        <v>Sri Lanka</v>
      </c>
      <c r="FH238" t="str">
        <v>St. Kitts-Nevis</v>
      </c>
      <c r="FI238" t="str">
        <v>St. Lucia</v>
      </c>
      <c r="FJ238" t="str">
        <v>St. Vincent &amp;</v>
      </c>
      <c r="FK238" t="str">
        <v>Sudan</v>
      </c>
      <c r="FL238" t="str">
        <v>Suriname</v>
      </c>
      <c r="FM238" t="str">
        <v>Swaziland</v>
      </c>
      <c r="FN238" t="str">
        <v>Sweden</v>
      </c>
      <c r="FO238" t="str">
        <v>Switzerland</v>
      </c>
      <c r="FP238" t="str">
        <v>Syria</v>
      </c>
      <c r="FQ238" t="str">
        <v>Taiwan</v>
      </c>
      <c r="FR238" t="str">
        <v>Tajikistan</v>
      </c>
      <c r="FS238" t="str">
        <v>Tanzania</v>
      </c>
      <c r="FT238" t="str">
        <v>Thailand</v>
      </c>
      <c r="FU238" t="str">
        <v>The Grenadines</v>
      </c>
      <c r="FV238" t="str">
        <v>The Marshall Islands</v>
      </c>
      <c r="FW238" t="str">
        <v>The Netherlands</v>
      </c>
      <c r="FX238" t="str">
        <v>Togo</v>
      </c>
      <c r="FY238" t="str">
        <v>Tonga</v>
      </c>
      <c r="FZ238" t="str">
        <v>Trinidad &amp; Tobago</v>
      </c>
      <c r="GA238" t="str">
        <v>Tunisia</v>
      </c>
      <c r="GB238" t="str">
        <v>Turkey</v>
      </c>
      <c r="GC238" t="str">
        <v>Turkmenistan</v>
      </c>
      <c r="GD238" t="str">
        <v>Tuvalu</v>
      </c>
      <c r="GE238" t="str">
        <v>Uganda</v>
      </c>
      <c r="GF238" t="str">
        <v>Ukraine</v>
      </c>
      <c r="GG238" t="str">
        <v>United Arab. Emirates</v>
      </c>
      <c r="GH238" t="str">
        <v>United Kingdom</v>
      </c>
      <c r="GI238" t="str">
        <v>Uruguay</v>
      </c>
      <c r="GJ238" t="str">
        <v>USA</v>
      </c>
      <c r="GK238" t="str">
        <v>Uzbekistan</v>
      </c>
      <c r="GL238" t="str">
        <v>Vanuatu</v>
      </c>
      <c r="GM238" t="str">
        <v>Vatican</v>
      </c>
      <c r="GN238" t="str">
        <v>Venezuela</v>
      </c>
      <c r="GO238" t="str">
        <v>Vietnam</v>
      </c>
      <c r="GP238" t="str">
        <v>Yemen</v>
      </c>
      <c r="GQ238" t="str">
        <v>Zambia</v>
      </c>
      <c r="GR238" t="str">
        <v>Zimbabwe</v>
      </c>
    </row>
    <row r="239" spans="2:200" x14ac:dyDescent="0.25">
      <c r="B239" t="str" cm="1">
        <f t="array" ref="B239:GR239">TRANSPOSE(_xlfn._xlws.FILTER(AlleLande[Lande (Engelsk)],ISNUMBER(SEARCH(Packaging!J16,AlleLande[Lande (Engelsk)])),"Kan ikke findes"))</f>
        <v>Afghanistan</v>
      </c>
      <c r="C239" t="str">
        <v>Albania</v>
      </c>
      <c r="D239" t="str">
        <v>Algeria</v>
      </c>
      <c r="E239" t="str">
        <v>Andorra</v>
      </c>
      <c r="F239" t="str">
        <v>Angola</v>
      </c>
      <c r="G239" t="str">
        <v>Antigua &amp; Barbuda</v>
      </c>
      <c r="H239" t="str">
        <v>Argentina</v>
      </c>
      <c r="I239" t="str">
        <v>Armenia</v>
      </c>
      <c r="J239" t="str">
        <v>Australia</v>
      </c>
      <c r="K239" t="str">
        <v>Austria</v>
      </c>
      <c r="L239" t="str">
        <v>Azerbaijan</v>
      </c>
      <c r="M239" t="str">
        <v>Bahamas</v>
      </c>
      <c r="N239" t="str">
        <v>Bahrain</v>
      </c>
      <c r="O239" t="str">
        <v>Bangladesh</v>
      </c>
      <c r="P239" t="str">
        <v>Barbados</v>
      </c>
      <c r="Q239" t="str">
        <v>Belarus</v>
      </c>
      <c r="R239" t="str">
        <v>Belgium</v>
      </c>
      <c r="S239" t="str">
        <v>Belize</v>
      </c>
      <c r="T239" t="str">
        <v>Benin</v>
      </c>
      <c r="U239" t="str">
        <v>Bhutan</v>
      </c>
      <c r="V239" t="str">
        <v>Bolivia</v>
      </c>
      <c r="W239" t="str">
        <v>Bosnia and Herzegovina</v>
      </c>
      <c r="X239" t="str">
        <v>Botswana</v>
      </c>
      <c r="Y239" t="str">
        <v>Brazil</v>
      </c>
      <c r="Z239" t="str">
        <v>Brunei</v>
      </c>
      <c r="AA239" t="str">
        <v>Bulgaria</v>
      </c>
      <c r="AB239" t="str">
        <v>Burkina Faso</v>
      </c>
      <c r="AC239" t="str">
        <v>Burma (Myanmar)</v>
      </c>
      <c r="AD239" t="str">
        <v>Burundi</v>
      </c>
      <c r="AE239" t="str">
        <v>Cambodia</v>
      </c>
      <c r="AF239" t="str">
        <v>Cameroon</v>
      </c>
      <c r="AG239" t="str">
        <v>Canada</v>
      </c>
      <c r="AH239" t="str">
        <v>Cape Verde Islands</v>
      </c>
      <c r="AI239" t="str">
        <v>Central Africa</v>
      </c>
      <c r="AJ239" t="str">
        <v>Chad</v>
      </c>
      <c r="AK239" t="str">
        <v>Chile</v>
      </c>
      <c r="AL239" t="str">
        <v>China</v>
      </c>
      <c r="AM239" t="str">
        <v>Colombia</v>
      </c>
      <c r="AN239" t="str">
        <v>Comoros</v>
      </c>
      <c r="AO239" t="str">
        <v>Congo</v>
      </c>
      <c r="AP239" t="str">
        <v>Costa Rica</v>
      </c>
      <c r="AQ239" t="str">
        <v>Croatia</v>
      </c>
      <c r="AR239" t="str">
        <v>Cuba</v>
      </c>
      <c r="AS239" t="str">
        <v>Cyprus</v>
      </c>
      <c r="AT239" t="str">
        <v>Czech Republic</v>
      </c>
      <c r="AU239" t="str">
        <v>Darussalem</v>
      </c>
      <c r="AV239" t="str">
        <v>Democratic rep. Congo</v>
      </c>
      <c r="AW239" t="str">
        <v>Denmark</v>
      </c>
      <c r="AX239" t="str">
        <v>Djibouti</v>
      </c>
      <c r="AY239" t="str">
        <v>Dominica</v>
      </c>
      <c r="AZ239" t="str">
        <v>Dominican Republic</v>
      </c>
      <c r="BA239" t="str">
        <v>East Timor</v>
      </c>
      <c r="BB239" t="str">
        <v>Ecuador</v>
      </c>
      <c r="BC239" t="str">
        <v>Egypt</v>
      </c>
      <c r="BD239" t="str">
        <v>El Salvador</v>
      </c>
      <c r="BE239" t="str">
        <v>Equatorial Guinea</v>
      </c>
      <c r="BF239" t="str">
        <v>Eritrea</v>
      </c>
      <c r="BG239" t="str">
        <v>Estonia</v>
      </c>
      <c r="BH239" t="str">
        <v>Ethiopia</v>
      </c>
      <c r="BI239" t="str">
        <v>EU</v>
      </c>
      <c r="BJ239" t="str">
        <v>EU/Non-EU</v>
      </c>
      <c r="BK239" t="str">
        <v>Fiji</v>
      </c>
      <c r="BL239" t="str">
        <v>Finland</v>
      </c>
      <c r="BM239" t="str">
        <v>France</v>
      </c>
      <c r="BN239" t="str">
        <v>Gabon</v>
      </c>
      <c r="BO239" t="str">
        <v>Gambia</v>
      </c>
      <c r="BP239" t="str">
        <v>Georgia</v>
      </c>
      <c r="BQ239" t="str">
        <v>Germany</v>
      </c>
      <c r="BR239" t="str">
        <v>Ghana</v>
      </c>
      <c r="BS239" t="str">
        <v>Greece</v>
      </c>
      <c r="BT239" t="str">
        <v>Grenada</v>
      </c>
      <c r="BU239" t="str">
        <v>Guatemala</v>
      </c>
      <c r="BV239" t="str">
        <v>Guinea</v>
      </c>
      <c r="BW239" t="str">
        <v>Guinea-Bissau</v>
      </c>
      <c r="BX239" t="str">
        <v>Guyana</v>
      </c>
      <c r="BY239" t="str">
        <v>Haiti</v>
      </c>
      <c r="BZ239" t="str">
        <v>Honduras</v>
      </c>
      <c r="CA239" t="str">
        <v>Hungary</v>
      </c>
      <c r="CB239" t="str">
        <v>Iceland</v>
      </c>
      <c r="CC239" t="str">
        <v>India</v>
      </c>
      <c r="CD239" t="str">
        <v>Indonesia</v>
      </c>
      <c r="CE239" t="str">
        <v>Iran</v>
      </c>
      <c r="CF239" t="str">
        <v>Iraq</v>
      </c>
      <c r="CG239" t="str">
        <v>Ireland</v>
      </c>
      <c r="CH239" t="str">
        <v>Israel</v>
      </c>
      <c r="CI239" t="str">
        <v>Italy</v>
      </c>
      <c r="CJ239" t="str">
        <v>Ivory Coast</v>
      </c>
      <c r="CK239" t="str">
        <v>Jamaica</v>
      </c>
      <c r="CL239" t="str">
        <v>Japan</v>
      </c>
      <c r="CM239" t="str">
        <v>Jordan</v>
      </c>
      <c r="CN239" t="str">
        <v>Kazakhstan</v>
      </c>
      <c r="CO239" t="str">
        <v>Kenya</v>
      </c>
      <c r="CP239" t="str">
        <v>Kiribati</v>
      </c>
      <c r="CQ239" t="str">
        <v>Kuwait</v>
      </c>
      <c r="CR239" t="str">
        <v>Kyrgyzstan</v>
      </c>
      <c r="CS239" t="str">
        <v>Laos</v>
      </c>
      <c r="CT239" t="str">
        <v>Latvia</v>
      </c>
      <c r="CU239" t="str">
        <v>Lebanon</v>
      </c>
      <c r="CV239" t="str">
        <v>Lesotho</v>
      </c>
      <c r="CW239" t="str">
        <v>Liberia</v>
      </c>
      <c r="CX239" t="str">
        <v>Libya</v>
      </c>
      <c r="CY239" t="str">
        <v>Liechtenstein</v>
      </c>
      <c r="CZ239" t="str">
        <v>Lithuania</v>
      </c>
      <c r="DA239" t="str">
        <v>Luxembourg</v>
      </c>
      <c r="DB239" t="str">
        <v>Macedonia (FYROM)</v>
      </c>
      <c r="DC239" t="str">
        <v>Madagascar</v>
      </c>
      <c r="DD239" t="str">
        <v>Malawi</v>
      </c>
      <c r="DE239" t="str">
        <v>Malaysia</v>
      </c>
      <c r="DF239" t="str">
        <v>Maldives</v>
      </c>
      <c r="DG239" t="str">
        <v>Mali</v>
      </c>
      <c r="DH239" t="str">
        <v>Malta</v>
      </c>
      <c r="DI239" t="str">
        <v>Mauritania</v>
      </c>
      <c r="DJ239" t="str">
        <v>Mauritius</v>
      </c>
      <c r="DK239" t="str">
        <v>Mexico</v>
      </c>
      <c r="DL239" t="str">
        <v>Micronesia</v>
      </c>
      <c r="DM239" t="str">
        <v>Moldova</v>
      </c>
      <c r="DN239" t="str">
        <v>Monaco</v>
      </c>
      <c r="DO239" t="str">
        <v>Mongolia</v>
      </c>
      <c r="DP239" t="str">
        <v>Morocco</v>
      </c>
      <c r="DQ239" t="str">
        <v>Mozambique</v>
      </c>
      <c r="DR239" t="str">
        <v>Namibia</v>
      </c>
      <c r="DS239" t="str">
        <v>Nauru</v>
      </c>
      <c r="DT239" t="str">
        <v>Nepal</v>
      </c>
      <c r="DU239" t="str">
        <v>New Zealand</v>
      </c>
      <c r="DV239" t="str">
        <v>Nicaragua</v>
      </c>
      <c r="DW239" t="str">
        <v>Niger</v>
      </c>
      <c r="DX239" t="str">
        <v>Nigeria</v>
      </c>
      <c r="DY239" t="str">
        <v>Non-EU</v>
      </c>
      <c r="DZ239" t="str">
        <v>North Korea</v>
      </c>
      <c r="EA239" t="str">
        <v>Norway</v>
      </c>
      <c r="EB239" t="str">
        <v>Oman</v>
      </c>
      <c r="EC239" t="str">
        <v>Pakistan</v>
      </c>
      <c r="ED239" t="str">
        <v>Palau</v>
      </c>
      <c r="EE239" t="str">
        <v>Palestine</v>
      </c>
      <c r="EF239" t="str">
        <v>Panama</v>
      </c>
      <c r="EG239" t="str">
        <v>Papua New Guinea</v>
      </c>
      <c r="EH239" t="str">
        <v>Paraguay</v>
      </c>
      <c r="EI239" t="str">
        <v>Peru</v>
      </c>
      <c r="EJ239" t="str">
        <v>Phillipines</v>
      </c>
      <c r="EK239" t="str">
        <v>Poland</v>
      </c>
      <c r="EL239" t="str">
        <v>Portugal</v>
      </c>
      <c r="EM239" t="str">
        <v>Qatar</v>
      </c>
      <c r="EN239" t="str">
        <v>Romania</v>
      </c>
      <c r="EO239" t="str">
        <v>Russia</v>
      </c>
      <c r="EP239" t="str">
        <v>Rwanda</v>
      </c>
      <c r="EQ239" t="str">
        <v>Samoa</v>
      </c>
      <c r="ER239" t="str">
        <v>San Marino</v>
      </c>
      <c r="ES239" t="str">
        <v>Sao Tome &amp; Principe</v>
      </c>
      <c r="ET239" t="str">
        <v>Saudi Arabia</v>
      </c>
      <c r="EU239" t="str">
        <v>Senegal</v>
      </c>
      <c r="EV239" t="str">
        <v>Serbia and Montenegro</v>
      </c>
      <c r="EW239" t="str">
        <v>Seychelles</v>
      </c>
      <c r="EX239" t="str">
        <v>Sierra Leone</v>
      </c>
      <c r="EY239" t="str">
        <v>Singapore</v>
      </c>
      <c r="EZ239" t="str">
        <v>Slovakia</v>
      </c>
      <c r="FA239" t="str">
        <v>Slovenia</v>
      </c>
      <c r="FB239" t="str">
        <v>Solomon Islands</v>
      </c>
      <c r="FC239" t="str">
        <v>Somalia</v>
      </c>
      <c r="FD239" t="str">
        <v>South Africa</v>
      </c>
      <c r="FE239" t="str">
        <v>South Korea</v>
      </c>
      <c r="FF239" t="str">
        <v>Spain</v>
      </c>
      <c r="FG239" t="str">
        <v>Sri Lanka</v>
      </c>
      <c r="FH239" t="str">
        <v>St. Kitts-Nevis</v>
      </c>
      <c r="FI239" t="str">
        <v>St. Lucia</v>
      </c>
      <c r="FJ239" t="str">
        <v>St. Vincent &amp;</v>
      </c>
      <c r="FK239" t="str">
        <v>Sudan</v>
      </c>
      <c r="FL239" t="str">
        <v>Suriname</v>
      </c>
      <c r="FM239" t="str">
        <v>Swaziland</v>
      </c>
      <c r="FN239" t="str">
        <v>Sweden</v>
      </c>
      <c r="FO239" t="str">
        <v>Switzerland</v>
      </c>
      <c r="FP239" t="str">
        <v>Syria</v>
      </c>
      <c r="FQ239" t="str">
        <v>Taiwan</v>
      </c>
      <c r="FR239" t="str">
        <v>Tajikistan</v>
      </c>
      <c r="FS239" t="str">
        <v>Tanzania</v>
      </c>
      <c r="FT239" t="str">
        <v>Thailand</v>
      </c>
      <c r="FU239" t="str">
        <v>The Grenadines</v>
      </c>
      <c r="FV239" t="str">
        <v>The Marshall Islands</v>
      </c>
      <c r="FW239" t="str">
        <v>The Netherlands</v>
      </c>
      <c r="FX239" t="str">
        <v>Togo</v>
      </c>
      <c r="FY239" t="str">
        <v>Tonga</v>
      </c>
      <c r="FZ239" t="str">
        <v>Trinidad &amp; Tobago</v>
      </c>
      <c r="GA239" t="str">
        <v>Tunisia</v>
      </c>
      <c r="GB239" t="str">
        <v>Turkey</v>
      </c>
      <c r="GC239" t="str">
        <v>Turkmenistan</v>
      </c>
      <c r="GD239" t="str">
        <v>Tuvalu</v>
      </c>
      <c r="GE239" t="str">
        <v>Uganda</v>
      </c>
      <c r="GF239" t="str">
        <v>Ukraine</v>
      </c>
      <c r="GG239" t="str">
        <v>United Arab. Emirates</v>
      </c>
      <c r="GH239" t="str">
        <v>United Kingdom</v>
      </c>
      <c r="GI239" t="str">
        <v>Uruguay</v>
      </c>
      <c r="GJ239" t="str">
        <v>USA</v>
      </c>
      <c r="GK239" t="str">
        <v>Uzbekistan</v>
      </c>
      <c r="GL239" t="str">
        <v>Vanuatu</v>
      </c>
      <c r="GM239" t="str">
        <v>Vatican</v>
      </c>
      <c r="GN239" t="str">
        <v>Venezuela</v>
      </c>
      <c r="GO239" t="str">
        <v>Vietnam</v>
      </c>
      <c r="GP239" t="str">
        <v>Yemen</v>
      </c>
      <c r="GQ239" t="str">
        <v>Zambia</v>
      </c>
      <c r="GR239" t="str">
        <v>Zimbabwe</v>
      </c>
    </row>
    <row r="240" spans="2:200" x14ac:dyDescent="0.25">
      <c r="B240" t="str" cm="1">
        <f t="array" ref="B240:GR240">TRANSPOSE(_xlfn._xlws.FILTER(AlleLande[Lande (Engelsk)],ISNUMBER(SEARCH(Packaging!J17,AlleLande[Lande (Engelsk)])),"Kan ikke findes"))</f>
        <v>Afghanistan</v>
      </c>
      <c r="C240" t="str">
        <v>Albania</v>
      </c>
      <c r="D240" t="str">
        <v>Algeria</v>
      </c>
      <c r="E240" t="str">
        <v>Andorra</v>
      </c>
      <c r="F240" t="str">
        <v>Angola</v>
      </c>
      <c r="G240" t="str">
        <v>Antigua &amp; Barbuda</v>
      </c>
      <c r="H240" t="str">
        <v>Argentina</v>
      </c>
      <c r="I240" t="str">
        <v>Armenia</v>
      </c>
      <c r="J240" t="str">
        <v>Australia</v>
      </c>
      <c r="K240" t="str">
        <v>Austria</v>
      </c>
      <c r="L240" t="str">
        <v>Azerbaijan</v>
      </c>
      <c r="M240" t="str">
        <v>Bahamas</v>
      </c>
      <c r="N240" t="str">
        <v>Bahrain</v>
      </c>
      <c r="O240" t="str">
        <v>Bangladesh</v>
      </c>
      <c r="P240" t="str">
        <v>Barbados</v>
      </c>
      <c r="Q240" t="str">
        <v>Belarus</v>
      </c>
      <c r="R240" t="str">
        <v>Belgium</v>
      </c>
      <c r="S240" t="str">
        <v>Belize</v>
      </c>
      <c r="T240" t="str">
        <v>Benin</v>
      </c>
      <c r="U240" t="str">
        <v>Bhutan</v>
      </c>
      <c r="V240" t="str">
        <v>Bolivia</v>
      </c>
      <c r="W240" t="str">
        <v>Bosnia and Herzegovina</v>
      </c>
      <c r="X240" t="str">
        <v>Botswana</v>
      </c>
      <c r="Y240" t="str">
        <v>Brazil</v>
      </c>
      <c r="Z240" t="str">
        <v>Brunei</v>
      </c>
      <c r="AA240" t="str">
        <v>Bulgaria</v>
      </c>
      <c r="AB240" t="str">
        <v>Burkina Faso</v>
      </c>
      <c r="AC240" t="str">
        <v>Burma (Myanmar)</v>
      </c>
      <c r="AD240" t="str">
        <v>Burundi</v>
      </c>
      <c r="AE240" t="str">
        <v>Cambodia</v>
      </c>
      <c r="AF240" t="str">
        <v>Cameroon</v>
      </c>
      <c r="AG240" t="str">
        <v>Canada</v>
      </c>
      <c r="AH240" t="str">
        <v>Cape Verde Islands</v>
      </c>
      <c r="AI240" t="str">
        <v>Central Africa</v>
      </c>
      <c r="AJ240" t="str">
        <v>Chad</v>
      </c>
      <c r="AK240" t="str">
        <v>Chile</v>
      </c>
      <c r="AL240" t="str">
        <v>China</v>
      </c>
      <c r="AM240" t="str">
        <v>Colombia</v>
      </c>
      <c r="AN240" t="str">
        <v>Comoros</v>
      </c>
      <c r="AO240" t="str">
        <v>Congo</v>
      </c>
      <c r="AP240" t="str">
        <v>Costa Rica</v>
      </c>
      <c r="AQ240" t="str">
        <v>Croatia</v>
      </c>
      <c r="AR240" t="str">
        <v>Cuba</v>
      </c>
      <c r="AS240" t="str">
        <v>Cyprus</v>
      </c>
      <c r="AT240" t="str">
        <v>Czech Republic</v>
      </c>
      <c r="AU240" t="str">
        <v>Darussalem</v>
      </c>
      <c r="AV240" t="str">
        <v>Democratic rep. Congo</v>
      </c>
      <c r="AW240" t="str">
        <v>Denmark</v>
      </c>
      <c r="AX240" t="str">
        <v>Djibouti</v>
      </c>
      <c r="AY240" t="str">
        <v>Dominica</v>
      </c>
      <c r="AZ240" t="str">
        <v>Dominican Republic</v>
      </c>
      <c r="BA240" t="str">
        <v>East Timor</v>
      </c>
      <c r="BB240" t="str">
        <v>Ecuador</v>
      </c>
      <c r="BC240" t="str">
        <v>Egypt</v>
      </c>
      <c r="BD240" t="str">
        <v>El Salvador</v>
      </c>
      <c r="BE240" t="str">
        <v>Equatorial Guinea</v>
      </c>
      <c r="BF240" t="str">
        <v>Eritrea</v>
      </c>
      <c r="BG240" t="str">
        <v>Estonia</v>
      </c>
      <c r="BH240" t="str">
        <v>Ethiopia</v>
      </c>
      <c r="BI240" t="str">
        <v>EU</v>
      </c>
      <c r="BJ240" t="str">
        <v>EU/Non-EU</v>
      </c>
      <c r="BK240" t="str">
        <v>Fiji</v>
      </c>
      <c r="BL240" t="str">
        <v>Finland</v>
      </c>
      <c r="BM240" t="str">
        <v>France</v>
      </c>
      <c r="BN240" t="str">
        <v>Gabon</v>
      </c>
      <c r="BO240" t="str">
        <v>Gambia</v>
      </c>
      <c r="BP240" t="str">
        <v>Georgia</v>
      </c>
      <c r="BQ240" t="str">
        <v>Germany</v>
      </c>
      <c r="BR240" t="str">
        <v>Ghana</v>
      </c>
      <c r="BS240" t="str">
        <v>Greece</v>
      </c>
      <c r="BT240" t="str">
        <v>Grenada</v>
      </c>
      <c r="BU240" t="str">
        <v>Guatemala</v>
      </c>
      <c r="BV240" t="str">
        <v>Guinea</v>
      </c>
      <c r="BW240" t="str">
        <v>Guinea-Bissau</v>
      </c>
      <c r="BX240" t="str">
        <v>Guyana</v>
      </c>
      <c r="BY240" t="str">
        <v>Haiti</v>
      </c>
      <c r="BZ240" t="str">
        <v>Honduras</v>
      </c>
      <c r="CA240" t="str">
        <v>Hungary</v>
      </c>
      <c r="CB240" t="str">
        <v>Iceland</v>
      </c>
      <c r="CC240" t="str">
        <v>India</v>
      </c>
      <c r="CD240" t="str">
        <v>Indonesia</v>
      </c>
      <c r="CE240" t="str">
        <v>Iran</v>
      </c>
      <c r="CF240" t="str">
        <v>Iraq</v>
      </c>
      <c r="CG240" t="str">
        <v>Ireland</v>
      </c>
      <c r="CH240" t="str">
        <v>Israel</v>
      </c>
      <c r="CI240" t="str">
        <v>Italy</v>
      </c>
      <c r="CJ240" t="str">
        <v>Ivory Coast</v>
      </c>
      <c r="CK240" t="str">
        <v>Jamaica</v>
      </c>
      <c r="CL240" t="str">
        <v>Japan</v>
      </c>
      <c r="CM240" t="str">
        <v>Jordan</v>
      </c>
      <c r="CN240" t="str">
        <v>Kazakhstan</v>
      </c>
      <c r="CO240" t="str">
        <v>Kenya</v>
      </c>
      <c r="CP240" t="str">
        <v>Kiribati</v>
      </c>
      <c r="CQ240" t="str">
        <v>Kuwait</v>
      </c>
      <c r="CR240" t="str">
        <v>Kyrgyzstan</v>
      </c>
      <c r="CS240" t="str">
        <v>Laos</v>
      </c>
      <c r="CT240" t="str">
        <v>Latvia</v>
      </c>
      <c r="CU240" t="str">
        <v>Lebanon</v>
      </c>
      <c r="CV240" t="str">
        <v>Lesotho</v>
      </c>
      <c r="CW240" t="str">
        <v>Liberia</v>
      </c>
      <c r="CX240" t="str">
        <v>Libya</v>
      </c>
      <c r="CY240" t="str">
        <v>Liechtenstein</v>
      </c>
      <c r="CZ240" t="str">
        <v>Lithuania</v>
      </c>
      <c r="DA240" t="str">
        <v>Luxembourg</v>
      </c>
      <c r="DB240" t="str">
        <v>Macedonia (FYROM)</v>
      </c>
      <c r="DC240" t="str">
        <v>Madagascar</v>
      </c>
      <c r="DD240" t="str">
        <v>Malawi</v>
      </c>
      <c r="DE240" t="str">
        <v>Malaysia</v>
      </c>
      <c r="DF240" t="str">
        <v>Maldives</v>
      </c>
      <c r="DG240" t="str">
        <v>Mali</v>
      </c>
      <c r="DH240" t="str">
        <v>Malta</v>
      </c>
      <c r="DI240" t="str">
        <v>Mauritania</v>
      </c>
      <c r="DJ240" t="str">
        <v>Mauritius</v>
      </c>
      <c r="DK240" t="str">
        <v>Mexico</v>
      </c>
      <c r="DL240" t="str">
        <v>Micronesia</v>
      </c>
      <c r="DM240" t="str">
        <v>Moldova</v>
      </c>
      <c r="DN240" t="str">
        <v>Monaco</v>
      </c>
      <c r="DO240" t="str">
        <v>Mongolia</v>
      </c>
      <c r="DP240" t="str">
        <v>Morocco</v>
      </c>
      <c r="DQ240" t="str">
        <v>Mozambique</v>
      </c>
      <c r="DR240" t="str">
        <v>Namibia</v>
      </c>
      <c r="DS240" t="str">
        <v>Nauru</v>
      </c>
      <c r="DT240" t="str">
        <v>Nepal</v>
      </c>
      <c r="DU240" t="str">
        <v>New Zealand</v>
      </c>
      <c r="DV240" t="str">
        <v>Nicaragua</v>
      </c>
      <c r="DW240" t="str">
        <v>Niger</v>
      </c>
      <c r="DX240" t="str">
        <v>Nigeria</v>
      </c>
      <c r="DY240" t="str">
        <v>Non-EU</v>
      </c>
      <c r="DZ240" t="str">
        <v>North Korea</v>
      </c>
      <c r="EA240" t="str">
        <v>Norway</v>
      </c>
      <c r="EB240" t="str">
        <v>Oman</v>
      </c>
      <c r="EC240" t="str">
        <v>Pakistan</v>
      </c>
      <c r="ED240" t="str">
        <v>Palau</v>
      </c>
      <c r="EE240" t="str">
        <v>Palestine</v>
      </c>
      <c r="EF240" t="str">
        <v>Panama</v>
      </c>
      <c r="EG240" t="str">
        <v>Papua New Guinea</v>
      </c>
      <c r="EH240" t="str">
        <v>Paraguay</v>
      </c>
      <c r="EI240" t="str">
        <v>Peru</v>
      </c>
      <c r="EJ240" t="str">
        <v>Phillipines</v>
      </c>
      <c r="EK240" t="str">
        <v>Poland</v>
      </c>
      <c r="EL240" t="str">
        <v>Portugal</v>
      </c>
      <c r="EM240" t="str">
        <v>Qatar</v>
      </c>
      <c r="EN240" t="str">
        <v>Romania</v>
      </c>
      <c r="EO240" t="str">
        <v>Russia</v>
      </c>
      <c r="EP240" t="str">
        <v>Rwanda</v>
      </c>
      <c r="EQ240" t="str">
        <v>Samoa</v>
      </c>
      <c r="ER240" t="str">
        <v>San Marino</v>
      </c>
      <c r="ES240" t="str">
        <v>Sao Tome &amp; Principe</v>
      </c>
      <c r="ET240" t="str">
        <v>Saudi Arabia</v>
      </c>
      <c r="EU240" t="str">
        <v>Senegal</v>
      </c>
      <c r="EV240" t="str">
        <v>Serbia and Montenegro</v>
      </c>
      <c r="EW240" t="str">
        <v>Seychelles</v>
      </c>
      <c r="EX240" t="str">
        <v>Sierra Leone</v>
      </c>
      <c r="EY240" t="str">
        <v>Singapore</v>
      </c>
      <c r="EZ240" t="str">
        <v>Slovakia</v>
      </c>
      <c r="FA240" t="str">
        <v>Slovenia</v>
      </c>
      <c r="FB240" t="str">
        <v>Solomon Islands</v>
      </c>
      <c r="FC240" t="str">
        <v>Somalia</v>
      </c>
      <c r="FD240" t="str">
        <v>South Africa</v>
      </c>
      <c r="FE240" t="str">
        <v>South Korea</v>
      </c>
      <c r="FF240" t="str">
        <v>Spain</v>
      </c>
      <c r="FG240" t="str">
        <v>Sri Lanka</v>
      </c>
      <c r="FH240" t="str">
        <v>St. Kitts-Nevis</v>
      </c>
      <c r="FI240" t="str">
        <v>St. Lucia</v>
      </c>
      <c r="FJ240" t="str">
        <v>St. Vincent &amp;</v>
      </c>
      <c r="FK240" t="str">
        <v>Sudan</v>
      </c>
      <c r="FL240" t="str">
        <v>Suriname</v>
      </c>
      <c r="FM240" t="str">
        <v>Swaziland</v>
      </c>
      <c r="FN240" t="str">
        <v>Sweden</v>
      </c>
      <c r="FO240" t="str">
        <v>Switzerland</v>
      </c>
      <c r="FP240" t="str">
        <v>Syria</v>
      </c>
      <c r="FQ240" t="str">
        <v>Taiwan</v>
      </c>
      <c r="FR240" t="str">
        <v>Tajikistan</v>
      </c>
      <c r="FS240" t="str">
        <v>Tanzania</v>
      </c>
      <c r="FT240" t="str">
        <v>Thailand</v>
      </c>
      <c r="FU240" t="str">
        <v>The Grenadines</v>
      </c>
      <c r="FV240" t="str">
        <v>The Marshall Islands</v>
      </c>
      <c r="FW240" t="str">
        <v>The Netherlands</v>
      </c>
      <c r="FX240" t="str">
        <v>Togo</v>
      </c>
      <c r="FY240" t="str">
        <v>Tonga</v>
      </c>
      <c r="FZ240" t="str">
        <v>Trinidad &amp; Tobago</v>
      </c>
      <c r="GA240" t="str">
        <v>Tunisia</v>
      </c>
      <c r="GB240" t="str">
        <v>Turkey</v>
      </c>
      <c r="GC240" t="str">
        <v>Turkmenistan</v>
      </c>
      <c r="GD240" t="str">
        <v>Tuvalu</v>
      </c>
      <c r="GE240" t="str">
        <v>Uganda</v>
      </c>
      <c r="GF240" t="str">
        <v>Ukraine</v>
      </c>
      <c r="GG240" t="str">
        <v>United Arab. Emirates</v>
      </c>
      <c r="GH240" t="str">
        <v>United Kingdom</v>
      </c>
      <c r="GI240" t="str">
        <v>Uruguay</v>
      </c>
      <c r="GJ240" t="str">
        <v>USA</v>
      </c>
      <c r="GK240" t="str">
        <v>Uzbekistan</v>
      </c>
      <c r="GL240" t="str">
        <v>Vanuatu</v>
      </c>
      <c r="GM240" t="str">
        <v>Vatican</v>
      </c>
      <c r="GN240" t="str">
        <v>Venezuela</v>
      </c>
      <c r="GO240" t="str">
        <v>Vietnam</v>
      </c>
      <c r="GP240" t="str">
        <v>Yemen</v>
      </c>
      <c r="GQ240" t="str">
        <v>Zambia</v>
      </c>
      <c r="GR240" t="str">
        <v>Zimbabwe</v>
      </c>
    </row>
    <row r="241" spans="2:200" x14ac:dyDescent="0.25">
      <c r="B241" t="str" cm="1">
        <f t="array" ref="B241:GR241">TRANSPOSE(_xlfn._xlws.FILTER(AlleLande[Lande (Engelsk)],ISNUMBER(SEARCH(Packaging!J18,AlleLande[Lande (Engelsk)])),"Kan ikke findes"))</f>
        <v>Afghanistan</v>
      </c>
      <c r="C241" t="str">
        <v>Albania</v>
      </c>
      <c r="D241" t="str">
        <v>Algeria</v>
      </c>
      <c r="E241" t="str">
        <v>Andorra</v>
      </c>
      <c r="F241" t="str">
        <v>Angola</v>
      </c>
      <c r="G241" t="str">
        <v>Antigua &amp; Barbuda</v>
      </c>
      <c r="H241" t="str">
        <v>Argentina</v>
      </c>
      <c r="I241" t="str">
        <v>Armenia</v>
      </c>
      <c r="J241" t="str">
        <v>Australia</v>
      </c>
      <c r="K241" t="str">
        <v>Austria</v>
      </c>
      <c r="L241" t="str">
        <v>Azerbaijan</v>
      </c>
      <c r="M241" t="str">
        <v>Bahamas</v>
      </c>
      <c r="N241" t="str">
        <v>Bahrain</v>
      </c>
      <c r="O241" t="str">
        <v>Bangladesh</v>
      </c>
      <c r="P241" t="str">
        <v>Barbados</v>
      </c>
      <c r="Q241" t="str">
        <v>Belarus</v>
      </c>
      <c r="R241" t="str">
        <v>Belgium</v>
      </c>
      <c r="S241" t="str">
        <v>Belize</v>
      </c>
      <c r="T241" t="str">
        <v>Benin</v>
      </c>
      <c r="U241" t="str">
        <v>Bhutan</v>
      </c>
      <c r="V241" t="str">
        <v>Bolivia</v>
      </c>
      <c r="W241" t="str">
        <v>Bosnia and Herzegovina</v>
      </c>
      <c r="X241" t="str">
        <v>Botswana</v>
      </c>
      <c r="Y241" t="str">
        <v>Brazil</v>
      </c>
      <c r="Z241" t="str">
        <v>Brunei</v>
      </c>
      <c r="AA241" t="str">
        <v>Bulgaria</v>
      </c>
      <c r="AB241" t="str">
        <v>Burkina Faso</v>
      </c>
      <c r="AC241" t="str">
        <v>Burma (Myanmar)</v>
      </c>
      <c r="AD241" t="str">
        <v>Burundi</v>
      </c>
      <c r="AE241" t="str">
        <v>Cambodia</v>
      </c>
      <c r="AF241" t="str">
        <v>Cameroon</v>
      </c>
      <c r="AG241" t="str">
        <v>Canada</v>
      </c>
      <c r="AH241" t="str">
        <v>Cape Verde Islands</v>
      </c>
      <c r="AI241" t="str">
        <v>Central Africa</v>
      </c>
      <c r="AJ241" t="str">
        <v>Chad</v>
      </c>
      <c r="AK241" t="str">
        <v>Chile</v>
      </c>
      <c r="AL241" t="str">
        <v>China</v>
      </c>
      <c r="AM241" t="str">
        <v>Colombia</v>
      </c>
      <c r="AN241" t="str">
        <v>Comoros</v>
      </c>
      <c r="AO241" t="str">
        <v>Congo</v>
      </c>
      <c r="AP241" t="str">
        <v>Costa Rica</v>
      </c>
      <c r="AQ241" t="str">
        <v>Croatia</v>
      </c>
      <c r="AR241" t="str">
        <v>Cuba</v>
      </c>
      <c r="AS241" t="str">
        <v>Cyprus</v>
      </c>
      <c r="AT241" t="str">
        <v>Czech Republic</v>
      </c>
      <c r="AU241" t="str">
        <v>Darussalem</v>
      </c>
      <c r="AV241" t="str">
        <v>Democratic rep. Congo</v>
      </c>
      <c r="AW241" t="str">
        <v>Denmark</v>
      </c>
      <c r="AX241" t="str">
        <v>Djibouti</v>
      </c>
      <c r="AY241" t="str">
        <v>Dominica</v>
      </c>
      <c r="AZ241" t="str">
        <v>Dominican Republic</v>
      </c>
      <c r="BA241" t="str">
        <v>East Timor</v>
      </c>
      <c r="BB241" t="str">
        <v>Ecuador</v>
      </c>
      <c r="BC241" t="str">
        <v>Egypt</v>
      </c>
      <c r="BD241" t="str">
        <v>El Salvador</v>
      </c>
      <c r="BE241" t="str">
        <v>Equatorial Guinea</v>
      </c>
      <c r="BF241" t="str">
        <v>Eritrea</v>
      </c>
      <c r="BG241" t="str">
        <v>Estonia</v>
      </c>
      <c r="BH241" t="str">
        <v>Ethiopia</v>
      </c>
      <c r="BI241" t="str">
        <v>EU</v>
      </c>
      <c r="BJ241" t="str">
        <v>EU/Non-EU</v>
      </c>
      <c r="BK241" t="str">
        <v>Fiji</v>
      </c>
      <c r="BL241" t="str">
        <v>Finland</v>
      </c>
      <c r="BM241" t="str">
        <v>France</v>
      </c>
      <c r="BN241" t="str">
        <v>Gabon</v>
      </c>
      <c r="BO241" t="str">
        <v>Gambia</v>
      </c>
      <c r="BP241" t="str">
        <v>Georgia</v>
      </c>
      <c r="BQ241" t="str">
        <v>Germany</v>
      </c>
      <c r="BR241" t="str">
        <v>Ghana</v>
      </c>
      <c r="BS241" t="str">
        <v>Greece</v>
      </c>
      <c r="BT241" t="str">
        <v>Grenada</v>
      </c>
      <c r="BU241" t="str">
        <v>Guatemala</v>
      </c>
      <c r="BV241" t="str">
        <v>Guinea</v>
      </c>
      <c r="BW241" t="str">
        <v>Guinea-Bissau</v>
      </c>
      <c r="BX241" t="str">
        <v>Guyana</v>
      </c>
      <c r="BY241" t="str">
        <v>Haiti</v>
      </c>
      <c r="BZ241" t="str">
        <v>Honduras</v>
      </c>
      <c r="CA241" t="str">
        <v>Hungary</v>
      </c>
      <c r="CB241" t="str">
        <v>Iceland</v>
      </c>
      <c r="CC241" t="str">
        <v>India</v>
      </c>
      <c r="CD241" t="str">
        <v>Indonesia</v>
      </c>
      <c r="CE241" t="str">
        <v>Iran</v>
      </c>
      <c r="CF241" t="str">
        <v>Iraq</v>
      </c>
      <c r="CG241" t="str">
        <v>Ireland</v>
      </c>
      <c r="CH241" t="str">
        <v>Israel</v>
      </c>
      <c r="CI241" t="str">
        <v>Italy</v>
      </c>
      <c r="CJ241" t="str">
        <v>Ivory Coast</v>
      </c>
      <c r="CK241" t="str">
        <v>Jamaica</v>
      </c>
      <c r="CL241" t="str">
        <v>Japan</v>
      </c>
      <c r="CM241" t="str">
        <v>Jordan</v>
      </c>
      <c r="CN241" t="str">
        <v>Kazakhstan</v>
      </c>
      <c r="CO241" t="str">
        <v>Kenya</v>
      </c>
      <c r="CP241" t="str">
        <v>Kiribati</v>
      </c>
      <c r="CQ241" t="str">
        <v>Kuwait</v>
      </c>
      <c r="CR241" t="str">
        <v>Kyrgyzstan</v>
      </c>
      <c r="CS241" t="str">
        <v>Laos</v>
      </c>
      <c r="CT241" t="str">
        <v>Latvia</v>
      </c>
      <c r="CU241" t="str">
        <v>Lebanon</v>
      </c>
      <c r="CV241" t="str">
        <v>Lesotho</v>
      </c>
      <c r="CW241" t="str">
        <v>Liberia</v>
      </c>
      <c r="CX241" t="str">
        <v>Libya</v>
      </c>
      <c r="CY241" t="str">
        <v>Liechtenstein</v>
      </c>
      <c r="CZ241" t="str">
        <v>Lithuania</v>
      </c>
      <c r="DA241" t="str">
        <v>Luxembourg</v>
      </c>
      <c r="DB241" t="str">
        <v>Macedonia (FYROM)</v>
      </c>
      <c r="DC241" t="str">
        <v>Madagascar</v>
      </c>
      <c r="DD241" t="str">
        <v>Malawi</v>
      </c>
      <c r="DE241" t="str">
        <v>Malaysia</v>
      </c>
      <c r="DF241" t="str">
        <v>Maldives</v>
      </c>
      <c r="DG241" t="str">
        <v>Mali</v>
      </c>
      <c r="DH241" t="str">
        <v>Malta</v>
      </c>
      <c r="DI241" t="str">
        <v>Mauritania</v>
      </c>
      <c r="DJ241" t="str">
        <v>Mauritius</v>
      </c>
      <c r="DK241" t="str">
        <v>Mexico</v>
      </c>
      <c r="DL241" t="str">
        <v>Micronesia</v>
      </c>
      <c r="DM241" t="str">
        <v>Moldova</v>
      </c>
      <c r="DN241" t="str">
        <v>Monaco</v>
      </c>
      <c r="DO241" t="str">
        <v>Mongolia</v>
      </c>
      <c r="DP241" t="str">
        <v>Morocco</v>
      </c>
      <c r="DQ241" t="str">
        <v>Mozambique</v>
      </c>
      <c r="DR241" t="str">
        <v>Namibia</v>
      </c>
      <c r="DS241" t="str">
        <v>Nauru</v>
      </c>
      <c r="DT241" t="str">
        <v>Nepal</v>
      </c>
      <c r="DU241" t="str">
        <v>New Zealand</v>
      </c>
      <c r="DV241" t="str">
        <v>Nicaragua</v>
      </c>
      <c r="DW241" t="str">
        <v>Niger</v>
      </c>
      <c r="DX241" t="str">
        <v>Nigeria</v>
      </c>
      <c r="DY241" t="str">
        <v>Non-EU</v>
      </c>
      <c r="DZ241" t="str">
        <v>North Korea</v>
      </c>
      <c r="EA241" t="str">
        <v>Norway</v>
      </c>
      <c r="EB241" t="str">
        <v>Oman</v>
      </c>
      <c r="EC241" t="str">
        <v>Pakistan</v>
      </c>
      <c r="ED241" t="str">
        <v>Palau</v>
      </c>
      <c r="EE241" t="str">
        <v>Palestine</v>
      </c>
      <c r="EF241" t="str">
        <v>Panama</v>
      </c>
      <c r="EG241" t="str">
        <v>Papua New Guinea</v>
      </c>
      <c r="EH241" t="str">
        <v>Paraguay</v>
      </c>
      <c r="EI241" t="str">
        <v>Peru</v>
      </c>
      <c r="EJ241" t="str">
        <v>Phillipines</v>
      </c>
      <c r="EK241" t="str">
        <v>Poland</v>
      </c>
      <c r="EL241" t="str">
        <v>Portugal</v>
      </c>
      <c r="EM241" t="str">
        <v>Qatar</v>
      </c>
      <c r="EN241" t="str">
        <v>Romania</v>
      </c>
      <c r="EO241" t="str">
        <v>Russia</v>
      </c>
      <c r="EP241" t="str">
        <v>Rwanda</v>
      </c>
      <c r="EQ241" t="str">
        <v>Samoa</v>
      </c>
      <c r="ER241" t="str">
        <v>San Marino</v>
      </c>
      <c r="ES241" t="str">
        <v>Sao Tome &amp; Principe</v>
      </c>
      <c r="ET241" t="str">
        <v>Saudi Arabia</v>
      </c>
      <c r="EU241" t="str">
        <v>Senegal</v>
      </c>
      <c r="EV241" t="str">
        <v>Serbia and Montenegro</v>
      </c>
      <c r="EW241" t="str">
        <v>Seychelles</v>
      </c>
      <c r="EX241" t="str">
        <v>Sierra Leone</v>
      </c>
      <c r="EY241" t="str">
        <v>Singapore</v>
      </c>
      <c r="EZ241" t="str">
        <v>Slovakia</v>
      </c>
      <c r="FA241" t="str">
        <v>Slovenia</v>
      </c>
      <c r="FB241" t="str">
        <v>Solomon Islands</v>
      </c>
      <c r="FC241" t="str">
        <v>Somalia</v>
      </c>
      <c r="FD241" t="str">
        <v>South Africa</v>
      </c>
      <c r="FE241" t="str">
        <v>South Korea</v>
      </c>
      <c r="FF241" t="str">
        <v>Spain</v>
      </c>
      <c r="FG241" t="str">
        <v>Sri Lanka</v>
      </c>
      <c r="FH241" t="str">
        <v>St. Kitts-Nevis</v>
      </c>
      <c r="FI241" t="str">
        <v>St. Lucia</v>
      </c>
      <c r="FJ241" t="str">
        <v>St. Vincent &amp;</v>
      </c>
      <c r="FK241" t="str">
        <v>Sudan</v>
      </c>
      <c r="FL241" t="str">
        <v>Suriname</v>
      </c>
      <c r="FM241" t="str">
        <v>Swaziland</v>
      </c>
      <c r="FN241" t="str">
        <v>Sweden</v>
      </c>
      <c r="FO241" t="str">
        <v>Switzerland</v>
      </c>
      <c r="FP241" t="str">
        <v>Syria</v>
      </c>
      <c r="FQ241" t="str">
        <v>Taiwan</v>
      </c>
      <c r="FR241" t="str">
        <v>Tajikistan</v>
      </c>
      <c r="FS241" t="str">
        <v>Tanzania</v>
      </c>
      <c r="FT241" t="str">
        <v>Thailand</v>
      </c>
      <c r="FU241" t="str">
        <v>The Grenadines</v>
      </c>
      <c r="FV241" t="str">
        <v>The Marshall Islands</v>
      </c>
      <c r="FW241" t="str">
        <v>The Netherlands</v>
      </c>
      <c r="FX241" t="str">
        <v>Togo</v>
      </c>
      <c r="FY241" t="str">
        <v>Tonga</v>
      </c>
      <c r="FZ241" t="str">
        <v>Trinidad &amp; Tobago</v>
      </c>
      <c r="GA241" t="str">
        <v>Tunisia</v>
      </c>
      <c r="GB241" t="str">
        <v>Turkey</v>
      </c>
      <c r="GC241" t="str">
        <v>Turkmenistan</v>
      </c>
      <c r="GD241" t="str">
        <v>Tuvalu</v>
      </c>
      <c r="GE241" t="str">
        <v>Uganda</v>
      </c>
      <c r="GF241" t="str">
        <v>Ukraine</v>
      </c>
      <c r="GG241" t="str">
        <v>United Arab. Emirates</v>
      </c>
      <c r="GH241" t="str">
        <v>United Kingdom</v>
      </c>
      <c r="GI241" t="str">
        <v>Uruguay</v>
      </c>
      <c r="GJ241" t="str">
        <v>USA</v>
      </c>
      <c r="GK241" t="str">
        <v>Uzbekistan</v>
      </c>
      <c r="GL241" t="str">
        <v>Vanuatu</v>
      </c>
      <c r="GM241" t="str">
        <v>Vatican</v>
      </c>
      <c r="GN241" t="str">
        <v>Venezuela</v>
      </c>
      <c r="GO241" t="str">
        <v>Vietnam</v>
      </c>
      <c r="GP241" t="str">
        <v>Yemen</v>
      </c>
      <c r="GQ241" t="str">
        <v>Zambia</v>
      </c>
      <c r="GR241" t="str">
        <v>Zimbabwe</v>
      </c>
    </row>
    <row r="242" spans="2:200" x14ac:dyDescent="0.25">
      <c r="B242" t="str" cm="1">
        <f t="array" ref="B242:GR242">TRANSPOSE(_xlfn._xlws.FILTER(AlleLande[Lande (Engelsk)],ISNUMBER(SEARCH(Packaging!J19,AlleLande[Lande (Engelsk)])),"Kan ikke findes"))</f>
        <v>Afghanistan</v>
      </c>
      <c r="C242" t="str">
        <v>Albania</v>
      </c>
      <c r="D242" t="str">
        <v>Algeria</v>
      </c>
      <c r="E242" t="str">
        <v>Andorra</v>
      </c>
      <c r="F242" t="str">
        <v>Angola</v>
      </c>
      <c r="G242" t="str">
        <v>Antigua &amp; Barbuda</v>
      </c>
      <c r="H242" t="str">
        <v>Argentina</v>
      </c>
      <c r="I242" t="str">
        <v>Armenia</v>
      </c>
      <c r="J242" t="str">
        <v>Australia</v>
      </c>
      <c r="K242" t="str">
        <v>Austria</v>
      </c>
      <c r="L242" t="str">
        <v>Azerbaijan</v>
      </c>
      <c r="M242" t="str">
        <v>Bahamas</v>
      </c>
      <c r="N242" t="str">
        <v>Bahrain</v>
      </c>
      <c r="O242" t="str">
        <v>Bangladesh</v>
      </c>
      <c r="P242" t="str">
        <v>Barbados</v>
      </c>
      <c r="Q242" t="str">
        <v>Belarus</v>
      </c>
      <c r="R242" t="str">
        <v>Belgium</v>
      </c>
      <c r="S242" t="str">
        <v>Belize</v>
      </c>
      <c r="T242" t="str">
        <v>Benin</v>
      </c>
      <c r="U242" t="str">
        <v>Bhutan</v>
      </c>
      <c r="V242" t="str">
        <v>Bolivia</v>
      </c>
      <c r="W242" t="str">
        <v>Bosnia and Herzegovina</v>
      </c>
      <c r="X242" t="str">
        <v>Botswana</v>
      </c>
      <c r="Y242" t="str">
        <v>Brazil</v>
      </c>
      <c r="Z242" t="str">
        <v>Brunei</v>
      </c>
      <c r="AA242" t="str">
        <v>Bulgaria</v>
      </c>
      <c r="AB242" t="str">
        <v>Burkina Faso</v>
      </c>
      <c r="AC242" t="str">
        <v>Burma (Myanmar)</v>
      </c>
      <c r="AD242" t="str">
        <v>Burundi</v>
      </c>
      <c r="AE242" t="str">
        <v>Cambodia</v>
      </c>
      <c r="AF242" t="str">
        <v>Cameroon</v>
      </c>
      <c r="AG242" t="str">
        <v>Canada</v>
      </c>
      <c r="AH242" t="str">
        <v>Cape Verde Islands</v>
      </c>
      <c r="AI242" t="str">
        <v>Central Africa</v>
      </c>
      <c r="AJ242" t="str">
        <v>Chad</v>
      </c>
      <c r="AK242" t="str">
        <v>Chile</v>
      </c>
      <c r="AL242" t="str">
        <v>China</v>
      </c>
      <c r="AM242" t="str">
        <v>Colombia</v>
      </c>
      <c r="AN242" t="str">
        <v>Comoros</v>
      </c>
      <c r="AO242" t="str">
        <v>Congo</v>
      </c>
      <c r="AP242" t="str">
        <v>Costa Rica</v>
      </c>
      <c r="AQ242" t="str">
        <v>Croatia</v>
      </c>
      <c r="AR242" t="str">
        <v>Cuba</v>
      </c>
      <c r="AS242" t="str">
        <v>Cyprus</v>
      </c>
      <c r="AT242" t="str">
        <v>Czech Republic</v>
      </c>
      <c r="AU242" t="str">
        <v>Darussalem</v>
      </c>
      <c r="AV242" t="str">
        <v>Democratic rep. Congo</v>
      </c>
      <c r="AW242" t="str">
        <v>Denmark</v>
      </c>
      <c r="AX242" t="str">
        <v>Djibouti</v>
      </c>
      <c r="AY242" t="str">
        <v>Dominica</v>
      </c>
      <c r="AZ242" t="str">
        <v>Dominican Republic</v>
      </c>
      <c r="BA242" t="str">
        <v>East Timor</v>
      </c>
      <c r="BB242" t="str">
        <v>Ecuador</v>
      </c>
      <c r="BC242" t="str">
        <v>Egypt</v>
      </c>
      <c r="BD242" t="str">
        <v>El Salvador</v>
      </c>
      <c r="BE242" t="str">
        <v>Equatorial Guinea</v>
      </c>
      <c r="BF242" t="str">
        <v>Eritrea</v>
      </c>
      <c r="BG242" t="str">
        <v>Estonia</v>
      </c>
      <c r="BH242" t="str">
        <v>Ethiopia</v>
      </c>
      <c r="BI242" t="str">
        <v>EU</v>
      </c>
      <c r="BJ242" t="str">
        <v>EU/Non-EU</v>
      </c>
      <c r="BK242" t="str">
        <v>Fiji</v>
      </c>
      <c r="BL242" t="str">
        <v>Finland</v>
      </c>
      <c r="BM242" t="str">
        <v>France</v>
      </c>
      <c r="BN242" t="str">
        <v>Gabon</v>
      </c>
      <c r="BO242" t="str">
        <v>Gambia</v>
      </c>
      <c r="BP242" t="str">
        <v>Georgia</v>
      </c>
      <c r="BQ242" t="str">
        <v>Germany</v>
      </c>
      <c r="BR242" t="str">
        <v>Ghana</v>
      </c>
      <c r="BS242" t="str">
        <v>Greece</v>
      </c>
      <c r="BT242" t="str">
        <v>Grenada</v>
      </c>
      <c r="BU242" t="str">
        <v>Guatemala</v>
      </c>
      <c r="BV242" t="str">
        <v>Guinea</v>
      </c>
      <c r="BW242" t="str">
        <v>Guinea-Bissau</v>
      </c>
      <c r="BX242" t="str">
        <v>Guyana</v>
      </c>
      <c r="BY242" t="str">
        <v>Haiti</v>
      </c>
      <c r="BZ242" t="str">
        <v>Honduras</v>
      </c>
      <c r="CA242" t="str">
        <v>Hungary</v>
      </c>
      <c r="CB242" t="str">
        <v>Iceland</v>
      </c>
      <c r="CC242" t="str">
        <v>India</v>
      </c>
      <c r="CD242" t="str">
        <v>Indonesia</v>
      </c>
      <c r="CE242" t="str">
        <v>Iran</v>
      </c>
      <c r="CF242" t="str">
        <v>Iraq</v>
      </c>
      <c r="CG242" t="str">
        <v>Ireland</v>
      </c>
      <c r="CH242" t="str">
        <v>Israel</v>
      </c>
      <c r="CI242" t="str">
        <v>Italy</v>
      </c>
      <c r="CJ242" t="str">
        <v>Ivory Coast</v>
      </c>
      <c r="CK242" t="str">
        <v>Jamaica</v>
      </c>
      <c r="CL242" t="str">
        <v>Japan</v>
      </c>
      <c r="CM242" t="str">
        <v>Jordan</v>
      </c>
      <c r="CN242" t="str">
        <v>Kazakhstan</v>
      </c>
      <c r="CO242" t="str">
        <v>Kenya</v>
      </c>
      <c r="CP242" t="str">
        <v>Kiribati</v>
      </c>
      <c r="CQ242" t="str">
        <v>Kuwait</v>
      </c>
      <c r="CR242" t="str">
        <v>Kyrgyzstan</v>
      </c>
      <c r="CS242" t="str">
        <v>Laos</v>
      </c>
      <c r="CT242" t="str">
        <v>Latvia</v>
      </c>
      <c r="CU242" t="str">
        <v>Lebanon</v>
      </c>
      <c r="CV242" t="str">
        <v>Lesotho</v>
      </c>
      <c r="CW242" t="str">
        <v>Liberia</v>
      </c>
      <c r="CX242" t="str">
        <v>Libya</v>
      </c>
      <c r="CY242" t="str">
        <v>Liechtenstein</v>
      </c>
      <c r="CZ242" t="str">
        <v>Lithuania</v>
      </c>
      <c r="DA242" t="str">
        <v>Luxembourg</v>
      </c>
      <c r="DB242" t="str">
        <v>Macedonia (FYROM)</v>
      </c>
      <c r="DC242" t="str">
        <v>Madagascar</v>
      </c>
      <c r="DD242" t="str">
        <v>Malawi</v>
      </c>
      <c r="DE242" t="str">
        <v>Malaysia</v>
      </c>
      <c r="DF242" t="str">
        <v>Maldives</v>
      </c>
      <c r="DG242" t="str">
        <v>Mali</v>
      </c>
      <c r="DH242" t="str">
        <v>Malta</v>
      </c>
      <c r="DI242" t="str">
        <v>Mauritania</v>
      </c>
      <c r="DJ242" t="str">
        <v>Mauritius</v>
      </c>
      <c r="DK242" t="str">
        <v>Mexico</v>
      </c>
      <c r="DL242" t="str">
        <v>Micronesia</v>
      </c>
      <c r="DM242" t="str">
        <v>Moldova</v>
      </c>
      <c r="DN242" t="str">
        <v>Monaco</v>
      </c>
      <c r="DO242" t="str">
        <v>Mongolia</v>
      </c>
      <c r="DP242" t="str">
        <v>Morocco</v>
      </c>
      <c r="DQ242" t="str">
        <v>Mozambique</v>
      </c>
      <c r="DR242" t="str">
        <v>Namibia</v>
      </c>
      <c r="DS242" t="str">
        <v>Nauru</v>
      </c>
      <c r="DT242" t="str">
        <v>Nepal</v>
      </c>
      <c r="DU242" t="str">
        <v>New Zealand</v>
      </c>
      <c r="DV242" t="str">
        <v>Nicaragua</v>
      </c>
      <c r="DW242" t="str">
        <v>Niger</v>
      </c>
      <c r="DX242" t="str">
        <v>Nigeria</v>
      </c>
      <c r="DY242" t="str">
        <v>Non-EU</v>
      </c>
      <c r="DZ242" t="str">
        <v>North Korea</v>
      </c>
      <c r="EA242" t="str">
        <v>Norway</v>
      </c>
      <c r="EB242" t="str">
        <v>Oman</v>
      </c>
      <c r="EC242" t="str">
        <v>Pakistan</v>
      </c>
      <c r="ED242" t="str">
        <v>Palau</v>
      </c>
      <c r="EE242" t="str">
        <v>Palestine</v>
      </c>
      <c r="EF242" t="str">
        <v>Panama</v>
      </c>
      <c r="EG242" t="str">
        <v>Papua New Guinea</v>
      </c>
      <c r="EH242" t="str">
        <v>Paraguay</v>
      </c>
      <c r="EI242" t="str">
        <v>Peru</v>
      </c>
      <c r="EJ242" t="str">
        <v>Phillipines</v>
      </c>
      <c r="EK242" t="str">
        <v>Poland</v>
      </c>
      <c r="EL242" t="str">
        <v>Portugal</v>
      </c>
      <c r="EM242" t="str">
        <v>Qatar</v>
      </c>
      <c r="EN242" t="str">
        <v>Romania</v>
      </c>
      <c r="EO242" t="str">
        <v>Russia</v>
      </c>
      <c r="EP242" t="str">
        <v>Rwanda</v>
      </c>
      <c r="EQ242" t="str">
        <v>Samoa</v>
      </c>
      <c r="ER242" t="str">
        <v>San Marino</v>
      </c>
      <c r="ES242" t="str">
        <v>Sao Tome &amp; Principe</v>
      </c>
      <c r="ET242" t="str">
        <v>Saudi Arabia</v>
      </c>
      <c r="EU242" t="str">
        <v>Senegal</v>
      </c>
      <c r="EV242" t="str">
        <v>Serbia and Montenegro</v>
      </c>
      <c r="EW242" t="str">
        <v>Seychelles</v>
      </c>
      <c r="EX242" t="str">
        <v>Sierra Leone</v>
      </c>
      <c r="EY242" t="str">
        <v>Singapore</v>
      </c>
      <c r="EZ242" t="str">
        <v>Slovakia</v>
      </c>
      <c r="FA242" t="str">
        <v>Slovenia</v>
      </c>
      <c r="FB242" t="str">
        <v>Solomon Islands</v>
      </c>
      <c r="FC242" t="str">
        <v>Somalia</v>
      </c>
      <c r="FD242" t="str">
        <v>South Africa</v>
      </c>
      <c r="FE242" t="str">
        <v>South Korea</v>
      </c>
      <c r="FF242" t="str">
        <v>Spain</v>
      </c>
      <c r="FG242" t="str">
        <v>Sri Lanka</v>
      </c>
      <c r="FH242" t="str">
        <v>St. Kitts-Nevis</v>
      </c>
      <c r="FI242" t="str">
        <v>St. Lucia</v>
      </c>
      <c r="FJ242" t="str">
        <v>St. Vincent &amp;</v>
      </c>
      <c r="FK242" t="str">
        <v>Sudan</v>
      </c>
      <c r="FL242" t="str">
        <v>Suriname</v>
      </c>
      <c r="FM242" t="str">
        <v>Swaziland</v>
      </c>
      <c r="FN242" t="str">
        <v>Sweden</v>
      </c>
      <c r="FO242" t="str">
        <v>Switzerland</v>
      </c>
      <c r="FP242" t="str">
        <v>Syria</v>
      </c>
      <c r="FQ242" t="str">
        <v>Taiwan</v>
      </c>
      <c r="FR242" t="str">
        <v>Tajikistan</v>
      </c>
      <c r="FS242" t="str">
        <v>Tanzania</v>
      </c>
      <c r="FT242" t="str">
        <v>Thailand</v>
      </c>
      <c r="FU242" t="str">
        <v>The Grenadines</v>
      </c>
      <c r="FV242" t="str">
        <v>The Marshall Islands</v>
      </c>
      <c r="FW242" t="str">
        <v>The Netherlands</v>
      </c>
      <c r="FX242" t="str">
        <v>Togo</v>
      </c>
      <c r="FY242" t="str">
        <v>Tonga</v>
      </c>
      <c r="FZ242" t="str">
        <v>Trinidad &amp; Tobago</v>
      </c>
      <c r="GA242" t="str">
        <v>Tunisia</v>
      </c>
      <c r="GB242" t="str">
        <v>Turkey</v>
      </c>
      <c r="GC242" t="str">
        <v>Turkmenistan</v>
      </c>
      <c r="GD242" t="str">
        <v>Tuvalu</v>
      </c>
      <c r="GE242" t="str">
        <v>Uganda</v>
      </c>
      <c r="GF242" t="str">
        <v>Ukraine</v>
      </c>
      <c r="GG242" t="str">
        <v>United Arab. Emirates</v>
      </c>
      <c r="GH242" t="str">
        <v>United Kingdom</v>
      </c>
      <c r="GI242" t="str">
        <v>Uruguay</v>
      </c>
      <c r="GJ242" t="str">
        <v>USA</v>
      </c>
      <c r="GK242" t="str">
        <v>Uzbekistan</v>
      </c>
      <c r="GL242" t="str">
        <v>Vanuatu</v>
      </c>
      <c r="GM242" t="str">
        <v>Vatican</v>
      </c>
      <c r="GN242" t="str">
        <v>Venezuela</v>
      </c>
      <c r="GO242" t="str">
        <v>Vietnam</v>
      </c>
      <c r="GP242" t="str">
        <v>Yemen</v>
      </c>
      <c r="GQ242" t="str">
        <v>Zambia</v>
      </c>
      <c r="GR242" t="str">
        <v>Zimbabwe</v>
      </c>
    </row>
    <row r="243" spans="2:200" x14ac:dyDescent="0.25">
      <c r="B243" t="str" cm="1">
        <f t="array" ref="B243:GR243">TRANSPOSE(_xlfn._xlws.FILTER(AlleLande[Lande (Engelsk)],ISNUMBER(SEARCH(Packaging!J20,AlleLande[Lande (Engelsk)])),"Kan ikke findes"))</f>
        <v>Afghanistan</v>
      </c>
      <c r="C243" t="str">
        <v>Albania</v>
      </c>
      <c r="D243" t="str">
        <v>Algeria</v>
      </c>
      <c r="E243" t="str">
        <v>Andorra</v>
      </c>
      <c r="F243" t="str">
        <v>Angola</v>
      </c>
      <c r="G243" t="str">
        <v>Antigua &amp; Barbuda</v>
      </c>
      <c r="H243" t="str">
        <v>Argentina</v>
      </c>
      <c r="I243" t="str">
        <v>Armenia</v>
      </c>
      <c r="J243" t="str">
        <v>Australia</v>
      </c>
      <c r="K243" t="str">
        <v>Austria</v>
      </c>
      <c r="L243" t="str">
        <v>Azerbaijan</v>
      </c>
      <c r="M243" t="str">
        <v>Bahamas</v>
      </c>
      <c r="N243" t="str">
        <v>Bahrain</v>
      </c>
      <c r="O243" t="str">
        <v>Bangladesh</v>
      </c>
      <c r="P243" t="str">
        <v>Barbados</v>
      </c>
      <c r="Q243" t="str">
        <v>Belarus</v>
      </c>
      <c r="R243" t="str">
        <v>Belgium</v>
      </c>
      <c r="S243" t="str">
        <v>Belize</v>
      </c>
      <c r="T243" t="str">
        <v>Benin</v>
      </c>
      <c r="U243" t="str">
        <v>Bhutan</v>
      </c>
      <c r="V243" t="str">
        <v>Bolivia</v>
      </c>
      <c r="W243" t="str">
        <v>Bosnia and Herzegovina</v>
      </c>
      <c r="X243" t="str">
        <v>Botswana</v>
      </c>
      <c r="Y243" t="str">
        <v>Brazil</v>
      </c>
      <c r="Z243" t="str">
        <v>Brunei</v>
      </c>
      <c r="AA243" t="str">
        <v>Bulgaria</v>
      </c>
      <c r="AB243" t="str">
        <v>Burkina Faso</v>
      </c>
      <c r="AC243" t="str">
        <v>Burma (Myanmar)</v>
      </c>
      <c r="AD243" t="str">
        <v>Burundi</v>
      </c>
      <c r="AE243" t="str">
        <v>Cambodia</v>
      </c>
      <c r="AF243" t="str">
        <v>Cameroon</v>
      </c>
      <c r="AG243" t="str">
        <v>Canada</v>
      </c>
      <c r="AH243" t="str">
        <v>Cape Verde Islands</v>
      </c>
      <c r="AI243" t="str">
        <v>Central Africa</v>
      </c>
      <c r="AJ243" t="str">
        <v>Chad</v>
      </c>
      <c r="AK243" t="str">
        <v>Chile</v>
      </c>
      <c r="AL243" t="str">
        <v>China</v>
      </c>
      <c r="AM243" t="str">
        <v>Colombia</v>
      </c>
      <c r="AN243" t="str">
        <v>Comoros</v>
      </c>
      <c r="AO243" t="str">
        <v>Congo</v>
      </c>
      <c r="AP243" t="str">
        <v>Costa Rica</v>
      </c>
      <c r="AQ243" t="str">
        <v>Croatia</v>
      </c>
      <c r="AR243" t="str">
        <v>Cuba</v>
      </c>
      <c r="AS243" t="str">
        <v>Cyprus</v>
      </c>
      <c r="AT243" t="str">
        <v>Czech Republic</v>
      </c>
      <c r="AU243" t="str">
        <v>Darussalem</v>
      </c>
      <c r="AV243" t="str">
        <v>Democratic rep. Congo</v>
      </c>
      <c r="AW243" t="str">
        <v>Denmark</v>
      </c>
      <c r="AX243" t="str">
        <v>Djibouti</v>
      </c>
      <c r="AY243" t="str">
        <v>Dominica</v>
      </c>
      <c r="AZ243" t="str">
        <v>Dominican Republic</v>
      </c>
      <c r="BA243" t="str">
        <v>East Timor</v>
      </c>
      <c r="BB243" t="str">
        <v>Ecuador</v>
      </c>
      <c r="BC243" t="str">
        <v>Egypt</v>
      </c>
      <c r="BD243" t="str">
        <v>El Salvador</v>
      </c>
      <c r="BE243" t="str">
        <v>Equatorial Guinea</v>
      </c>
      <c r="BF243" t="str">
        <v>Eritrea</v>
      </c>
      <c r="BG243" t="str">
        <v>Estonia</v>
      </c>
      <c r="BH243" t="str">
        <v>Ethiopia</v>
      </c>
      <c r="BI243" t="str">
        <v>EU</v>
      </c>
      <c r="BJ243" t="str">
        <v>EU/Non-EU</v>
      </c>
      <c r="BK243" t="str">
        <v>Fiji</v>
      </c>
      <c r="BL243" t="str">
        <v>Finland</v>
      </c>
      <c r="BM243" t="str">
        <v>France</v>
      </c>
      <c r="BN243" t="str">
        <v>Gabon</v>
      </c>
      <c r="BO243" t="str">
        <v>Gambia</v>
      </c>
      <c r="BP243" t="str">
        <v>Georgia</v>
      </c>
      <c r="BQ243" t="str">
        <v>Germany</v>
      </c>
      <c r="BR243" t="str">
        <v>Ghana</v>
      </c>
      <c r="BS243" t="str">
        <v>Greece</v>
      </c>
      <c r="BT243" t="str">
        <v>Grenada</v>
      </c>
      <c r="BU243" t="str">
        <v>Guatemala</v>
      </c>
      <c r="BV243" t="str">
        <v>Guinea</v>
      </c>
      <c r="BW243" t="str">
        <v>Guinea-Bissau</v>
      </c>
      <c r="BX243" t="str">
        <v>Guyana</v>
      </c>
      <c r="BY243" t="str">
        <v>Haiti</v>
      </c>
      <c r="BZ243" t="str">
        <v>Honduras</v>
      </c>
      <c r="CA243" t="str">
        <v>Hungary</v>
      </c>
      <c r="CB243" t="str">
        <v>Iceland</v>
      </c>
      <c r="CC243" t="str">
        <v>India</v>
      </c>
      <c r="CD243" t="str">
        <v>Indonesia</v>
      </c>
      <c r="CE243" t="str">
        <v>Iran</v>
      </c>
      <c r="CF243" t="str">
        <v>Iraq</v>
      </c>
      <c r="CG243" t="str">
        <v>Ireland</v>
      </c>
      <c r="CH243" t="str">
        <v>Israel</v>
      </c>
      <c r="CI243" t="str">
        <v>Italy</v>
      </c>
      <c r="CJ243" t="str">
        <v>Ivory Coast</v>
      </c>
      <c r="CK243" t="str">
        <v>Jamaica</v>
      </c>
      <c r="CL243" t="str">
        <v>Japan</v>
      </c>
      <c r="CM243" t="str">
        <v>Jordan</v>
      </c>
      <c r="CN243" t="str">
        <v>Kazakhstan</v>
      </c>
      <c r="CO243" t="str">
        <v>Kenya</v>
      </c>
      <c r="CP243" t="str">
        <v>Kiribati</v>
      </c>
      <c r="CQ243" t="str">
        <v>Kuwait</v>
      </c>
      <c r="CR243" t="str">
        <v>Kyrgyzstan</v>
      </c>
      <c r="CS243" t="str">
        <v>Laos</v>
      </c>
      <c r="CT243" t="str">
        <v>Latvia</v>
      </c>
      <c r="CU243" t="str">
        <v>Lebanon</v>
      </c>
      <c r="CV243" t="str">
        <v>Lesotho</v>
      </c>
      <c r="CW243" t="str">
        <v>Liberia</v>
      </c>
      <c r="CX243" t="str">
        <v>Libya</v>
      </c>
      <c r="CY243" t="str">
        <v>Liechtenstein</v>
      </c>
      <c r="CZ243" t="str">
        <v>Lithuania</v>
      </c>
      <c r="DA243" t="str">
        <v>Luxembourg</v>
      </c>
      <c r="DB243" t="str">
        <v>Macedonia (FYROM)</v>
      </c>
      <c r="DC243" t="str">
        <v>Madagascar</v>
      </c>
      <c r="DD243" t="str">
        <v>Malawi</v>
      </c>
      <c r="DE243" t="str">
        <v>Malaysia</v>
      </c>
      <c r="DF243" t="str">
        <v>Maldives</v>
      </c>
      <c r="DG243" t="str">
        <v>Mali</v>
      </c>
      <c r="DH243" t="str">
        <v>Malta</v>
      </c>
      <c r="DI243" t="str">
        <v>Mauritania</v>
      </c>
      <c r="DJ243" t="str">
        <v>Mauritius</v>
      </c>
      <c r="DK243" t="str">
        <v>Mexico</v>
      </c>
      <c r="DL243" t="str">
        <v>Micronesia</v>
      </c>
      <c r="DM243" t="str">
        <v>Moldova</v>
      </c>
      <c r="DN243" t="str">
        <v>Monaco</v>
      </c>
      <c r="DO243" t="str">
        <v>Mongolia</v>
      </c>
      <c r="DP243" t="str">
        <v>Morocco</v>
      </c>
      <c r="DQ243" t="str">
        <v>Mozambique</v>
      </c>
      <c r="DR243" t="str">
        <v>Namibia</v>
      </c>
      <c r="DS243" t="str">
        <v>Nauru</v>
      </c>
      <c r="DT243" t="str">
        <v>Nepal</v>
      </c>
      <c r="DU243" t="str">
        <v>New Zealand</v>
      </c>
      <c r="DV243" t="str">
        <v>Nicaragua</v>
      </c>
      <c r="DW243" t="str">
        <v>Niger</v>
      </c>
      <c r="DX243" t="str">
        <v>Nigeria</v>
      </c>
      <c r="DY243" t="str">
        <v>Non-EU</v>
      </c>
      <c r="DZ243" t="str">
        <v>North Korea</v>
      </c>
      <c r="EA243" t="str">
        <v>Norway</v>
      </c>
      <c r="EB243" t="str">
        <v>Oman</v>
      </c>
      <c r="EC243" t="str">
        <v>Pakistan</v>
      </c>
      <c r="ED243" t="str">
        <v>Palau</v>
      </c>
      <c r="EE243" t="str">
        <v>Palestine</v>
      </c>
      <c r="EF243" t="str">
        <v>Panama</v>
      </c>
      <c r="EG243" t="str">
        <v>Papua New Guinea</v>
      </c>
      <c r="EH243" t="str">
        <v>Paraguay</v>
      </c>
      <c r="EI243" t="str">
        <v>Peru</v>
      </c>
      <c r="EJ243" t="str">
        <v>Phillipines</v>
      </c>
      <c r="EK243" t="str">
        <v>Poland</v>
      </c>
      <c r="EL243" t="str">
        <v>Portugal</v>
      </c>
      <c r="EM243" t="str">
        <v>Qatar</v>
      </c>
      <c r="EN243" t="str">
        <v>Romania</v>
      </c>
      <c r="EO243" t="str">
        <v>Russia</v>
      </c>
      <c r="EP243" t="str">
        <v>Rwanda</v>
      </c>
      <c r="EQ243" t="str">
        <v>Samoa</v>
      </c>
      <c r="ER243" t="str">
        <v>San Marino</v>
      </c>
      <c r="ES243" t="str">
        <v>Sao Tome &amp; Principe</v>
      </c>
      <c r="ET243" t="str">
        <v>Saudi Arabia</v>
      </c>
      <c r="EU243" t="str">
        <v>Senegal</v>
      </c>
      <c r="EV243" t="str">
        <v>Serbia and Montenegro</v>
      </c>
      <c r="EW243" t="str">
        <v>Seychelles</v>
      </c>
      <c r="EX243" t="str">
        <v>Sierra Leone</v>
      </c>
      <c r="EY243" t="str">
        <v>Singapore</v>
      </c>
      <c r="EZ243" t="str">
        <v>Slovakia</v>
      </c>
      <c r="FA243" t="str">
        <v>Slovenia</v>
      </c>
      <c r="FB243" t="str">
        <v>Solomon Islands</v>
      </c>
      <c r="FC243" t="str">
        <v>Somalia</v>
      </c>
      <c r="FD243" t="str">
        <v>South Africa</v>
      </c>
      <c r="FE243" t="str">
        <v>South Korea</v>
      </c>
      <c r="FF243" t="str">
        <v>Spain</v>
      </c>
      <c r="FG243" t="str">
        <v>Sri Lanka</v>
      </c>
      <c r="FH243" t="str">
        <v>St. Kitts-Nevis</v>
      </c>
      <c r="FI243" t="str">
        <v>St. Lucia</v>
      </c>
      <c r="FJ243" t="str">
        <v>St. Vincent &amp;</v>
      </c>
      <c r="FK243" t="str">
        <v>Sudan</v>
      </c>
      <c r="FL243" t="str">
        <v>Suriname</v>
      </c>
      <c r="FM243" t="str">
        <v>Swaziland</v>
      </c>
      <c r="FN243" t="str">
        <v>Sweden</v>
      </c>
      <c r="FO243" t="str">
        <v>Switzerland</v>
      </c>
      <c r="FP243" t="str">
        <v>Syria</v>
      </c>
      <c r="FQ243" t="str">
        <v>Taiwan</v>
      </c>
      <c r="FR243" t="str">
        <v>Tajikistan</v>
      </c>
      <c r="FS243" t="str">
        <v>Tanzania</v>
      </c>
      <c r="FT243" t="str">
        <v>Thailand</v>
      </c>
      <c r="FU243" t="str">
        <v>The Grenadines</v>
      </c>
      <c r="FV243" t="str">
        <v>The Marshall Islands</v>
      </c>
      <c r="FW243" t="str">
        <v>The Netherlands</v>
      </c>
      <c r="FX243" t="str">
        <v>Togo</v>
      </c>
      <c r="FY243" t="str">
        <v>Tonga</v>
      </c>
      <c r="FZ243" t="str">
        <v>Trinidad &amp; Tobago</v>
      </c>
      <c r="GA243" t="str">
        <v>Tunisia</v>
      </c>
      <c r="GB243" t="str">
        <v>Turkey</v>
      </c>
      <c r="GC243" t="str">
        <v>Turkmenistan</v>
      </c>
      <c r="GD243" t="str">
        <v>Tuvalu</v>
      </c>
      <c r="GE243" t="str">
        <v>Uganda</v>
      </c>
      <c r="GF243" t="str">
        <v>Ukraine</v>
      </c>
      <c r="GG243" t="str">
        <v>United Arab. Emirates</v>
      </c>
      <c r="GH243" t="str">
        <v>United Kingdom</v>
      </c>
      <c r="GI243" t="str">
        <v>Uruguay</v>
      </c>
      <c r="GJ243" t="str">
        <v>USA</v>
      </c>
      <c r="GK243" t="str">
        <v>Uzbekistan</v>
      </c>
      <c r="GL243" t="str">
        <v>Vanuatu</v>
      </c>
      <c r="GM243" t="str">
        <v>Vatican</v>
      </c>
      <c r="GN243" t="str">
        <v>Venezuela</v>
      </c>
      <c r="GO243" t="str">
        <v>Vietnam</v>
      </c>
      <c r="GP243" t="str">
        <v>Yemen</v>
      </c>
      <c r="GQ243" t="str">
        <v>Zambia</v>
      </c>
      <c r="GR243" t="str">
        <v>Zimbabwe</v>
      </c>
    </row>
    <row r="244" spans="2:200" x14ac:dyDescent="0.25">
      <c r="B244" t="str" cm="1">
        <f t="array" ref="B244:GR244">TRANSPOSE(_xlfn._xlws.FILTER(AlleLande[Lande (Engelsk)],ISNUMBER(SEARCH(Packaging!J21,AlleLande[Lande (Engelsk)])),"Kan ikke findes"))</f>
        <v>Afghanistan</v>
      </c>
      <c r="C244" t="str">
        <v>Albania</v>
      </c>
      <c r="D244" t="str">
        <v>Algeria</v>
      </c>
      <c r="E244" t="str">
        <v>Andorra</v>
      </c>
      <c r="F244" t="str">
        <v>Angola</v>
      </c>
      <c r="G244" t="str">
        <v>Antigua &amp; Barbuda</v>
      </c>
      <c r="H244" t="str">
        <v>Argentina</v>
      </c>
      <c r="I244" t="str">
        <v>Armenia</v>
      </c>
      <c r="J244" t="str">
        <v>Australia</v>
      </c>
      <c r="K244" t="str">
        <v>Austria</v>
      </c>
      <c r="L244" t="str">
        <v>Azerbaijan</v>
      </c>
      <c r="M244" t="str">
        <v>Bahamas</v>
      </c>
      <c r="N244" t="str">
        <v>Bahrain</v>
      </c>
      <c r="O244" t="str">
        <v>Bangladesh</v>
      </c>
      <c r="P244" t="str">
        <v>Barbados</v>
      </c>
      <c r="Q244" t="str">
        <v>Belarus</v>
      </c>
      <c r="R244" t="str">
        <v>Belgium</v>
      </c>
      <c r="S244" t="str">
        <v>Belize</v>
      </c>
      <c r="T244" t="str">
        <v>Benin</v>
      </c>
      <c r="U244" t="str">
        <v>Bhutan</v>
      </c>
      <c r="V244" t="str">
        <v>Bolivia</v>
      </c>
      <c r="W244" t="str">
        <v>Bosnia and Herzegovina</v>
      </c>
      <c r="X244" t="str">
        <v>Botswana</v>
      </c>
      <c r="Y244" t="str">
        <v>Brazil</v>
      </c>
      <c r="Z244" t="str">
        <v>Brunei</v>
      </c>
      <c r="AA244" t="str">
        <v>Bulgaria</v>
      </c>
      <c r="AB244" t="str">
        <v>Burkina Faso</v>
      </c>
      <c r="AC244" t="str">
        <v>Burma (Myanmar)</v>
      </c>
      <c r="AD244" t="str">
        <v>Burundi</v>
      </c>
      <c r="AE244" t="str">
        <v>Cambodia</v>
      </c>
      <c r="AF244" t="str">
        <v>Cameroon</v>
      </c>
      <c r="AG244" t="str">
        <v>Canada</v>
      </c>
      <c r="AH244" t="str">
        <v>Cape Verde Islands</v>
      </c>
      <c r="AI244" t="str">
        <v>Central Africa</v>
      </c>
      <c r="AJ244" t="str">
        <v>Chad</v>
      </c>
      <c r="AK244" t="str">
        <v>Chile</v>
      </c>
      <c r="AL244" t="str">
        <v>China</v>
      </c>
      <c r="AM244" t="str">
        <v>Colombia</v>
      </c>
      <c r="AN244" t="str">
        <v>Comoros</v>
      </c>
      <c r="AO244" t="str">
        <v>Congo</v>
      </c>
      <c r="AP244" t="str">
        <v>Costa Rica</v>
      </c>
      <c r="AQ244" t="str">
        <v>Croatia</v>
      </c>
      <c r="AR244" t="str">
        <v>Cuba</v>
      </c>
      <c r="AS244" t="str">
        <v>Cyprus</v>
      </c>
      <c r="AT244" t="str">
        <v>Czech Republic</v>
      </c>
      <c r="AU244" t="str">
        <v>Darussalem</v>
      </c>
      <c r="AV244" t="str">
        <v>Democratic rep. Congo</v>
      </c>
      <c r="AW244" t="str">
        <v>Denmark</v>
      </c>
      <c r="AX244" t="str">
        <v>Djibouti</v>
      </c>
      <c r="AY244" t="str">
        <v>Dominica</v>
      </c>
      <c r="AZ244" t="str">
        <v>Dominican Republic</v>
      </c>
      <c r="BA244" t="str">
        <v>East Timor</v>
      </c>
      <c r="BB244" t="str">
        <v>Ecuador</v>
      </c>
      <c r="BC244" t="str">
        <v>Egypt</v>
      </c>
      <c r="BD244" t="str">
        <v>El Salvador</v>
      </c>
      <c r="BE244" t="str">
        <v>Equatorial Guinea</v>
      </c>
      <c r="BF244" t="str">
        <v>Eritrea</v>
      </c>
      <c r="BG244" t="str">
        <v>Estonia</v>
      </c>
      <c r="BH244" t="str">
        <v>Ethiopia</v>
      </c>
      <c r="BI244" t="str">
        <v>EU</v>
      </c>
      <c r="BJ244" t="str">
        <v>EU/Non-EU</v>
      </c>
      <c r="BK244" t="str">
        <v>Fiji</v>
      </c>
      <c r="BL244" t="str">
        <v>Finland</v>
      </c>
      <c r="BM244" t="str">
        <v>France</v>
      </c>
      <c r="BN244" t="str">
        <v>Gabon</v>
      </c>
      <c r="BO244" t="str">
        <v>Gambia</v>
      </c>
      <c r="BP244" t="str">
        <v>Georgia</v>
      </c>
      <c r="BQ244" t="str">
        <v>Germany</v>
      </c>
      <c r="BR244" t="str">
        <v>Ghana</v>
      </c>
      <c r="BS244" t="str">
        <v>Greece</v>
      </c>
      <c r="BT244" t="str">
        <v>Grenada</v>
      </c>
      <c r="BU244" t="str">
        <v>Guatemala</v>
      </c>
      <c r="BV244" t="str">
        <v>Guinea</v>
      </c>
      <c r="BW244" t="str">
        <v>Guinea-Bissau</v>
      </c>
      <c r="BX244" t="str">
        <v>Guyana</v>
      </c>
      <c r="BY244" t="str">
        <v>Haiti</v>
      </c>
      <c r="BZ244" t="str">
        <v>Honduras</v>
      </c>
      <c r="CA244" t="str">
        <v>Hungary</v>
      </c>
      <c r="CB244" t="str">
        <v>Iceland</v>
      </c>
      <c r="CC244" t="str">
        <v>India</v>
      </c>
      <c r="CD244" t="str">
        <v>Indonesia</v>
      </c>
      <c r="CE244" t="str">
        <v>Iran</v>
      </c>
      <c r="CF244" t="str">
        <v>Iraq</v>
      </c>
      <c r="CG244" t="str">
        <v>Ireland</v>
      </c>
      <c r="CH244" t="str">
        <v>Israel</v>
      </c>
      <c r="CI244" t="str">
        <v>Italy</v>
      </c>
      <c r="CJ244" t="str">
        <v>Ivory Coast</v>
      </c>
      <c r="CK244" t="str">
        <v>Jamaica</v>
      </c>
      <c r="CL244" t="str">
        <v>Japan</v>
      </c>
      <c r="CM244" t="str">
        <v>Jordan</v>
      </c>
      <c r="CN244" t="str">
        <v>Kazakhstan</v>
      </c>
      <c r="CO244" t="str">
        <v>Kenya</v>
      </c>
      <c r="CP244" t="str">
        <v>Kiribati</v>
      </c>
      <c r="CQ244" t="str">
        <v>Kuwait</v>
      </c>
      <c r="CR244" t="str">
        <v>Kyrgyzstan</v>
      </c>
      <c r="CS244" t="str">
        <v>Laos</v>
      </c>
      <c r="CT244" t="str">
        <v>Latvia</v>
      </c>
      <c r="CU244" t="str">
        <v>Lebanon</v>
      </c>
      <c r="CV244" t="str">
        <v>Lesotho</v>
      </c>
      <c r="CW244" t="str">
        <v>Liberia</v>
      </c>
      <c r="CX244" t="str">
        <v>Libya</v>
      </c>
      <c r="CY244" t="str">
        <v>Liechtenstein</v>
      </c>
      <c r="CZ244" t="str">
        <v>Lithuania</v>
      </c>
      <c r="DA244" t="str">
        <v>Luxembourg</v>
      </c>
      <c r="DB244" t="str">
        <v>Macedonia (FYROM)</v>
      </c>
      <c r="DC244" t="str">
        <v>Madagascar</v>
      </c>
      <c r="DD244" t="str">
        <v>Malawi</v>
      </c>
      <c r="DE244" t="str">
        <v>Malaysia</v>
      </c>
      <c r="DF244" t="str">
        <v>Maldives</v>
      </c>
      <c r="DG244" t="str">
        <v>Mali</v>
      </c>
      <c r="DH244" t="str">
        <v>Malta</v>
      </c>
      <c r="DI244" t="str">
        <v>Mauritania</v>
      </c>
      <c r="DJ244" t="str">
        <v>Mauritius</v>
      </c>
      <c r="DK244" t="str">
        <v>Mexico</v>
      </c>
      <c r="DL244" t="str">
        <v>Micronesia</v>
      </c>
      <c r="DM244" t="str">
        <v>Moldova</v>
      </c>
      <c r="DN244" t="str">
        <v>Monaco</v>
      </c>
      <c r="DO244" t="str">
        <v>Mongolia</v>
      </c>
      <c r="DP244" t="str">
        <v>Morocco</v>
      </c>
      <c r="DQ244" t="str">
        <v>Mozambique</v>
      </c>
      <c r="DR244" t="str">
        <v>Namibia</v>
      </c>
      <c r="DS244" t="str">
        <v>Nauru</v>
      </c>
      <c r="DT244" t="str">
        <v>Nepal</v>
      </c>
      <c r="DU244" t="str">
        <v>New Zealand</v>
      </c>
      <c r="DV244" t="str">
        <v>Nicaragua</v>
      </c>
      <c r="DW244" t="str">
        <v>Niger</v>
      </c>
      <c r="DX244" t="str">
        <v>Nigeria</v>
      </c>
      <c r="DY244" t="str">
        <v>Non-EU</v>
      </c>
      <c r="DZ244" t="str">
        <v>North Korea</v>
      </c>
      <c r="EA244" t="str">
        <v>Norway</v>
      </c>
      <c r="EB244" t="str">
        <v>Oman</v>
      </c>
      <c r="EC244" t="str">
        <v>Pakistan</v>
      </c>
      <c r="ED244" t="str">
        <v>Palau</v>
      </c>
      <c r="EE244" t="str">
        <v>Palestine</v>
      </c>
      <c r="EF244" t="str">
        <v>Panama</v>
      </c>
      <c r="EG244" t="str">
        <v>Papua New Guinea</v>
      </c>
      <c r="EH244" t="str">
        <v>Paraguay</v>
      </c>
      <c r="EI244" t="str">
        <v>Peru</v>
      </c>
      <c r="EJ244" t="str">
        <v>Phillipines</v>
      </c>
      <c r="EK244" t="str">
        <v>Poland</v>
      </c>
      <c r="EL244" t="str">
        <v>Portugal</v>
      </c>
      <c r="EM244" t="str">
        <v>Qatar</v>
      </c>
      <c r="EN244" t="str">
        <v>Romania</v>
      </c>
      <c r="EO244" t="str">
        <v>Russia</v>
      </c>
      <c r="EP244" t="str">
        <v>Rwanda</v>
      </c>
      <c r="EQ244" t="str">
        <v>Samoa</v>
      </c>
      <c r="ER244" t="str">
        <v>San Marino</v>
      </c>
      <c r="ES244" t="str">
        <v>Sao Tome &amp; Principe</v>
      </c>
      <c r="ET244" t="str">
        <v>Saudi Arabia</v>
      </c>
      <c r="EU244" t="str">
        <v>Senegal</v>
      </c>
      <c r="EV244" t="str">
        <v>Serbia and Montenegro</v>
      </c>
      <c r="EW244" t="str">
        <v>Seychelles</v>
      </c>
      <c r="EX244" t="str">
        <v>Sierra Leone</v>
      </c>
      <c r="EY244" t="str">
        <v>Singapore</v>
      </c>
      <c r="EZ244" t="str">
        <v>Slovakia</v>
      </c>
      <c r="FA244" t="str">
        <v>Slovenia</v>
      </c>
      <c r="FB244" t="str">
        <v>Solomon Islands</v>
      </c>
      <c r="FC244" t="str">
        <v>Somalia</v>
      </c>
      <c r="FD244" t="str">
        <v>South Africa</v>
      </c>
      <c r="FE244" t="str">
        <v>South Korea</v>
      </c>
      <c r="FF244" t="str">
        <v>Spain</v>
      </c>
      <c r="FG244" t="str">
        <v>Sri Lanka</v>
      </c>
      <c r="FH244" t="str">
        <v>St. Kitts-Nevis</v>
      </c>
      <c r="FI244" t="str">
        <v>St. Lucia</v>
      </c>
      <c r="FJ244" t="str">
        <v>St. Vincent &amp;</v>
      </c>
      <c r="FK244" t="str">
        <v>Sudan</v>
      </c>
      <c r="FL244" t="str">
        <v>Suriname</v>
      </c>
      <c r="FM244" t="str">
        <v>Swaziland</v>
      </c>
      <c r="FN244" t="str">
        <v>Sweden</v>
      </c>
      <c r="FO244" t="str">
        <v>Switzerland</v>
      </c>
      <c r="FP244" t="str">
        <v>Syria</v>
      </c>
      <c r="FQ244" t="str">
        <v>Taiwan</v>
      </c>
      <c r="FR244" t="str">
        <v>Tajikistan</v>
      </c>
      <c r="FS244" t="str">
        <v>Tanzania</v>
      </c>
      <c r="FT244" t="str">
        <v>Thailand</v>
      </c>
      <c r="FU244" t="str">
        <v>The Grenadines</v>
      </c>
      <c r="FV244" t="str">
        <v>The Marshall Islands</v>
      </c>
      <c r="FW244" t="str">
        <v>The Netherlands</v>
      </c>
      <c r="FX244" t="str">
        <v>Togo</v>
      </c>
      <c r="FY244" t="str">
        <v>Tonga</v>
      </c>
      <c r="FZ244" t="str">
        <v>Trinidad &amp; Tobago</v>
      </c>
      <c r="GA244" t="str">
        <v>Tunisia</v>
      </c>
      <c r="GB244" t="str">
        <v>Turkey</v>
      </c>
      <c r="GC244" t="str">
        <v>Turkmenistan</v>
      </c>
      <c r="GD244" t="str">
        <v>Tuvalu</v>
      </c>
      <c r="GE244" t="str">
        <v>Uganda</v>
      </c>
      <c r="GF244" t="str">
        <v>Ukraine</v>
      </c>
      <c r="GG244" t="str">
        <v>United Arab. Emirates</v>
      </c>
      <c r="GH244" t="str">
        <v>United Kingdom</v>
      </c>
      <c r="GI244" t="str">
        <v>Uruguay</v>
      </c>
      <c r="GJ244" t="str">
        <v>USA</v>
      </c>
      <c r="GK244" t="str">
        <v>Uzbekistan</v>
      </c>
      <c r="GL244" t="str">
        <v>Vanuatu</v>
      </c>
      <c r="GM244" t="str">
        <v>Vatican</v>
      </c>
      <c r="GN244" t="str">
        <v>Venezuela</v>
      </c>
      <c r="GO244" t="str">
        <v>Vietnam</v>
      </c>
      <c r="GP244" t="str">
        <v>Yemen</v>
      </c>
      <c r="GQ244" t="str">
        <v>Zambia</v>
      </c>
      <c r="GR244" t="str">
        <v>Zimbabwe</v>
      </c>
    </row>
    <row r="245" spans="2:200" x14ac:dyDescent="0.25">
      <c r="B245" t="str" cm="1">
        <f t="array" ref="B245:GR245">TRANSPOSE(_xlfn._xlws.FILTER(AlleLande[Lande (Engelsk)],ISNUMBER(SEARCH(Packaging!J22,AlleLande[Lande (Engelsk)])),"Kan ikke findes"))</f>
        <v>Afghanistan</v>
      </c>
      <c r="C245" t="str">
        <v>Albania</v>
      </c>
      <c r="D245" t="str">
        <v>Algeria</v>
      </c>
      <c r="E245" t="str">
        <v>Andorra</v>
      </c>
      <c r="F245" t="str">
        <v>Angola</v>
      </c>
      <c r="G245" t="str">
        <v>Antigua &amp; Barbuda</v>
      </c>
      <c r="H245" t="str">
        <v>Argentina</v>
      </c>
      <c r="I245" t="str">
        <v>Armenia</v>
      </c>
      <c r="J245" t="str">
        <v>Australia</v>
      </c>
      <c r="K245" t="str">
        <v>Austria</v>
      </c>
      <c r="L245" t="str">
        <v>Azerbaijan</v>
      </c>
      <c r="M245" t="str">
        <v>Bahamas</v>
      </c>
      <c r="N245" t="str">
        <v>Bahrain</v>
      </c>
      <c r="O245" t="str">
        <v>Bangladesh</v>
      </c>
      <c r="P245" t="str">
        <v>Barbados</v>
      </c>
      <c r="Q245" t="str">
        <v>Belarus</v>
      </c>
      <c r="R245" t="str">
        <v>Belgium</v>
      </c>
      <c r="S245" t="str">
        <v>Belize</v>
      </c>
      <c r="T245" t="str">
        <v>Benin</v>
      </c>
      <c r="U245" t="str">
        <v>Bhutan</v>
      </c>
      <c r="V245" t="str">
        <v>Bolivia</v>
      </c>
      <c r="W245" t="str">
        <v>Bosnia and Herzegovina</v>
      </c>
      <c r="X245" t="str">
        <v>Botswana</v>
      </c>
      <c r="Y245" t="str">
        <v>Brazil</v>
      </c>
      <c r="Z245" t="str">
        <v>Brunei</v>
      </c>
      <c r="AA245" t="str">
        <v>Bulgaria</v>
      </c>
      <c r="AB245" t="str">
        <v>Burkina Faso</v>
      </c>
      <c r="AC245" t="str">
        <v>Burma (Myanmar)</v>
      </c>
      <c r="AD245" t="str">
        <v>Burundi</v>
      </c>
      <c r="AE245" t="str">
        <v>Cambodia</v>
      </c>
      <c r="AF245" t="str">
        <v>Cameroon</v>
      </c>
      <c r="AG245" t="str">
        <v>Canada</v>
      </c>
      <c r="AH245" t="str">
        <v>Cape Verde Islands</v>
      </c>
      <c r="AI245" t="str">
        <v>Central Africa</v>
      </c>
      <c r="AJ245" t="str">
        <v>Chad</v>
      </c>
      <c r="AK245" t="str">
        <v>Chile</v>
      </c>
      <c r="AL245" t="str">
        <v>China</v>
      </c>
      <c r="AM245" t="str">
        <v>Colombia</v>
      </c>
      <c r="AN245" t="str">
        <v>Comoros</v>
      </c>
      <c r="AO245" t="str">
        <v>Congo</v>
      </c>
      <c r="AP245" t="str">
        <v>Costa Rica</v>
      </c>
      <c r="AQ245" t="str">
        <v>Croatia</v>
      </c>
      <c r="AR245" t="str">
        <v>Cuba</v>
      </c>
      <c r="AS245" t="str">
        <v>Cyprus</v>
      </c>
      <c r="AT245" t="str">
        <v>Czech Republic</v>
      </c>
      <c r="AU245" t="str">
        <v>Darussalem</v>
      </c>
      <c r="AV245" t="str">
        <v>Democratic rep. Congo</v>
      </c>
      <c r="AW245" t="str">
        <v>Denmark</v>
      </c>
      <c r="AX245" t="str">
        <v>Djibouti</v>
      </c>
      <c r="AY245" t="str">
        <v>Dominica</v>
      </c>
      <c r="AZ245" t="str">
        <v>Dominican Republic</v>
      </c>
      <c r="BA245" t="str">
        <v>East Timor</v>
      </c>
      <c r="BB245" t="str">
        <v>Ecuador</v>
      </c>
      <c r="BC245" t="str">
        <v>Egypt</v>
      </c>
      <c r="BD245" t="str">
        <v>El Salvador</v>
      </c>
      <c r="BE245" t="str">
        <v>Equatorial Guinea</v>
      </c>
      <c r="BF245" t="str">
        <v>Eritrea</v>
      </c>
      <c r="BG245" t="str">
        <v>Estonia</v>
      </c>
      <c r="BH245" t="str">
        <v>Ethiopia</v>
      </c>
      <c r="BI245" t="str">
        <v>EU</v>
      </c>
      <c r="BJ245" t="str">
        <v>EU/Non-EU</v>
      </c>
      <c r="BK245" t="str">
        <v>Fiji</v>
      </c>
      <c r="BL245" t="str">
        <v>Finland</v>
      </c>
      <c r="BM245" t="str">
        <v>France</v>
      </c>
      <c r="BN245" t="str">
        <v>Gabon</v>
      </c>
      <c r="BO245" t="str">
        <v>Gambia</v>
      </c>
      <c r="BP245" t="str">
        <v>Georgia</v>
      </c>
      <c r="BQ245" t="str">
        <v>Germany</v>
      </c>
      <c r="BR245" t="str">
        <v>Ghana</v>
      </c>
      <c r="BS245" t="str">
        <v>Greece</v>
      </c>
      <c r="BT245" t="str">
        <v>Grenada</v>
      </c>
      <c r="BU245" t="str">
        <v>Guatemala</v>
      </c>
      <c r="BV245" t="str">
        <v>Guinea</v>
      </c>
      <c r="BW245" t="str">
        <v>Guinea-Bissau</v>
      </c>
      <c r="BX245" t="str">
        <v>Guyana</v>
      </c>
      <c r="BY245" t="str">
        <v>Haiti</v>
      </c>
      <c r="BZ245" t="str">
        <v>Honduras</v>
      </c>
      <c r="CA245" t="str">
        <v>Hungary</v>
      </c>
      <c r="CB245" t="str">
        <v>Iceland</v>
      </c>
      <c r="CC245" t="str">
        <v>India</v>
      </c>
      <c r="CD245" t="str">
        <v>Indonesia</v>
      </c>
      <c r="CE245" t="str">
        <v>Iran</v>
      </c>
      <c r="CF245" t="str">
        <v>Iraq</v>
      </c>
      <c r="CG245" t="str">
        <v>Ireland</v>
      </c>
      <c r="CH245" t="str">
        <v>Israel</v>
      </c>
      <c r="CI245" t="str">
        <v>Italy</v>
      </c>
      <c r="CJ245" t="str">
        <v>Ivory Coast</v>
      </c>
      <c r="CK245" t="str">
        <v>Jamaica</v>
      </c>
      <c r="CL245" t="str">
        <v>Japan</v>
      </c>
      <c r="CM245" t="str">
        <v>Jordan</v>
      </c>
      <c r="CN245" t="str">
        <v>Kazakhstan</v>
      </c>
      <c r="CO245" t="str">
        <v>Kenya</v>
      </c>
      <c r="CP245" t="str">
        <v>Kiribati</v>
      </c>
      <c r="CQ245" t="str">
        <v>Kuwait</v>
      </c>
      <c r="CR245" t="str">
        <v>Kyrgyzstan</v>
      </c>
      <c r="CS245" t="str">
        <v>Laos</v>
      </c>
      <c r="CT245" t="str">
        <v>Latvia</v>
      </c>
      <c r="CU245" t="str">
        <v>Lebanon</v>
      </c>
      <c r="CV245" t="str">
        <v>Lesotho</v>
      </c>
      <c r="CW245" t="str">
        <v>Liberia</v>
      </c>
      <c r="CX245" t="str">
        <v>Libya</v>
      </c>
      <c r="CY245" t="str">
        <v>Liechtenstein</v>
      </c>
      <c r="CZ245" t="str">
        <v>Lithuania</v>
      </c>
      <c r="DA245" t="str">
        <v>Luxembourg</v>
      </c>
      <c r="DB245" t="str">
        <v>Macedonia (FYROM)</v>
      </c>
      <c r="DC245" t="str">
        <v>Madagascar</v>
      </c>
      <c r="DD245" t="str">
        <v>Malawi</v>
      </c>
      <c r="DE245" t="str">
        <v>Malaysia</v>
      </c>
      <c r="DF245" t="str">
        <v>Maldives</v>
      </c>
      <c r="DG245" t="str">
        <v>Mali</v>
      </c>
      <c r="DH245" t="str">
        <v>Malta</v>
      </c>
      <c r="DI245" t="str">
        <v>Mauritania</v>
      </c>
      <c r="DJ245" t="str">
        <v>Mauritius</v>
      </c>
      <c r="DK245" t="str">
        <v>Mexico</v>
      </c>
      <c r="DL245" t="str">
        <v>Micronesia</v>
      </c>
      <c r="DM245" t="str">
        <v>Moldova</v>
      </c>
      <c r="DN245" t="str">
        <v>Monaco</v>
      </c>
      <c r="DO245" t="str">
        <v>Mongolia</v>
      </c>
      <c r="DP245" t="str">
        <v>Morocco</v>
      </c>
      <c r="DQ245" t="str">
        <v>Mozambique</v>
      </c>
      <c r="DR245" t="str">
        <v>Namibia</v>
      </c>
      <c r="DS245" t="str">
        <v>Nauru</v>
      </c>
      <c r="DT245" t="str">
        <v>Nepal</v>
      </c>
      <c r="DU245" t="str">
        <v>New Zealand</v>
      </c>
      <c r="DV245" t="str">
        <v>Nicaragua</v>
      </c>
      <c r="DW245" t="str">
        <v>Niger</v>
      </c>
      <c r="DX245" t="str">
        <v>Nigeria</v>
      </c>
      <c r="DY245" t="str">
        <v>Non-EU</v>
      </c>
      <c r="DZ245" t="str">
        <v>North Korea</v>
      </c>
      <c r="EA245" t="str">
        <v>Norway</v>
      </c>
      <c r="EB245" t="str">
        <v>Oman</v>
      </c>
      <c r="EC245" t="str">
        <v>Pakistan</v>
      </c>
      <c r="ED245" t="str">
        <v>Palau</v>
      </c>
      <c r="EE245" t="str">
        <v>Palestine</v>
      </c>
      <c r="EF245" t="str">
        <v>Panama</v>
      </c>
      <c r="EG245" t="str">
        <v>Papua New Guinea</v>
      </c>
      <c r="EH245" t="str">
        <v>Paraguay</v>
      </c>
      <c r="EI245" t="str">
        <v>Peru</v>
      </c>
      <c r="EJ245" t="str">
        <v>Phillipines</v>
      </c>
      <c r="EK245" t="str">
        <v>Poland</v>
      </c>
      <c r="EL245" t="str">
        <v>Portugal</v>
      </c>
      <c r="EM245" t="str">
        <v>Qatar</v>
      </c>
      <c r="EN245" t="str">
        <v>Romania</v>
      </c>
      <c r="EO245" t="str">
        <v>Russia</v>
      </c>
      <c r="EP245" t="str">
        <v>Rwanda</v>
      </c>
      <c r="EQ245" t="str">
        <v>Samoa</v>
      </c>
      <c r="ER245" t="str">
        <v>San Marino</v>
      </c>
      <c r="ES245" t="str">
        <v>Sao Tome &amp; Principe</v>
      </c>
      <c r="ET245" t="str">
        <v>Saudi Arabia</v>
      </c>
      <c r="EU245" t="str">
        <v>Senegal</v>
      </c>
      <c r="EV245" t="str">
        <v>Serbia and Montenegro</v>
      </c>
      <c r="EW245" t="str">
        <v>Seychelles</v>
      </c>
      <c r="EX245" t="str">
        <v>Sierra Leone</v>
      </c>
      <c r="EY245" t="str">
        <v>Singapore</v>
      </c>
      <c r="EZ245" t="str">
        <v>Slovakia</v>
      </c>
      <c r="FA245" t="str">
        <v>Slovenia</v>
      </c>
      <c r="FB245" t="str">
        <v>Solomon Islands</v>
      </c>
      <c r="FC245" t="str">
        <v>Somalia</v>
      </c>
      <c r="FD245" t="str">
        <v>South Africa</v>
      </c>
      <c r="FE245" t="str">
        <v>South Korea</v>
      </c>
      <c r="FF245" t="str">
        <v>Spain</v>
      </c>
      <c r="FG245" t="str">
        <v>Sri Lanka</v>
      </c>
      <c r="FH245" t="str">
        <v>St. Kitts-Nevis</v>
      </c>
      <c r="FI245" t="str">
        <v>St. Lucia</v>
      </c>
      <c r="FJ245" t="str">
        <v>St. Vincent &amp;</v>
      </c>
      <c r="FK245" t="str">
        <v>Sudan</v>
      </c>
      <c r="FL245" t="str">
        <v>Suriname</v>
      </c>
      <c r="FM245" t="str">
        <v>Swaziland</v>
      </c>
      <c r="FN245" t="str">
        <v>Sweden</v>
      </c>
      <c r="FO245" t="str">
        <v>Switzerland</v>
      </c>
      <c r="FP245" t="str">
        <v>Syria</v>
      </c>
      <c r="FQ245" t="str">
        <v>Taiwan</v>
      </c>
      <c r="FR245" t="str">
        <v>Tajikistan</v>
      </c>
      <c r="FS245" t="str">
        <v>Tanzania</v>
      </c>
      <c r="FT245" t="str">
        <v>Thailand</v>
      </c>
      <c r="FU245" t="str">
        <v>The Grenadines</v>
      </c>
      <c r="FV245" t="str">
        <v>The Marshall Islands</v>
      </c>
      <c r="FW245" t="str">
        <v>The Netherlands</v>
      </c>
      <c r="FX245" t="str">
        <v>Togo</v>
      </c>
      <c r="FY245" t="str">
        <v>Tonga</v>
      </c>
      <c r="FZ245" t="str">
        <v>Trinidad &amp; Tobago</v>
      </c>
      <c r="GA245" t="str">
        <v>Tunisia</v>
      </c>
      <c r="GB245" t="str">
        <v>Turkey</v>
      </c>
      <c r="GC245" t="str">
        <v>Turkmenistan</v>
      </c>
      <c r="GD245" t="str">
        <v>Tuvalu</v>
      </c>
      <c r="GE245" t="str">
        <v>Uganda</v>
      </c>
      <c r="GF245" t="str">
        <v>Ukraine</v>
      </c>
      <c r="GG245" t="str">
        <v>United Arab. Emirates</v>
      </c>
      <c r="GH245" t="str">
        <v>United Kingdom</v>
      </c>
      <c r="GI245" t="str">
        <v>Uruguay</v>
      </c>
      <c r="GJ245" t="str">
        <v>USA</v>
      </c>
      <c r="GK245" t="str">
        <v>Uzbekistan</v>
      </c>
      <c r="GL245" t="str">
        <v>Vanuatu</v>
      </c>
      <c r="GM245" t="str">
        <v>Vatican</v>
      </c>
      <c r="GN245" t="str">
        <v>Venezuela</v>
      </c>
      <c r="GO245" t="str">
        <v>Vietnam</v>
      </c>
      <c r="GP245" t="str">
        <v>Yemen</v>
      </c>
      <c r="GQ245" t="str">
        <v>Zambia</v>
      </c>
      <c r="GR245" t="str">
        <v>Zimbabwe</v>
      </c>
    </row>
    <row r="246" spans="2:200" x14ac:dyDescent="0.25">
      <c r="B246" t="str" cm="1">
        <f t="array" ref="B246:GR246">TRANSPOSE(_xlfn._xlws.FILTER(AlleLande[Lande (Engelsk)],ISNUMBER(SEARCH(Packaging!J23,AlleLande[Lande (Engelsk)])),"Kan ikke findes"))</f>
        <v>Afghanistan</v>
      </c>
      <c r="C246" t="str">
        <v>Albania</v>
      </c>
      <c r="D246" t="str">
        <v>Algeria</v>
      </c>
      <c r="E246" t="str">
        <v>Andorra</v>
      </c>
      <c r="F246" t="str">
        <v>Angola</v>
      </c>
      <c r="G246" t="str">
        <v>Antigua &amp; Barbuda</v>
      </c>
      <c r="H246" t="str">
        <v>Argentina</v>
      </c>
      <c r="I246" t="str">
        <v>Armenia</v>
      </c>
      <c r="J246" t="str">
        <v>Australia</v>
      </c>
      <c r="K246" t="str">
        <v>Austria</v>
      </c>
      <c r="L246" t="str">
        <v>Azerbaijan</v>
      </c>
      <c r="M246" t="str">
        <v>Bahamas</v>
      </c>
      <c r="N246" t="str">
        <v>Bahrain</v>
      </c>
      <c r="O246" t="str">
        <v>Bangladesh</v>
      </c>
      <c r="P246" t="str">
        <v>Barbados</v>
      </c>
      <c r="Q246" t="str">
        <v>Belarus</v>
      </c>
      <c r="R246" t="str">
        <v>Belgium</v>
      </c>
      <c r="S246" t="str">
        <v>Belize</v>
      </c>
      <c r="T246" t="str">
        <v>Benin</v>
      </c>
      <c r="U246" t="str">
        <v>Bhutan</v>
      </c>
      <c r="V246" t="str">
        <v>Bolivia</v>
      </c>
      <c r="W246" t="str">
        <v>Bosnia and Herzegovina</v>
      </c>
      <c r="X246" t="str">
        <v>Botswana</v>
      </c>
      <c r="Y246" t="str">
        <v>Brazil</v>
      </c>
      <c r="Z246" t="str">
        <v>Brunei</v>
      </c>
      <c r="AA246" t="str">
        <v>Bulgaria</v>
      </c>
      <c r="AB246" t="str">
        <v>Burkina Faso</v>
      </c>
      <c r="AC246" t="str">
        <v>Burma (Myanmar)</v>
      </c>
      <c r="AD246" t="str">
        <v>Burundi</v>
      </c>
      <c r="AE246" t="str">
        <v>Cambodia</v>
      </c>
      <c r="AF246" t="str">
        <v>Cameroon</v>
      </c>
      <c r="AG246" t="str">
        <v>Canada</v>
      </c>
      <c r="AH246" t="str">
        <v>Cape Verde Islands</v>
      </c>
      <c r="AI246" t="str">
        <v>Central Africa</v>
      </c>
      <c r="AJ246" t="str">
        <v>Chad</v>
      </c>
      <c r="AK246" t="str">
        <v>Chile</v>
      </c>
      <c r="AL246" t="str">
        <v>China</v>
      </c>
      <c r="AM246" t="str">
        <v>Colombia</v>
      </c>
      <c r="AN246" t="str">
        <v>Comoros</v>
      </c>
      <c r="AO246" t="str">
        <v>Congo</v>
      </c>
      <c r="AP246" t="str">
        <v>Costa Rica</v>
      </c>
      <c r="AQ246" t="str">
        <v>Croatia</v>
      </c>
      <c r="AR246" t="str">
        <v>Cuba</v>
      </c>
      <c r="AS246" t="str">
        <v>Cyprus</v>
      </c>
      <c r="AT246" t="str">
        <v>Czech Republic</v>
      </c>
      <c r="AU246" t="str">
        <v>Darussalem</v>
      </c>
      <c r="AV246" t="str">
        <v>Democratic rep. Congo</v>
      </c>
      <c r="AW246" t="str">
        <v>Denmark</v>
      </c>
      <c r="AX246" t="str">
        <v>Djibouti</v>
      </c>
      <c r="AY246" t="str">
        <v>Dominica</v>
      </c>
      <c r="AZ246" t="str">
        <v>Dominican Republic</v>
      </c>
      <c r="BA246" t="str">
        <v>East Timor</v>
      </c>
      <c r="BB246" t="str">
        <v>Ecuador</v>
      </c>
      <c r="BC246" t="str">
        <v>Egypt</v>
      </c>
      <c r="BD246" t="str">
        <v>El Salvador</v>
      </c>
      <c r="BE246" t="str">
        <v>Equatorial Guinea</v>
      </c>
      <c r="BF246" t="str">
        <v>Eritrea</v>
      </c>
      <c r="BG246" t="str">
        <v>Estonia</v>
      </c>
      <c r="BH246" t="str">
        <v>Ethiopia</v>
      </c>
      <c r="BI246" t="str">
        <v>EU</v>
      </c>
      <c r="BJ246" t="str">
        <v>EU/Non-EU</v>
      </c>
      <c r="BK246" t="str">
        <v>Fiji</v>
      </c>
      <c r="BL246" t="str">
        <v>Finland</v>
      </c>
      <c r="BM246" t="str">
        <v>France</v>
      </c>
      <c r="BN246" t="str">
        <v>Gabon</v>
      </c>
      <c r="BO246" t="str">
        <v>Gambia</v>
      </c>
      <c r="BP246" t="str">
        <v>Georgia</v>
      </c>
      <c r="BQ246" t="str">
        <v>Germany</v>
      </c>
      <c r="BR246" t="str">
        <v>Ghana</v>
      </c>
      <c r="BS246" t="str">
        <v>Greece</v>
      </c>
      <c r="BT246" t="str">
        <v>Grenada</v>
      </c>
      <c r="BU246" t="str">
        <v>Guatemala</v>
      </c>
      <c r="BV246" t="str">
        <v>Guinea</v>
      </c>
      <c r="BW246" t="str">
        <v>Guinea-Bissau</v>
      </c>
      <c r="BX246" t="str">
        <v>Guyana</v>
      </c>
      <c r="BY246" t="str">
        <v>Haiti</v>
      </c>
      <c r="BZ246" t="str">
        <v>Honduras</v>
      </c>
      <c r="CA246" t="str">
        <v>Hungary</v>
      </c>
      <c r="CB246" t="str">
        <v>Iceland</v>
      </c>
      <c r="CC246" t="str">
        <v>India</v>
      </c>
      <c r="CD246" t="str">
        <v>Indonesia</v>
      </c>
      <c r="CE246" t="str">
        <v>Iran</v>
      </c>
      <c r="CF246" t="str">
        <v>Iraq</v>
      </c>
      <c r="CG246" t="str">
        <v>Ireland</v>
      </c>
      <c r="CH246" t="str">
        <v>Israel</v>
      </c>
      <c r="CI246" t="str">
        <v>Italy</v>
      </c>
      <c r="CJ246" t="str">
        <v>Ivory Coast</v>
      </c>
      <c r="CK246" t="str">
        <v>Jamaica</v>
      </c>
      <c r="CL246" t="str">
        <v>Japan</v>
      </c>
      <c r="CM246" t="str">
        <v>Jordan</v>
      </c>
      <c r="CN246" t="str">
        <v>Kazakhstan</v>
      </c>
      <c r="CO246" t="str">
        <v>Kenya</v>
      </c>
      <c r="CP246" t="str">
        <v>Kiribati</v>
      </c>
      <c r="CQ246" t="str">
        <v>Kuwait</v>
      </c>
      <c r="CR246" t="str">
        <v>Kyrgyzstan</v>
      </c>
      <c r="CS246" t="str">
        <v>Laos</v>
      </c>
      <c r="CT246" t="str">
        <v>Latvia</v>
      </c>
      <c r="CU246" t="str">
        <v>Lebanon</v>
      </c>
      <c r="CV246" t="str">
        <v>Lesotho</v>
      </c>
      <c r="CW246" t="str">
        <v>Liberia</v>
      </c>
      <c r="CX246" t="str">
        <v>Libya</v>
      </c>
      <c r="CY246" t="str">
        <v>Liechtenstein</v>
      </c>
      <c r="CZ246" t="str">
        <v>Lithuania</v>
      </c>
      <c r="DA246" t="str">
        <v>Luxembourg</v>
      </c>
      <c r="DB246" t="str">
        <v>Macedonia (FYROM)</v>
      </c>
      <c r="DC246" t="str">
        <v>Madagascar</v>
      </c>
      <c r="DD246" t="str">
        <v>Malawi</v>
      </c>
      <c r="DE246" t="str">
        <v>Malaysia</v>
      </c>
      <c r="DF246" t="str">
        <v>Maldives</v>
      </c>
      <c r="DG246" t="str">
        <v>Mali</v>
      </c>
      <c r="DH246" t="str">
        <v>Malta</v>
      </c>
      <c r="DI246" t="str">
        <v>Mauritania</v>
      </c>
      <c r="DJ246" t="str">
        <v>Mauritius</v>
      </c>
      <c r="DK246" t="str">
        <v>Mexico</v>
      </c>
      <c r="DL246" t="str">
        <v>Micronesia</v>
      </c>
      <c r="DM246" t="str">
        <v>Moldova</v>
      </c>
      <c r="DN246" t="str">
        <v>Monaco</v>
      </c>
      <c r="DO246" t="str">
        <v>Mongolia</v>
      </c>
      <c r="DP246" t="str">
        <v>Morocco</v>
      </c>
      <c r="DQ246" t="str">
        <v>Mozambique</v>
      </c>
      <c r="DR246" t="str">
        <v>Namibia</v>
      </c>
      <c r="DS246" t="str">
        <v>Nauru</v>
      </c>
      <c r="DT246" t="str">
        <v>Nepal</v>
      </c>
      <c r="DU246" t="str">
        <v>New Zealand</v>
      </c>
      <c r="DV246" t="str">
        <v>Nicaragua</v>
      </c>
      <c r="DW246" t="str">
        <v>Niger</v>
      </c>
      <c r="DX246" t="str">
        <v>Nigeria</v>
      </c>
      <c r="DY246" t="str">
        <v>Non-EU</v>
      </c>
      <c r="DZ246" t="str">
        <v>North Korea</v>
      </c>
      <c r="EA246" t="str">
        <v>Norway</v>
      </c>
      <c r="EB246" t="str">
        <v>Oman</v>
      </c>
      <c r="EC246" t="str">
        <v>Pakistan</v>
      </c>
      <c r="ED246" t="str">
        <v>Palau</v>
      </c>
      <c r="EE246" t="str">
        <v>Palestine</v>
      </c>
      <c r="EF246" t="str">
        <v>Panama</v>
      </c>
      <c r="EG246" t="str">
        <v>Papua New Guinea</v>
      </c>
      <c r="EH246" t="str">
        <v>Paraguay</v>
      </c>
      <c r="EI246" t="str">
        <v>Peru</v>
      </c>
      <c r="EJ246" t="str">
        <v>Phillipines</v>
      </c>
      <c r="EK246" t="str">
        <v>Poland</v>
      </c>
      <c r="EL246" t="str">
        <v>Portugal</v>
      </c>
      <c r="EM246" t="str">
        <v>Qatar</v>
      </c>
      <c r="EN246" t="str">
        <v>Romania</v>
      </c>
      <c r="EO246" t="str">
        <v>Russia</v>
      </c>
      <c r="EP246" t="str">
        <v>Rwanda</v>
      </c>
      <c r="EQ246" t="str">
        <v>Samoa</v>
      </c>
      <c r="ER246" t="str">
        <v>San Marino</v>
      </c>
      <c r="ES246" t="str">
        <v>Sao Tome &amp; Principe</v>
      </c>
      <c r="ET246" t="str">
        <v>Saudi Arabia</v>
      </c>
      <c r="EU246" t="str">
        <v>Senegal</v>
      </c>
      <c r="EV246" t="str">
        <v>Serbia and Montenegro</v>
      </c>
      <c r="EW246" t="str">
        <v>Seychelles</v>
      </c>
      <c r="EX246" t="str">
        <v>Sierra Leone</v>
      </c>
      <c r="EY246" t="str">
        <v>Singapore</v>
      </c>
      <c r="EZ246" t="str">
        <v>Slovakia</v>
      </c>
      <c r="FA246" t="str">
        <v>Slovenia</v>
      </c>
      <c r="FB246" t="str">
        <v>Solomon Islands</v>
      </c>
      <c r="FC246" t="str">
        <v>Somalia</v>
      </c>
      <c r="FD246" t="str">
        <v>South Africa</v>
      </c>
      <c r="FE246" t="str">
        <v>South Korea</v>
      </c>
      <c r="FF246" t="str">
        <v>Spain</v>
      </c>
      <c r="FG246" t="str">
        <v>Sri Lanka</v>
      </c>
      <c r="FH246" t="str">
        <v>St. Kitts-Nevis</v>
      </c>
      <c r="FI246" t="str">
        <v>St. Lucia</v>
      </c>
      <c r="FJ246" t="str">
        <v>St. Vincent &amp;</v>
      </c>
      <c r="FK246" t="str">
        <v>Sudan</v>
      </c>
      <c r="FL246" t="str">
        <v>Suriname</v>
      </c>
      <c r="FM246" t="str">
        <v>Swaziland</v>
      </c>
      <c r="FN246" t="str">
        <v>Sweden</v>
      </c>
      <c r="FO246" t="str">
        <v>Switzerland</v>
      </c>
      <c r="FP246" t="str">
        <v>Syria</v>
      </c>
      <c r="FQ246" t="str">
        <v>Taiwan</v>
      </c>
      <c r="FR246" t="str">
        <v>Tajikistan</v>
      </c>
      <c r="FS246" t="str">
        <v>Tanzania</v>
      </c>
      <c r="FT246" t="str">
        <v>Thailand</v>
      </c>
      <c r="FU246" t="str">
        <v>The Grenadines</v>
      </c>
      <c r="FV246" t="str">
        <v>The Marshall Islands</v>
      </c>
      <c r="FW246" t="str">
        <v>The Netherlands</v>
      </c>
      <c r="FX246" t="str">
        <v>Togo</v>
      </c>
      <c r="FY246" t="str">
        <v>Tonga</v>
      </c>
      <c r="FZ246" t="str">
        <v>Trinidad &amp; Tobago</v>
      </c>
      <c r="GA246" t="str">
        <v>Tunisia</v>
      </c>
      <c r="GB246" t="str">
        <v>Turkey</v>
      </c>
      <c r="GC246" t="str">
        <v>Turkmenistan</v>
      </c>
      <c r="GD246" t="str">
        <v>Tuvalu</v>
      </c>
      <c r="GE246" t="str">
        <v>Uganda</v>
      </c>
      <c r="GF246" t="str">
        <v>Ukraine</v>
      </c>
      <c r="GG246" t="str">
        <v>United Arab. Emirates</v>
      </c>
      <c r="GH246" t="str">
        <v>United Kingdom</v>
      </c>
      <c r="GI246" t="str">
        <v>Uruguay</v>
      </c>
      <c r="GJ246" t="str">
        <v>USA</v>
      </c>
      <c r="GK246" t="str">
        <v>Uzbekistan</v>
      </c>
      <c r="GL246" t="str">
        <v>Vanuatu</v>
      </c>
      <c r="GM246" t="str">
        <v>Vatican</v>
      </c>
      <c r="GN246" t="str">
        <v>Venezuela</v>
      </c>
      <c r="GO246" t="str">
        <v>Vietnam</v>
      </c>
      <c r="GP246" t="str">
        <v>Yemen</v>
      </c>
      <c r="GQ246" t="str">
        <v>Zambia</v>
      </c>
      <c r="GR246" t="str">
        <v>Zimbabwe</v>
      </c>
    </row>
    <row r="247" spans="2:200" x14ac:dyDescent="0.25">
      <c r="B247" t="str" cm="1">
        <f t="array" ref="B247:GR247">TRANSPOSE(_xlfn._xlws.FILTER(AlleLande[Lande (Engelsk)],ISNUMBER(SEARCH(Packaging!J24,AlleLande[Lande (Engelsk)])),"Kan ikke findes"))</f>
        <v>Afghanistan</v>
      </c>
      <c r="C247" t="str">
        <v>Albania</v>
      </c>
      <c r="D247" t="str">
        <v>Algeria</v>
      </c>
      <c r="E247" t="str">
        <v>Andorra</v>
      </c>
      <c r="F247" t="str">
        <v>Angola</v>
      </c>
      <c r="G247" t="str">
        <v>Antigua &amp; Barbuda</v>
      </c>
      <c r="H247" t="str">
        <v>Argentina</v>
      </c>
      <c r="I247" t="str">
        <v>Armenia</v>
      </c>
      <c r="J247" t="str">
        <v>Australia</v>
      </c>
      <c r="K247" t="str">
        <v>Austria</v>
      </c>
      <c r="L247" t="str">
        <v>Azerbaijan</v>
      </c>
      <c r="M247" t="str">
        <v>Bahamas</v>
      </c>
      <c r="N247" t="str">
        <v>Bahrain</v>
      </c>
      <c r="O247" t="str">
        <v>Bangladesh</v>
      </c>
      <c r="P247" t="str">
        <v>Barbados</v>
      </c>
      <c r="Q247" t="str">
        <v>Belarus</v>
      </c>
      <c r="R247" t="str">
        <v>Belgium</v>
      </c>
      <c r="S247" t="str">
        <v>Belize</v>
      </c>
      <c r="T247" t="str">
        <v>Benin</v>
      </c>
      <c r="U247" t="str">
        <v>Bhutan</v>
      </c>
      <c r="V247" t="str">
        <v>Bolivia</v>
      </c>
      <c r="W247" t="str">
        <v>Bosnia and Herzegovina</v>
      </c>
      <c r="X247" t="str">
        <v>Botswana</v>
      </c>
      <c r="Y247" t="str">
        <v>Brazil</v>
      </c>
      <c r="Z247" t="str">
        <v>Brunei</v>
      </c>
      <c r="AA247" t="str">
        <v>Bulgaria</v>
      </c>
      <c r="AB247" t="str">
        <v>Burkina Faso</v>
      </c>
      <c r="AC247" t="str">
        <v>Burma (Myanmar)</v>
      </c>
      <c r="AD247" t="str">
        <v>Burundi</v>
      </c>
      <c r="AE247" t="str">
        <v>Cambodia</v>
      </c>
      <c r="AF247" t="str">
        <v>Cameroon</v>
      </c>
      <c r="AG247" t="str">
        <v>Canada</v>
      </c>
      <c r="AH247" t="str">
        <v>Cape Verde Islands</v>
      </c>
      <c r="AI247" t="str">
        <v>Central Africa</v>
      </c>
      <c r="AJ247" t="str">
        <v>Chad</v>
      </c>
      <c r="AK247" t="str">
        <v>Chile</v>
      </c>
      <c r="AL247" t="str">
        <v>China</v>
      </c>
      <c r="AM247" t="str">
        <v>Colombia</v>
      </c>
      <c r="AN247" t="str">
        <v>Comoros</v>
      </c>
      <c r="AO247" t="str">
        <v>Congo</v>
      </c>
      <c r="AP247" t="str">
        <v>Costa Rica</v>
      </c>
      <c r="AQ247" t="str">
        <v>Croatia</v>
      </c>
      <c r="AR247" t="str">
        <v>Cuba</v>
      </c>
      <c r="AS247" t="str">
        <v>Cyprus</v>
      </c>
      <c r="AT247" t="str">
        <v>Czech Republic</v>
      </c>
      <c r="AU247" t="str">
        <v>Darussalem</v>
      </c>
      <c r="AV247" t="str">
        <v>Democratic rep. Congo</v>
      </c>
      <c r="AW247" t="str">
        <v>Denmark</v>
      </c>
      <c r="AX247" t="str">
        <v>Djibouti</v>
      </c>
      <c r="AY247" t="str">
        <v>Dominica</v>
      </c>
      <c r="AZ247" t="str">
        <v>Dominican Republic</v>
      </c>
      <c r="BA247" t="str">
        <v>East Timor</v>
      </c>
      <c r="BB247" t="str">
        <v>Ecuador</v>
      </c>
      <c r="BC247" t="str">
        <v>Egypt</v>
      </c>
      <c r="BD247" t="str">
        <v>El Salvador</v>
      </c>
      <c r="BE247" t="str">
        <v>Equatorial Guinea</v>
      </c>
      <c r="BF247" t="str">
        <v>Eritrea</v>
      </c>
      <c r="BG247" t="str">
        <v>Estonia</v>
      </c>
      <c r="BH247" t="str">
        <v>Ethiopia</v>
      </c>
      <c r="BI247" t="str">
        <v>EU</v>
      </c>
      <c r="BJ247" t="str">
        <v>EU/Non-EU</v>
      </c>
      <c r="BK247" t="str">
        <v>Fiji</v>
      </c>
      <c r="BL247" t="str">
        <v>Finland</v>
      </c>
      <c r="BM247" t="str">
        <v>France</v>
      </c>
      <c r="BN247" t="str">
        <v>Gabon</v>
      </c>
      <c r="BO247" t="str">
        <v>Gambia</v>
      </c>
      <c r="BP247" t="str">
        <v>Georgia</v>
      </c>
      <c r="BQ247" t="str">
        <v>Germany</v>
      </c>
      <c r="BR247" t="str">
        <v>Ghana</v>
      </c>
      <c r="BS247" t="str">
        <v>Greece</v>
      </c>
      <c r="BT247" t="str">
        <v>Grenada</v>
      </c>
      <c r="BU247" t="str">
        <v>Guatemala</v>
      </c>
      <c r="BV247" t="str">
        <v>Guinea</v>
      </c>
      <c r="BW247" t="str">
        <v>Guinea-Bissau</v>
      </c>
      <c r="BX247" t="str">
        <v>Guyana</v>
      </c>
      <c r="BY247" t="str">
        <v>Haiti</v>
      </c>
      <c r="BZ247" t="str">
        <v>Honduras</v>
      </c>
      <c r="CA247" t="str">
        <v>Hungary</v>
      </c>
      <c r="CB247" t="str">
        <v>Iceland</v>
      </c>
      <c r="CC247" t="str">
        <v>India</v>
      </c>
      <c r="CD247" t="str">
        <v>Indonesia</v>
      </c>
      <c r="CE247" t="str">
        <v>Iran</v>
      </c>
      <c r="CF247" t="str">
        <v>Iraq</v>
      </c>
      <c r="CG247" t="str">
        <v>Ireland</v>
      </c>
      <c r="CH247" t="str">
        <v>Israel</v>
      </c>
      <c r="CI247" t="str">
        <v>Italy</v>
      </c>
      <c r="CJ247" t="str">
        <v>Ivory Coast</v>
      </c>
      <c r="CK247" t="str">
        <v>Jamaica</v>
      </c>
      <c r="CL247" t="str">
        <v>Japan</v>
      </c>
      <c r="CM247" t="str">
        <v>Jordan</v>
      </c>
      <c r="CN247" t="str">
        <v>Kazakhstan</v>
      </c>
      <c r="CO247" t="str">
        <v>Kenya</v>
      </c>
      <c r="CP247" t="str">
        <v>Kiribati</v>
      </c>
      <c r="CQ247" t="str">
        <v>Kuwait</v>
      </c>
      <c r="CR247" t="str">
        <v>Kyrgyzstan</v>
      </c>
      <c r="CS247" t="str">
        <v>Laos</v>
      </c>
      <c r="CT247" t="str">
        <v>Latvia</v>
      </c>
      <c r="CU247" t="str">
        <v>Lebanon</v>
      </c>
      <c r="CV247" t="str">
        <v>Lesotho</v>
      </c>
      <c r="CW247" t="str">
        <v>Liberia</v>
      </c>
      <c r="CX247" t="str">
        <v>Libya</v>
      </c>
      <c r="CY247" t="str">
        <v>Liechtenstein</v>
      </c>
      <c r="CZ247" t="str">
        <v>Lithuania</v>
      </c>
      <c r="DA247" t="str">
        <v>Luxembourg</v>
      </c>
      <c r="DB247" t="str">
        <v>Macedonia (FYROM)</v>
      </c>
      <c r="DC247" t="str">
        <v>Madagascar</v>
      </c>
      <c r="DD247" t="str">
        <v>Malawi</v>
      </c>
      <c r="DE247" t="str">
        <v>Malaysia</v>
      </c>
      <c r="DF247" t="str">
        <v>Maldives</v>
      </c>
      <c r="DG247" t="str">
        <v>Mali</v>
      </c>
      <c r="DH247" t="str">
        <v>Malta</v>
      </c>
      <c r="DI247" t="str">
        <v>Mauritania</v>
      </c>
      <c r="DJ247" t="str">
        <v>Mauritius</v>
      </c>
      <c r="DK247" t="str">
        <v>Mexico</v>
      </c>
      <c r="DL247" t="str">
        <v>Micronesia</v>
      </c>
      <c r="DM247" t="str">
        <v>Moldova</v>
      </c>
      <c r="DN247" t="str">
        <v>Monaco</v>
      </c>
      <c r="DO247" t="str">
        <v>Mongolia</v>
      </c>
      <c r="DP247" t="str">
        <v>Morocco</v>
      </c>
      <c r="DQ247" t="str">
        <v>Mozambique</v>
      </c>
      <c r="DR247" t="str">
        <v>Namibia</v>
      </c>
      <c r="DS247" t="str">
        <v>Nauru</v>
      </c>
      <c r="DT247" t="str">
        <v>Nepal</v>
      </c>
      <c r="DU247" t="str">
        <v>New Zealand</v>
      </c>
      <c r="DV247" t="str">
        <v>Nicaragua</v>
      </c>
      <c r="DW247" t="str">
        <v>Niger</v>
      </c>
      <c r="DX247" t="str">
        <v>Nigeria</v>
      </c>
      <c r="DY247" t="str">
        <v>Non-EU</v>
      </c>
      <c r="DZ247" t="str">
        <v>North Korea</v>
      </c>
      <c r="EA247" t="str">
        <v>Norway</v>
      </c>
      <c r="EB247" t="str">
        <v>Oman</v>
      </c>
      <c r="EC247" t="str">
        <v>Pakistan</v>
      </c>
      <c r="ED247" t="str">
        <v>Palau</v>
      </c>
      <c r="EE247" t="str">
        <v>Palestine</v>
      </c>
      <c r="EF247" t="str">
        <v>Panama</v>
      </c>
      <c r="EG247" t="str">
        <v>Papua New Guinea</v>
      </c>
      <c r="EH247" t="str">
        <v>Paraguay</v>
      </c>
      <c r="EI247" t="str">
        <v>Peru</v>
      </c>
      <c r="EJ247" t="str">
        <v>Phillipines</v>
      </c>
      <c r="EK247" t="str">
        <v>Poland</v>
      </c>
      <c r="EL247" t="str">
        <v>Portugal</v>
      </c>
      <c r="EM247" t="str">
        <v>Qatar</v>
      </c>
      <c r="EN247" t="str">
        <v>Romania</v>
      </c>
      <c r="EO247" t="str">
        <v>Russia</v>
      </c>
      <c r="EP247" t="str">
        <v>Rwanda</v>
      </c>
      <c r="EQ247" t="str">
        <v>Samoa</v>
      </c>
      <c r="ER247" t="str">
        <v>San Marino</v>
      </c>
      <c r="ES247" t="str">
        <v>Sao Tome &amp; Principe</v>
      </c>
      <c r="ET247" t="str">
        <v>Saudi Arabia</v>
      </c>
      <c r="EU247" t="str">
        <v>Senegal</v>
      </c>
      <c r="EV247" t="str">
        <v>Serbia and Montenegro</v>
      </c>
      <c r="EW247" t="str">
        <v>Seychelles</v>
      </c>
      <c r="EX247" t="str">
        <v>Sierra Leone</v>
      </c>
      <c r="EY247" t="str">
        <v>Singapore</v>
      </c>
      <c r="EZ247" t="str">
        <v>Slovakia</v>
      </c>
      <c r="FA247" t="str">
        <v>Slovenia</v>
      </c>
      <c r="FB247" t="str">
        <v>Solomon Islands</v>
      </c>
      <c r="FC247" t="str">
        <v>Somalia</v>
      </c>
      <c r="FD247" t="str">
        <v>South Africa</v>
      </c>
      <c r="FE247" t="str">
        <v>South Korea</v>
      </c>
      <c r="FF247" t="str">
        <v>Spain</v>
      </c>
      <c r="FG247" t="str">
        <v>Sri Lanka</v>
      </c>
      <c r="FH247" t="str">
        <v>St. Kitts-Nevis</v>
      </c>
      <c r="FI247" t="str">
        <v>St. Lucia</v>
      </c>
      <c r="FJ247" t="str">
        <v>St. Vincent &amp;</v>
      </c>
      <c r="FK247" t="str">
        <v>Sudan</v>
      </c>
      <c r="FL247" t="str">
        <v>Suriname</v>
      </c>
      <c r="FM247" t="str">
        <v>Swaziland</v>
      </c>
      <c r="FN247" t="str">
        <v>Sweden</v>
      </c>
      <c r="FO247" t="str">
        <v>Switzerland</v>
      </c>
      <c r="FP247" t="str">
        <v>Syria</v>
      </c>
      <c r="FQ247" t="str">
        <v>Taiwan</v>
      </c>
      <c r="FR247" t="str">
        <v>Tajikistan</v>
      </c>
      <c r="FS247" t="str">
        <v>Tanzania</v>
      </c>
      <c r="FT247" t="str">
        <v>Thailand</v>
      </c>
      <c r="FU247" t="str">
        <v>The Grenadines</v>
      </c>
      <c r="FV247" t="str">
        <v>The Marshall Islands</v>
      </c>
      <c r="FW247" t="str">
        <v>The Netherlands</v>
      </c>
      <c r="FX247" t="str">
        <v>Togo</v>
      </c>
      <c r="FY247" t="str">
        <v>Tonga</v>
      </c>
      <c r="FZ247" t="str">
        <v>Trinidad &amp; Tobago</v>
      </c>
      <c r="GA247" t="str">
        <v>Tunisia</v>
      </c>
      <c r="GB247" t="str">
        <v>Turkey</v>
      </c>
      <c r="GC247" t="str">
        <v>Turkmenistan</v>
      </c>
      <c r="GD247" t="str">
        <v>Tuvalu</v>
      </c>
      <c r="GE247" t="str">
        <v>Uganda</v>
      </c>
      <c r="GF247" t="str">
        <v>Ukraine</v>
      </c>
      <c r="GG247" t="str">
        <v>United Arab. Emirates</v>
      </c>
      <c r="GH247" t="str">
        <v>United Kingdom</v>
      </c>
      <c r="GI247" t="str">
        <v>Uruguay</v>
      </c>
      <c r="GJ247" t="str">
        <v>USA</v>
      </c>
      <c r="GK247" t="str">
        <v>Uzbekistan</v>
      </c>
      <c r="GL247" t="str">
        <v>Vanuatu</v>
      </c>
      <c r="GM247" t="str">
        <v>Vatican</v>
      </c>
      <c r="GN247" t="str">
        <v>Venezuela</v>
      </c>
      <c r="GO247" t="str">
        <v>Vietnam</v>
      </c>
      <c r="GP247" t="str">
        <v>Yemen</v>
      </c>
      <c r="GQ247" t="str">
        <v>Zambia</v>
      </c>
      <c r="GR247" t="str">
        <v>Zimbabwe</v>
      </c>
    </row>
    <row r="248" spans="2:200" x14ac:dyDescent="0.25">
      <c r="B248" t="str" cm="1">
        <f t="array" ref="B248:GR248">TRANSPOSE(_xlfn._xlws.FILTER(AlleLande[Lande (Engelsk)],ISNUMBER(SEARCH(Packaging!J25,AlleLande[Lande (Engelsk)])),"Kan ikke findes"))</f>
        <v>Afghanistan</v>
      </c>
      <c r="C248" t="str">
        <v>Albania</v>
      </c>
      <c r="D248" t="str">
        <v>Algeria</v>
      </c>
      <c r="E248" t="str">
        <v>Andorra</v>
      </c>
      <c r="F248" t="str">
        <v>Angola</v>
      </c>
      <c r="G248" t="str">
        <v>Antigua &amp; Barbuda</v>
      </c>
      <c r="H248" t="str">
        <v>Argentina</v>
      </c>
      <c r="I248" t="str">
        <v>Armenia</v>
      </c>
      <c r="J248" t="str">
        <v>Australia</v>
      </c>
      <c r="K248" t="str">
        <v>Austria</v>
      </c>
      <c r="L248" t="str">
        <v>Azerbaijan</v>
      </c>
      <c r="M248" t="str">
        <v>Bahamas</v>
      </c>
      <c r="N248" t="str">
        <v>Bahrain</v>
      </c>
      <c r="O248" t="str">
        <v>Bangladesh</v>
      </c>
      <c r="P248" t="str">
        <v>Barbados</v>
      </c>
      <c r="Q248" t="str">
        <v>Belarus</v>
      </c>
      <c r="R248" t="str">
        <v>Belgium</v>
      </c>
      <c r="S248" t="str">
        <v>Belize</v>
      </c>
      <c r="T248" t="str">
        <v>Benin</v>
      </c>
      <c r="U248" t="str">
        <v>Bhutan</v>
      </c>
      <c r="V248" t="str">
        <v>Bolivia</v>
      </c>
      <c r="W248" t="str">
        <v>Bosnia and Herzegovina</v>
      </c>
      <c r="X248" t="str">
        <v>Botswana</v>
      </c>
      <c r="Y248" t="str">
        <v>Brazil</v>
      </c>
      <c r="Z248" t="str">
        <v>Brunei</v>
      </c>
      <c r="AA248" t="str">
        <v>Bulgaria</v>
      </c>
      <c r="AB248" t="str">
        <v>Burkina Faso</v>
      </c>
      <c r="AC248" t="str">
        <v>Burma (Myanmar)</v>
      </c>
      <c r="AD248" t="str">
        <v>Burundi</v>
      </c>
      <c r="AE248" t="str">
        <v>Cambodia</v>
      </c>
      <c r="AF248" t="str">
        <v>Cameroon</v>
      </c>
      <c r="AG248" t="str">
        <v>Canada</v>
      </c>
      <c r="AH248" t="str">
        <v>Cape Verde Islands</v>
      </c>
      <c r="AI248" t="str">
        <v>Central Africa</v>
      </c>
      <c r="AJ248" t="str">
        <v>Chad</v>
      </c>
      <c r="AK248" t="str">
        <v>Chile</v>
      </c>
      <c r="AL248" t="str">
        <v>China</v>
      </c>
      <c r="AM248" t="str">
        <v>Colombia</v>
      </c>
      <c r="AN248" t="str">
        <v>Comoros</v>
      </c>
      <c r="AO248" t="str">
        <v>Congo</v>
      </c>
      <c r="AP248" t="str">
        <v>Costa Rica</v>
      </c>
      <c r="AQ248" t="str">
        <v>Croatia</v>
      </c>
      <c r="AR248" t="str">
        <v>Cuba</v>
      </c>
      <c r="AS248" t="str">
        <v>Cyprus</v>
      </c>
      <c r="AT248" t="str">
        <v>Czech Republic</v>
      </c>
      <c r="AU248" t="str">
        <v>Darussalem</v>
      </c>
      <c r="AV248" t="str">
        <v>Democratic rep. Congo</v>
      </c>
      <c r="AW248" t="str">
        <v>Denmark</v>
      </c>
      <c r="AX248" t="str">
        <v>Djibouti</v>
      </c>
      <c r="AY248" t="str">
        <v>Dominica</v>
      </c>
      <c r="AZ248" t="str">
        <v>Dominican Republic</v>
      </c>
      <c r="BA248" t="str">
        <v>East Timor</v>
      </c>
      <c r="BB248" t="str">
        <v>Ecuador</v>
      </c>
      <c r="BC248" t="str">
        <v>Egypt</v>
      </c>
      <c r="BD248" t="str">
        <v>El Salvador</v>
      </c>
      <c r="BE248" t="str">
        <v>Equatorial Guinea</v>
      </c>
      <c r="BF248" t="str">
        <v>Eritrea</v>
      </c>
      <c r="BG248" t="str">
        <v>Estonia</v>
      </c>
      <c r="BH248" t="str">
        <v>Ethiopia</v>
      </c>
      <c r="BI248" t="str">
        <v>EU</v>
      </c>
      <c r="BJ248" t="str">
        <v>EU/Non-EU</v>
      </c>
      <c r="BK248" t="str">
        <v>Fiji</v>
      </c>
      <c r="BL248" t="str">
        <v>Finland</v>
      </c>
      <c r="BM248" t="str">
        <v>France</v>
      </c>
      <c r="BN248" t="str">
        <v>Gabon</v>
      </c>
      <c r="BO248" t="str">
        <v>Gambia</v>
      </c>
      <c r="BP248" t="str">
        <v>Georgia</v>
      </c>
      <c r="BQ248" t="str">
        <v>Germany</v>
      </c>
      <c r="BR248" t="str">
        <v>Ghana</v>
      </c>
      <c r="BS248" t="str">
        <v>Greece</v>
      </c>
      <c r="BT248" t="str">
        <v>Grenada</v>
      </c>
      <c r="BU248" t="str">
        <v>Guatemala</v>
      </c>
      <c r="BV248" t="str">
        <v>Guinea</v>
      </c>
      <c r="BW248" t="str">
        <v>Guinea-Bissau</v>
      </c>
      <c r="BX248" t="str">
        <v>Guyana</v>
      </c>
      <c r="BY248" t="str">
        <v>Haiti</v>
      </c>
      <c r="BZ248" t="str">
        <v>Honduras</v>
      </c>
      <c r="CA248" t="str">
        <v>Hungary</v>
      </c>
      <c r="CB248" t="str">
        <v>Iceland</v>
      </c>
      <c r="CC248" t="str">
        <v>India</v>
      </c>
      <c r="CD248" t="str">
        <v>Indonesia</v>
      </c>
      <c r="CE248" t="str">
        <v>Iran</v>
      </c>
      <c r="CF248" t="str">
        <v>Iraq</v>
      </c>
      <c r="CG248" t="str">
        <v>Ireland</v>
      </c>
      <c r="CH248" t="str">
        <v>Israel</v>
      </c>
      <c r="CI248" t="str">
        <v>Italy</v>
      </c>
      <c r="CJ248" t="str">
        <v>Ivory Coast</v>
      </c>
      <c r="CK248" t="str">
        <v>Jamaica</v>
      </c>
      <c r="CL248" t="str">
        <v>Japan</v>
      </c>
      <c r="CM248" t="str">
        <v>Jordan</v>
      </c>
      <c r="CN248" t="str">
        <v>Kazakhstan</v>
      </c>
      <c r="CO248" t="str">
        <v>Kenya</v>
      </c>
      <c r="CP248" t="str">
        <v>Kiribati</v>
      </c>
      <c r="CQ248" t="str">
        <v>Kuwait</v>
      </c>
      <c r="CR248" t="str">
        <v>Kyrgyzstan</v>
      </c>
      <c r="CS248" t="str">
        <v>Laos</v>
      </c>
      <c r="CT248" t="str">
        <v>Latvia</v>
      </c>
      <c r="CU248" t="str">
        <v>Lebanon</v>
      </c>
      <c r="CV248" t="str">
        <v>Lesotho</v>
      </c>
      <c r="CW248" t="str">
        <v>Liberia</v>
      </c>
      <c r="CX248" t="str">
        <v>Libya</v>
      </c>
      <c r="CY248" t="str">
        <v>Liechtenstein</v>
      </c>
      <c r="CZ248" t="str">
        <v>Lithuania</v>
      </c>
      <c r="DA248" t="str">
        <v>Luxembourg</v>
      </c>
      <c r="DB248" t="str">
        <v>Macedonia (FYROM)</v>
      </c>
      <c r="DC248" t="str">
        <v>Madagascar</v>
      </c>
      <c r="DD248" t="str">
        <v>Malawi</v>
      </c>
      <c r="DE248" t="str">
        <v>Malaysia</v>
      </c>
      <c r="DF248" t="str">
        <v>Maldives</v>
      </c>
      <c r="DG248" t="str">
        <v>Mali</v>
      </c>
      <c r="DH248" t="str">
        <v>Malta</v>
      </c>
      <c r="DI248" t="str">
        <v>Mauritania</v>
      </c>
      <c r="DJ248" t="str">
        <v>Mauritius</v>
      </c>
      <c r="DK248" t="str">
        <v>Mexico</v>
      </c>
      <c r="DL248" t="str">
        <v>Micronesia</v>
      </c>
      <c r="DM248" t="str">
        <v>Moldova</v>
      </c>
      <c r="DN248" t="str">
        <v>Monaco</v>
      </c>
      <c r="DO248" t="str">
        <v>Mongolia</v>
      </c>
      <c r="DP248" t="str">
        <v>Morocco</v>
      </c>
      <c r="DQ248" t="str">
        <v>Mozambique</v>
      </c>
      <c r="DR248" t="str">
        <v>Namibia</v>
      </c>
      <c r="DS248" t="str">
        <v>Nauru</v>
      </c>
      <c r="DT248" t="str">
        <v>Nepal</v>
      </c>
      <c r="DU248" t="str">
        <v>New Zealand</v>
      </c>
      <c r="DV248" t="str">
        <v>Nicaragua</v>
      </c>
      <c r="DW248" t="str">
        <v>Niger</v>
      </c>
      <c r="DX248" t="str">
        <v>Nigeria</v>
      </c>
      <c r="DY248" t="str">
        <v>Non-EU</v>
      </c>
      <c r="DZ248" t="str">
        <v>North Korea</v>
      </c>
      <c r="EA248" t="str">
        <v>Norway</v>
      </c>
      <c r="EB248" t="str">
        <v>Oman</v>
      </c>
      <c r="EC248" t="str">
        <v>Pakistan</v>
      </c>
      <c r="ED248" t="str">
        <v>Palau</v>
      </c>
      <c r="EE248" t="str">
        <v>Palestine</v>
      </c>
      <c r="EF248" t="str">
        <v>Panama</v>
      </c>
      <c r="EG248" t="str">
        <v>Papua New Guinea</v>
      </c>
      <c r="EH248" t="str">
        <v>Paraguay</v>
      </c>
      <c r="EI248" t="str">
        <v>Peru</v>
      </c>
      <c r="EJ248" t="str">
        <v>Phillipines</v>
      </c>
      <c r="EK248" t="str">
        <v>Poland</v>
      </c>
      <c r="EL248" t="str">
        <v>Portugal</v>
      </c>
      <c r="EM248" t="str">
        <v>Qatar</v>
      </c>
      <c r="EN248" t="str">
        <v>Romania</v>
      </c>
      <c r="EO248" t="str">
        <v>Russia</v>
      </c>
      <c r="EP248" t="str">
        <v>Rwanda</v>
      </c>
      <c r="EQ248" t="str">
        <v>Samoa</v>
      </c>
      <c r="ER248" t="str">
        <v>San Marino</v>
      </c>
      <c r="ES248" t="str">
        <v>Sao Tome &amp; Principe</v>
      </c>
      <c r="ET248" t="str">
        <v>Saudi Arabia</v>
      </c>
      <c r="EU248" t="str">
        <v>Senegal</v>
      </c>
      <c r="EV248" t="str">
        <v>Serbia and Montenegro</v>
      </c>
      <c r="EW248" t="str">
        <v>Seychelles</v>
      </c>
      <c r="EX248" t="str">
        <v>Sierra Leone</v>
      </c>
      <c r="EY248" t="str">
        <v>Singapore</v>
      </c>
      <c r="EZ248" t="str">
        <v>Slovakia</v>
      </c>
      <c r="FA248" t="str">
        <v>Slovenia</v>
      </c>
      <c r="FB248" t="str">
        <v>Solomon Islands</v>
      </c>
      <c r="FC248" t="str">
        <v>Somalia</v>
      </c>
      <c r="FD248" t="str">
        <v>South Africa</v>
      </c>
      <c r="FE248" t="str">
        <v>South Korea</v>
      </c>
      <c r="FF248" t="str">
        <v>Spain</v>
      </c>
      <c r="FG248" t="str">
        <v>Sri Lanka</v>
      </c>
      <c r="FH248" t="str">
        <v>St. Kitts-Nevis</v>
      </c>
      <c r="FI248" t="str">
        <v>St. Lucia</v>
      </c>
      <c r="FJ248" t="str">
        <v>St. Vincent &amp;</v>
      </c>
      <c r="FK248" t="str">
        <v>Sudan</v>
      </c>
      <c r="FL248" t="str">
        <v>Suriname</v>
      </c>
      <c r="FM248" t="str">
        <v>Swaziland</v>
      </c>
      <c r="FN248" t="str">
        <v>Sweden</v>
      </c>
      <c r="FO248" t="str">
        <v>Switzerland</v>
      </c>
      <c r="FP248" t="str">
        <v>Syria</v>
      </c>
      <c r="FQ248" t="str">
        <v>Taiwan</v>
      </c>
      <c r="FR248" t="str">
        <v>Tajikistan</v>
      </c>
      <c r="FS248" t="str">
        <v>Tanzania</v>
      </c>
      <c r="FT248" t="str">
        <v>Thailand</v>
      </c>
      <c r="FU248" t="str">
        <v>The Grenadines</v>
      </c>
      <c r="FV248" t="str">
        <v>The Marshall Islands</v>
      </c>
      <c r="FW248" t="str">
        <v>The Netherlands</v>
      </c>
      <c r="FX248" t="str">
        <v>Togo</v>
      </c>
      <c r="FY248" t="str">
        <v>Tonga</v>
      </c>
      <c r="FZ248" t="str">
        <v>Trinidad &amp; Tobago</v>
      </c>
      <c r="GA248" t="str">
        <v>Tunisia</v>
      </c>
      <c r="GB248" t="str">
        <v>Turkey</v>
      </c>
      <c r="GC248" t="str">
        <v>Turkmenistan</v>
      </c>
      <c r="GD248" t="str">
        <v>Tuvalu</v>
      </c>
      <c r="GE248" t="str">
        <v>Uganda</v>
      </c>
      <c r="GF248" t="str">
        <v>Ukraine</v>
      </c>
      <c r="GG248" t="str">
        <v>United Arab. Emirates</v>
      </c>
      <c r="GH248" t="str">
        <v>United Kingdom</v>
      </c>
      <c r="GI248" t="str">
        <v>Uruguay</v>
      </c>
      <c r="GJ248" t="str">
        <v>USA</v>
      </c>
      <c r="GK248" t="str">
        <v>Uzbekistan</v>
      </c>
      <c r="GL248" t="str">
        <v>Vanuatu</v>
      </c>
      <c r="GM248" t="str">
        <v>Vatican</v>
      </c>
      <c r="GN248" t="str">
        <v>Venezuela</v>
      </c>
      <c r="GO248" t="str">
        <v>Vietnam</v>
      </c>
      <c r="GP248" t="str">
        <v>Yemen</v>
      </c>
      <c r="GQ248" t="str">
        <v>Zambia</v>
      </c>
      <c r="GR248" t="str">
        <v>Zimbabwe</v>
      </c>
    </row>
    <row r="249" spans="2:200" x14ac:dyDescent="0.25">
      <c r="B249" t="str" cm="1">
        <f t="array" ref="B249:GR249">TRANSPOSE(_xlfn._xlws.FILTER(AlleLande[Lande (Engelsk)],ISNUMBER(SEARCH(Packaging!J26,AlleLande[Lande (Engelsk)])),"Kan ikke findes"))</f>
        <v>Afghanistan</v>
      </c>
      <c r="C249" t="str">
        <v>Albania</v>
      </c>
      <c r="D249" t="str">
        <v>Algeria</v>
      </c>
      <c r="E249" t="str">
        <v>Andorra</v>
      </c>
      <c r="F249" t="str">
        <v>Angola</v>
      </c>
      <c r="G249" t="str">
        <v>Antigua &amp; Barbuda</v>
      </c>
      <c r="H249" t="str">
        <v>Argentina</v>
      </c>
      <c r="I249" t="str">
        <v>Armenia</v>
      </c>
      <c r="J249" t="str">
        <v>Australia</v>
      </c>
      <c r="K249" t="str">
        <v>Austria</v>
      </c>
      <c r="L249" t="str">
        <v>Azerbaijan</v>
      </c>
      <c r="M249" t="str">
        <v>Bahamas</v>
      </c>
      <c r="N249" t="str">
        <v>Bahrain</v>
      </c>
      <c r="O249" t="str">
        <v>Bangladesh</v>
      </c>
      <c r="P249" t="str">
        <v>Barbados</v>
      </c>
      <c r="Q249" t="str">
        <v>Belarus</v>
      </c>
      <c r="R249" t="str">
        <v>Belgium</v>
      </c>
      <c r="S249" t="str">
        <v>Belize</v>
      </c>
      <c r="T249" t="str">
        <v>Benin</v>
      </c>
      <c r="U249" t="str">
        <v>Bhutan</v>
      </c>
      <c r="V249" t="str">
        <v>Bolivia</v>
      </c>
      <c r="W249" t="str">
        <v>Bosnia and Herzegovina</v>
      </c>
      <c r="X249" t="str">
        <v>Botswana</v>
      </c>
      <c r="Y249" t="str">
        <v>Brazil</v>
      </c>
      <c r="Z249" t="str">
        <v>Brunei</v>
      </c>
      <c r="AA249" t="str">
        <v>Bulgaria</v>
      </c>
      <c r="AB249" t="str">
        <v>Burkina Faso</v>
      </c>
      <c r="AC249" t="str">
        <v>Burma (Myanmar)</v>
      </c>
      <c r="AD249" t="str">
        <v>Burundi</v>
      </c>
      <c r="AE249" t="str">
        <v>Cambodia</v>
      </c>
      <c r="AF249" t="str">
        <v>Cameroon</v>
      </c>
      <c r="AG249" t="str">
        <v>Canada</v>
      </c>
      <c r="AH249" t="str">
        <v>Cape Verde Islands</v>
      </c>
      <c r="AI249" t="str">
        <v>Central Africa</v>
      </c>
      <c r="AJ249" t="str">
        <v>Chad</v>
      </c>
      <c r="AK249" t="str">
        <v>Chile</v>
      </c>
      <c r="AL249" t="str">
        <v>China</v>
      </c>
      <c r="AM249" t="str">
        <v>Colombia</v>
      </c>
      <c r="AN249" t="str">
        <v>Comoros</v>
      </c>
      <c r="AO249" t="str">
        <v>Congo</v>
      </c>
      <c r="AP249" t="str">
        <v>Costa Rica</v>
      </c>
      <c r="AQ249" t="str">
        <v>Croatia</v>
      </c>
      <c r="AR249" t="str">
        <v>Cuba</v>
      </c>
      <c r="AS249" t="str">
        <v>Cyprus</v>
      </c>
      <c r="AT249" t="str">
        <v>Czech Republic</v>
      </c>
      <c r="AU249" t="str">
        <v>Darussalem</v>
      </c>
      <c r="AV249" t="str">
        <v>Democratic rep. Congo</v>
      </c>
      <c r="AW249" t="str">
        <v>Denmark</v>
      </c>
      <c r="AX249" t="str">
        <v>Djibouti</v>
      </c>
      <c r="AY249" t="str">
        <v>Dominica</v>
      </c>
      <c r="AZ249" t="str">
        <v>Dominican Republic</v>
      </c>
      <c r="BA249" t="str">
        <v>East Timor</v>
      </c>
      <c r="BB249" t="str">
        <v>Ecuador</v>
      </c>
      <c r="BC249" t="str">
        <v>Egypt</v>
      </c>
      <c r="BD249" t="str">
        <v>El Salvador</v>
      </c>
      <c r="BE249" t="str">
        <v>Equatorial Guinea</v>
      </c>
      <c r="BF249" t="str">
        <v>Eritrea</v>
      </c>
      <c r="BG249" t="str">
        <v>Estonia</v>
      </c>
      <c r="BH249" t="str">
        <v>Ethiopia</v>
      </c>
      <c r="BI249" t="str">
        <v>EU</v>
      </c>
      <c r="BJ249" t="str">
        <v>EU/Non-EU</v>
      </c>
      <c r="BK249" t="str">
        <v>Fiji</v>
      </c>
      <c r="BL249" t="str">
        <v>Finland</v>
      </c>
      <c r="BM249" t="str">
        <v>France</v>
      </c>
      <c r="BN249" t="str">
        <v>Gabon</v>
      </c>
      <c r="BO249" t="str">
        <v>Gambia</v>
      </c>
      <c r="BP249" t="str">
        <v>Georgia</v>
      </c>
      <c r="BQ249" t="str">
        <v>Germany</v>
      </c>
      <c r="BR249" t="str">
        <v>Ghana</v>
      </c>
      <c r="BS249" t="str">
        <v>Greece</v>
      </c>
      <c r="BT249" t="str">
        <v>Grenada</v>
      </c>
      <c r="BU249" t="str">
        <v>Guatemala</v>
      </c>
      <c r="BV249" t="str">
        <v>Guinea</v>
      </c>
      <c r="BW249" t="str">
        <v>Guinea-Bissau</v>
      </c>
      <c r="BX249" t="str">
        <v>Guyana</v>
      </c>
      <c r="BY249" t="str">
        <v>Haiti</v>
      </c>
      <c r="BZ249" t="str">
        <v>Honduras</v>
      </c>
      <c r="CA249" t="str">
        <v>Hungary</v>
      </c>
      <c r="CB249" t="str">
        <v>Iceland</v>
      </c>
      <c r="CC249" t="str">
        <v>India</v>
      </c>
      <c r="CD249" t="str">
        <v>Indonesia</v>
      </c>
      <c r="CE249" t="str">
        <v>Iran</v>
      </c>
      <c r="CF249" t="str">
        <v>Iraq</v>
      </c>
      <c r="CG249" t="str">
        <v>Ireland</v>
      </c>
      <c r="CH249" t="str">
        <v>Israel</v>
      </c>
      <c r="CI249" t="str">
        <v>Italy</v>
      </c>
      <c r="CJ249" t="str">
        <v>Ivory Coast</v>
      </c>
      <c r="CK249" t="str">
        <v>Jamaica</v>
      </c>
      <c r="CL249" t="str">
        <v>Japan</v>
      </c>
      <c r="CM249" t="str">
        <v>Jordan</v>
      </c>
      <c r="CN249" t="str">
        <v>Kazakhstan</v>
      </c>
      <c r="CO249" t="str">
        <v>Kenya</v>
      </c>
      <c r="CP249" t="str">
        <v>Kiribati</v>
      </c>
      <c r="CQ249" t="str">
        <v>Kuwait</v>
      </c>
      <c r="CR249" t="str">
        <v>Kyrgyzstan</v>
      </c>
      <c r="CS249" t="str">
        <v>Laos</v>
      </c>
      <c r="CT249" t="str">
        <v>Latvia</v>
      </c>
      <c r="CU249" t="str">
        <v>Lebanon</v>
      </c>
      <c r="CV249" t="str">
        <v>Lesotho</v>
      </c>
      <c r="CW249" t="str">
        <v>Liberia</v>
      </c>
      <c r="CX249" t="str">
        <v>Libya</v>
      </c>
      <c r="CY249" t="str">
        <v>Liechtenstein</v>
      </c>
      <c r="CZ249" t="str">
        <v>Lithuania</v>
      </c>
      <c r="DA249" t="str">
        <v>Luxembourg</v>
      </c>
      <c r="DB249" t="str">
        <v>Macedonia (FYROM)</v>
      </c>
      <c r="DC249" t="str">
        <v>Madagascar</v>
      </c>
      <c r="DD249" t="str">
        <v>Malawi</v>
      </c>
      <c r="DE249" t="str">
        <v>Malaysia</v>
      </c>
      <c r="DF249" t="str">
        <v>Maldives</v>
      </c>
      <c r="DG249" t="str">
        <v>Mali</v>
      </c>
      <c r="DH249" t="str">
        <v>Malta</v>
      </c>
      <c r="DI249" t="str">
        <v>Mauritania</v>
      </c>
      <c r="DJ249" t="str">
        <v>Mauritius</v>
      </c>
      <c r="DK249" t="str">
        <v>Mexico</v>
      </c>
      <c r="DL249" t="str">
        <v>Micronesia</v>
      </c>
      <c r="DM249" t="str">
        <v>Moldova</v>
      </c>
      <c r="DN249" t="str">
        <v>Monaco</v>
      </c>
      <c r="DO249" t="str">
        <v>Mongolia</v>
      </c>
      <c r="DP249" t="str">
        <v>Morocco</v>
      </c>
      <c r="DQ249" t="str">
        <v>Mozambique</v>
      </c>
      <c r="DR249" t="str">
        <v>Namibia</v>
      </c>
      <c r="DS249" t="str">
        <v>Nauru</v>
      </c>
      <c r="DT249" t="str">
        <v>Nepal</v>
      </c>
      <c r="DU249" t="str">
        <v>New Zealand</v>
      </c>
      <c r="DV249" t="str">
        <v>Nicaragua</v>
      </c>
      <c r="DW249" t="str">
        <v>Niger</v>
      </c>
      <c r="DX249" t="str">
        <v>Nigeria</v>
      </c>
      <c r="DY249" t="str">
        <v>Non-EU</v>
      </c>
      <c r="DZ249" t="str">
        <v>North Korea</v>
      </c>
      <c r="EA249" t="str">
        <v>Norway</v>
      </c>
      <c r="EB249" t="str">
        <v>Oman</v>
      </c>
      <c r="EC249" t="str">
        <v>Pakistan</v>
      </c>
      <c r="ED249" t="str">
        <v>Palau</v>
      </c>
      <c r="EE249" t="str">
        <v>Palestine</v>
      </c>
      <c r="EF249" t="str">
        <v>Panama</v>
      </c>
      <c r="EG249" t="str">
        <v>Papua New Guinea</v>
      </c>
      <c r="EH249" t="str">
        <v>Paraguay</v>
      </c>
      <c r="EI249" t="str">
        <v>Peru</v>
      </c>
      <c r="EJ249" t="str">
        <v>Phillipines</v>
      </c>
      <c r="EK249" t="str">
        <v>Poland</v>
      </c>
      <c r="EL249" t="str">
        <v>Portugal</v>
      </c>
      <c r="EM249" t="str">
        <v>Qatar</v>
      </c>
      <c r="EN249" t="str">
        <v>Romania</v>
      </c>
      <c r="EO249" t="str">
        <v>Russia</v>
      </c>
      <c r="EP249" t="str">
        <v>Rwanda</v>
      </c>
      <c r="EQ249" t="str">
        <v>Samoa</v>
      </c>
      <c r="ER249" t="str">
        <v>San Marino</v>
      </c>
      <c r="ES249" t="str">
        <v>Sao Tome &amp; Principe</v>
      </c>
      <c r="ET249" t="str">
        <v>Saudi Arabia</v>
      </c>
      <c r="EU249" t="str">
        <v>Senegal</v>
      </c>
      <c r="EV249" t="str">
        <v>Serbia and Montenegro</v>
      </c>
      <c r="EW249" t="str">
        <v>Seychelles</v>
      </c>
      <c r="EX249" t="str">
        <v>Sierra Leone</v>
      </c>
      <c r="EY249" t="str">
        <v>Singapore</v>
      </c>
      <c r="EZ249" t="str">
        <v>Slovakia</v>
      </c>
      <c r="FA249" t="str">
        <v>Slovenia</v>
      </c>
      <c r="FB249" t="str">
        <v>Solomon Islands</v>
      </c>
      <c r="FC249" t="str">
        <v>Somalia</v>
      </c>
      <c r="FD249" t="str">
        <v>South Africa</v>
      </c>
      <c r="FE249" t="str">
        <v>South Korea</v>
      </c>
      <c r="FF249" t="str">
        <v>Spain</v>
      </c>
      <c r="FG249" t="str">
        <v>Sri Lanka</v>
      </c>
      <c r="FH249" t="str">
        <v>St. Kitts-Nevis</v>
      </c>
      <c r="FI249" t="str">
        <v>St. Lucia</v>
      </c>
      <c r="FJ249" t="str">
        <v>St. Vincent &amp;</v>
      </c>
      <c r="FK249" t="str">
        <v>Sudan</v>
      </c>
      <c r="FL249" t="str">
        <v>Suriname</v>
      </c>
      <c r="FM249" t="str">
        <v>Swaziland</v>
      </c>
      <c r="FN249" t="str">
        <v>Sweden</v>
      </c>
      <c r="FO249" t="str">
        <v>Switzerland</v>
      </c>
      <c r="FP249" t="str">
        <v>Syria</v>
      </c>
      <c r="FQ249" t="str">
        <v>Taiwan</v>
      </c>
      <c r="FR249" t="str">
        <v>Tajikistan</v>
      </c>
      <c r="FS249" t="str">
        <v>Tanzania</v>
      </c>
      <c r="FT249" t="str">
        <v>Thailand</v>
      </c>
      <c r="FU249" t="str">
        <v>The Grenadines</v>
      </c>
      <c r="FV249" t="str">
        <v>The Marshall Islands</v>
      </c>
      <c r="FW249" t="str">
        <v>The Netherlands</v>
      </c>
      <c r="FX249" t="str">
        <v>Togo</v>
      </c>
      <c r="FY249" t="str">
        <v>Tonga</v>
      </c>
      <c r="FZ249" t="str">
        <v>Trinidad &amp; Tobago</v>
      </c>
      <c r="GA249" t="str">
        <v>Tunisia</v>
      </c>
      <c r="GB249" t="str">
        <v>Turkey</v>
      </c>
      <c r="GC249" t="str">
        <v>Turkmenistan</v>
      </c>
      <c r="GD249" t="str">
        <v>Tuvalu</v>
      </c>
      <c r="GE249" t="str">
        <v>Uganda</v>
      </c>
      <c r="GF249" t="str">
        <v>Ukraine</v>
      </c>
      <c r="GG249" t="str">
        <v>United Arab. Emirates</v>
      </c>
      <c r="GH249" t="str">
        <v>United Kingdom</v>
      </c>
      <c r="GI249" t="str">
        <v>Uruguay</v>
      </c>
      <c r="GJ249" t="str">
        <v>USA</v>
      </c>
      <c r="GK249" t="str">
        <v>Uzbekistan</v>
      </c>
      <c r="GL249" t="str">
        <v>Vanuatu</v>
      </c>
      <c r="GM249" t="str">
        <v>Vatican</v>
      </c>
      <c r="GN249" t="str">
        <v>Venezuela</v>
      </c>
      <c r="GO249" t="str">
        <v>Vietnam</v>
      </c>
      <c r="GP249" t="str">
        <v>Yemen</v>
      </c>
      <c r="GQ249" t="str">
        <v>Zambia</v>
      </c>
      <c r="GR249" t="str">
        <v>Zimbabwe</v>
      </c>
    </row>
    <row r="250" spans="2:200" x14ac:dyDescent="0.25">
      <c r="B250" t="str" cm="1">
        <f t="array" ref="B250:GR250">TRANSPOSE(_xlfn._xlws.FILTER(AlleLande[Lande (Engelsk)],ISNUMBER(SEARCH(Packaging!J27,AlleLande[Lande (Engelsk)])),"Kan ikke findes"))</f>
        <v>Afghanistan</v>
      </c>
      <c r="C250" t="str">
        <v>Albania</v>
      </c>
      <c r="D250" t="str">
        <v>Algeria</v>
      </c>
      <c r="E250" t="str">
        <v>Andorra</v>
      </c>
      <c r="F250" t="str">
        <v>Angola</v>
      </c>
      <c r="G250" t="str">
        <v>Antigua &amp; Barbuda</v>
      </c>
      <c r="H250" t="str">
        <v>Argentina</v>
      </c>
      <c r="I250" t="str">
        <v>Armenia</v>
      </c>
      <c r="J250" t="str">
        <v>Australia</v>
      </c>
      <c r="K250" t="str">
        <v>Austria</v>
      </c>
      <c r="L250" t="str">
        <v>Azerbaijan</v>
      </c>
      <c r="M250" t="str">
        <v>Bahamas</v>
      </c>
      <c r="N250" t="str">
        <v>Bahrain</v>
      </c>
      <c r="O250" t="str">
        <v>Bangladesh</v>
      </c>
      <c r="P250" t="str">
        <v>Barbados</v>
      </c>
      <c r="Q250" t="str">
        <v>Belarus</v>
      </c>
      <c r="R250" t="str">
        <v>Belgium</v>
      </c>
      <c r="S250" t="str">
        <v>Belize</v>
      </c>
      <c r="T250" t="str">
        <v>Benin</v>
      </c>
      <c r="U250" t="str">
        <v>Bhutan</v>
      </c>
      <c r="V250" t="str">
        <v>Bolivia</v>
      </c>
      <c r="W250" t="str">
        <v>Bosnia and Herzegovina</v>
      </c>
      <c r="X250" t="str">
        <v>Botswana</v>
      </c>
      <c r="Y250" t="str">
        <v>Brazil</v>
      </c>
      <c r="Z250" t="str">
        <v>Brunei</v>
      </c>
      <c r="AA250" t="str">
        <v>Bulgaria</v>
      </c>
      <c r="AB250" t="str">
        <v>Burkina Faso</v>
      </c>
      <c r="AC250" t="str">
        <v>Burma (Myanmar)</v>
      </c>
      <c r="AD250" t="str">
        <v>Burundi</v>
      </c>
      <c r="AE250" t="str">
        <v>Cambodia</v>
      </c>
      <c r="AF250" t="str">
        <v>Cameroon</v>
      </c>
      <c r="AG250" t="str">
        <v>Canada</v>
      </c>
      <c r="AH250" t="str">
        <v>Cape Verde Islands</v>
      </c>
      <c r="AI250" t="str">
        <v>Central Africa</v>
      </c>
      <c r="AJ250" t="str">
        <v>Chad</v>
      </c>
      <c r="AK250" t="str">
        <v>Chile</v>
      </c>
      <c r="AL250" t="str">
        <v>China</v>
      </c>
      <c r="AM250" t="str">
        <v>Colombia</v>
      </c>
      <c r="AN250" t="str">
        <v>Comoros</v>
      </c>
      <c r="AO250" t="str">
        <v>Congo</v>
      </c>
      <c r="AP250" t="str">
        <v>Costa Rica</v>
      </c>
      <c r="AQ250" t="str">
        <v>Croatia</v>
      </c>
      <c r="AR250" t="str">
        <v>Cuba</v>
      </c>
      <c r="AS250" t="str">
        <v>Cyprus</v>
      </c>
      <c r="AT250" t="str">
        <v>Czech Republic</v>
      </c>
      <c r="AU250" t="str">
        <v>Darussalem</v>
      </c>
      <c r="AV250" t="str">
        <v>Democratic rep. Congo</v>
      </c>
      <c r="AW250" t="str">
        <v>Denmark</v>
      </c>
      <c r="AX250" t="str">
        <v>Djibouti</v>
      </c>
      <c r="AY250" t="str">
        <v>Dominica</v>
      </c>
      <c r="AZ250" t="str">
        <v>Dominican Republic</v>
      </c>
      <c r="BA250" t="str">
        <v>East Timor</v>
      </c>
      <c r="BB250" t="str">
        <v>Ecuador</v>
      </c>
      <c r="BC250" t="str">
        <v>Egypt</v>
      </c>
      <c r="BD250" t="str">
        <v>El Salvador</v>
      </c>
      <c r="BE250" t="str">
        <v>Equatorial Guinea</v>
      </c>
      <c r="BF250" t="str">
        <v>Eritrea</v>
      </c>
      <c r="BG250" t="str">
        <v>Estonia</v>
      </c>
      <c r="BH250" t="str">
        <v>Ethiopia</v>
      </c>
      <c r="BI250" t="str">
        <v>EU</v>
      </c>
      <c r="BJ250" t="str">
        <v>EU/Non-EU</v>
      </c>
      <c r="BK250" t="str">
        <v>Fiji</v>
      </c>
      <c r="BL250" t="str">
        <v>Finland</v>
      </c>
      <c r="BM250" t="str">
        <v>France</v>
      </c>
      <c r="BN250" t="str">
        <v>Gabon</v>
      </c>
      <c r="BO250" t="str">
        <v>Gambia</v>
      </c>
      <c r="BP250" t="str">
        <v>Georgia</v>
      </c>
      <c r="BQ250" t="str">
        <v>Germany</v>
      </c>
      <c r="BR250" t="str">
        <v>Ghana</v>
      </c>
      <c r="BS250" t="str">
        <v>Greece</v>
      </c>
      <c r="BT250" t="str">
        <v>Grenada</v>
      </c>
      <c r="BU250" t="str">
        <v>Guatemala</v>
      </c>
      <c r="BV250" t="str">
        <v>Guinea</v>
      </c>
      <c r="BW250" t="str">
        <v>Guinea-Bissau</v>
      </c>
      <c r="BX250" t="str">
        <v>Guyana</v>
      </c>
      <c r="BY250" t="str">
        <v>Haiti</v>
      </c>
      <c r="BZ250" t="str">
        <v>Honduras</v>
      </c>
      <c r="CA250" t="str">
        <v>Hungary</v>
      </c>
      <c r="CB250" t="str">
        <v>Iceland</v>
      </c>
      <c r="CC250" t="str">
        <v>India</v>
      </c>
      <c r="CD250" t="str">
        <v>Indonesia</v>
      </c>
      <c r="CE250" t="str">
        <v>Iran</v>
      </c>
      <c r="CF250" t="str">
        <v>Iraq</v>
      </c>
      <c r="CG250" t="str">
        <v>Ireland</v>
      </c>
      <c r="CH250" t="str">
        <v>Israel</v>
      </c>
      <c r="CI250" t="str">
        <v>Italy</v>
      </c>
      <c r="CJ250" t="str">
        <v>Ivory Coast</v>
      </c>
      <c r="CK250" t="str">
        <v>Jamaica</v>
      </c>
      <c r="CL250" t="str">
        <v>Japan</v>
      </c>
      <c r="CM250" t="str">
        <v>Jordan</v>
      </c>
      <c r="CN250" t="str">
        <v>Kazakhstan</v>
      </c>
      <c r="CO250" t="str">
        <v>Kenya</v>
      </c>
      <c r="CP250" t="str">
        <v>Kiribati</v>
      </c>
      <c r="CQ250" t="str">
        <v>Kuwait</v>
      </c>
      <c r="CR250" t="str">
        <v>Kyrgyzstan</v>
      </c>
      <c r="CS250" t="str">
        <v>Laos</v>
      </c>
      <c r="CT250" t="str">
        <v>Latvia</v>
      </c>
      <c r="CU250" t="str">
        <v>Lebanon</v>
      </c>
      <c r="CV250" t="str">
        <v>Lesotho</v>
      </c>
      <c r="CW250" t="str">
        <v>Liberia</v>
      </c>
      <c r="CX250" t="str">
        <v>Libya</v>
      </c>
      <c r="CY250" t="str">
        <v>Liechtenstein</v>
      </c>
      <c r="CZ250" t="str">
        <v>Lithuania</v>
      </c>
      <c r="DA250" t="str">
        <v>Luxembourg</v>
      </c>
      <c r="DB250" t="str">
        <v>Macedonia (FYROM)</v>
      </c>
      <c r="DC250" t="str">
        <v>Madagascar</v>
      </c>
      <c r="DD250" t="str">
        <v>Malawi</v>
      </c>
      <c r="DE250" t="str">
        <v>Malaysia</v>
      </c>
      <c r="DF250" t="str">
        <v>Maldives</v>
      </c>
      <c r="DG250" t="str">
        <v>Mali</v>
      </c>
      <c r="DH250" t="str">
        <v>Malta</v>
      </c>
      <c r="DI250" t="str">
        <v>Mauritania</v>
      </c>
      <c r="DJ250" t="str">
        <v>Mauritius</v>
      </c>
      <c r="DK250" t="str">
        <v>Mexico</v>
      </c>
      <c r="DL250" t="str">
        <v>Micronesia</v>
      </c>
      <c r="DM250" t="str">
        <v>Moldova</v>
      </c>
      <c r="DN250" t="str">
        <v>Monaco</v>
      </c>
      <c r="DO250" t="str">
        <v>Mongolia</v>
      </c>
      <c r="DP250" t="str">
        <v>Morocco</v>
      </c>
      <c r="DQ250" t="str">
        <v>Mozambique</v>
      </c>
      <c r="DR250" t="str">
        <v>Namibia</v>
      </c>
      <c r="DS250" t="str">
        <v>Nauru</v>
      </c>
      <c r="DT250" t="str">
        <v>Nepal</v>
      </c>
      <c r="DU250" t="str">
        <v>New Zealand</v>
      </c>
      <c r="DV250" t="str">
        <v>Nicaragua</v>
      </c>
      <c r="DW250" t="str">
        <v>Niger</v>
      </c>
      <c r="DX250" t="str">
        <v>Nigeria</v>
      </c>
      <c r="DY250" t="str">
        <v>Non-EU</v>
      </c>
      <c r="DZ250" t="str">
        <v>North Korea</v>
      </c>
      <c r="EA250" t="str">
        <v>Norway</v>
      </c>
      <c r="EB250" t="str">
        <v>Oman</v>
      </c>
      <c r="EC250" t="str">
        <v>Pakistan</v>
      </c>
      <c r="ED250" t="str">
        <v>Palau</v>
      </c>
      <c r="EE250" t="str">
        <v>Palestine</v>
      </c>
      <c r="EF250" t="str">
        <v>Panama</v>
      </c>
      <c r="EG250" t="str">
        <v>Papua New Guinea</v>
      </c>
      <c r="EH250" t="str">
        <v>Paraguay</v>
      </c>
      <c r="EI250" t="str">
        <v>Peru</v>
      </c>
      <c r="EJ250" t="str">
        <v>Phillipines</v>
      </c>
      <c r="EK250" t="str">
        <v>Poland</v>
      </c>
      <c r="EL250" t="str">
        <v>Portugal</v>
      </c>
      <c r="EM250" t="str">
        <v>Qatar</v>
      </c>
      <c r="EN250" t="str">
        <v>Romania</v>
      </c>
      <c r="EO250" t="str">
        <v>Russia</v>
      </c>
      <c r="EP250" t="str">
        <v>Rwanda</v>
      </c>
      <c r="EQ250" t="str">
        <v>Samoa</v>
      </c>
      <c r="ER250" t="str">
        <v>San Marino</v>
      </c>
      <c r="ES250" t="str">
        <v>Sao Tome &amp; Principe</v>
      </c>
      <c r="ET250" t="str">
        <v>Saudi Arabia</v>
      </c>
      <c r="EU250" t="str">
        <v>Senegal</v>
      </c>
      <c r="EV250" t="str">
        <v>Serbia and Montenegro</v>
      </c>
      <c r="EW250" t="str">
        <v>Seychelles</v>
      </c>
      <c r="EX250" t="str">
        <v>Sierra Leone</v>
      </c>
      <c r="EY250" t="str">
        <v>Singapore</v>
      </c>
      <c r="EZ250" t="str">
        <v>Slovakia</v>
      </c>
      <c r="FA250" t="str">
        <v>Slovenia</v>
      </c>
      <c r="FB250" t="str">
        <v>Solomon Islands</v>
      </c>
      <c r="FC250" t="str">
        <v>Somalia</v>
      </c>
      <c r="FD250" t="str">
        <v>South Africa</v>
      </c>
      <c r="FE250" t="str">
        <v>South Korea</v>
      </c>
      <c r="FF250" t="str">
        <v>Spain</v>
      </c>
      <c r="FG250" t="str">
        <v>Sri Lanka</v>
      </c>
      <c r="FH250" t="str">
        <v>St. Kitts-Nevis</v>
      </c>
      <c r="FI250" t="str">
        <v>St. Lucia</v>
      </c>
      <c r="FJ250" t="str">
        <v>St. Vincent &amp;</v>
      </c>
      <c r="FK250" t="str">
        <v>Sudan</v>
      </c>
      <c r="FL250" t="str">
        <v>Suriname</v>
      </c>
      <c r="FM250" t="str">
        <v>Swaziland</v>
      </c>
      <c r="FN250" t="str">
        <v>Sweden</v>
      </c>
      <c r="FO250" t="str">
        <v>Switzerland</v>
      </c>
      <c r="FP250" t="str">
        <v>Syria</v>
      </c>
      <c r="FQ250" t="str">
        <v>Taiwan</v>
      </c>
      <c r="FR250" t="str">
        <v>Tajikistan</v>
      </c>
      <c r="FS250" t="str">
        <v>Tanzania</v>
      </c>
      <c r="FT250" t="str">
        <v>Thailand</v>
      </c>
      <c r="FU250" t="str">
        <v>The Grenadines</v>
      </c>
      <c r="FV250" t="str">
        <v>The Marshall Islands</v>
      </c>
      <c r="FW250" t="str">
        <v>The Netherlands</v>
      </c>
      <c r="FX250" t="str">
        <v>Togo</v>
      </c>
      <c r="FY250" t="str">
        <v>Tonga</v>
      </c>
      <c r="FZ250" t="str">
        <v>Trinidad &amp; Tobago</v>
      </c>
      <c r="GA250" t="str">
        <v>Tunisia</v>
      </c>
      <c r="GB250" t="str">
        <v>Turkey</v>
      </c>
      <c r="GC250" t="str">
        <v>Turkmenistan</v>
      </c>
      <c r="GD250" t="str">
        <v>Tuvalu</v>
      </c>
      <c r="GE250" t="str">
        <v>Uganda</v>
      </c>
      <c r="GF250" t="str">
        <v>Ukraine</v>
      </c>
      <c r="GG250" t="str">
        <v>United Arab. Emirates</v>
      </c>
      <c r="GH250" t="str">
        <v>United Kingdom</v>
      </c>
      <c r="GI250" t="str">
        <v>Uruguay</v>
      </c>
      <c r="GJ250" t="str">
        <v>USA</v>
      </c>
      <c r="GK250" t="str">
        <v>Uzbekistan</v>
      </c>
      <c r="GL250" t="str">
        <v>Vanuatu</v>
      </c>
      <c r="GM250" t="str">
        <v>Vatican</v>
      </c>
      <c r="GN250" t="str">
        <v>Venezuela</v>
      </c>
      <c r="GO250" t="str">
        <v>Vietnam</v>
      </c>
      <c r="GP250" t="str">
        <v>Yemen</v>
      </c>
      <c r="GQ250" t="str">
        <v>Zambia</v>
      </c>
      <c r="GR250" t="str">
        <v>Zimbabwe</v>
      </c>
    </row>
    <row r="251" spans="2:200" x14ac:dyDescent="0.25">
      <c r="B251" t="str" cm="1">
        <f t="array" ref="B251:GR251">TRANSPOSE(_xlfn._xlws.FILTER(AlleLande[Lande (Engelsk)],ISNUMBER(SEARCH(Packaging!J28,AlleLande[Lande (Engelsk)])),"Kan ikke findes"))</f>
        <v>Afghanistan</v>
      </c>
      <c r="C251" t="str">
        <v>Albania</v>
      </c>
      <c r="D251" t="str">
        <v>Algeria</v>
      </c>
      <c r="E251" t="str">
        <v>Andorra</v>
      </c>
      <c r="F251" t="str">
        <v>Angola</v>
      </c>
      <c r="G251" t="str">
        <v>Antigua &amp; Barbuda</v>
      </c>
      <c r="H251" t="str">
        <v>Argentina</v>
      </c>
      <c r="I251" t="str">
        <v>Armenia</v>
      </c>
      <c r="J251" t="str">
        <v>Australia</v>
      </c>
      <c r="K251" t="str">
        <v>Austria</v>
      </c>
      <c r="L251" t="str">
        <v>Azerbaijan</v>
      </c>
      <c r="M251" t="str">
        <v>Bahamas</v>
      </c>
      <c r="N251" t="str">
        <v>Bahrain</v>
      </c>
      <c r="O251" t="str">
        <v>Bangladesh</v>
      </c>
      <c r="P251" t="str">
        <v>Barbados</v>
      </c>
      <c r="Q251" t="str">
        <v>Belarus</v>
      </c>
      <c r="R251" t="str">
        <v>Belgium</v>
      </c>
      <c r="S251" t="str">
        <v>Belize</v>
      </c>
      <c r="T251" t="str">
        <v>Benin</v>
      </c>
      <c r="U251" t="str">
        <v>Bhutan</v>
      </c>
      <c r="V251" t="str">
        <v>Bolivia</v>
      </c>
      <c r="W251" t="str">
        <v>Bosnia and Herzegovina</v>
      </c>
      <c r="X251" t="str">
        <v>Botswana</v>
      </c>
      <c r="Y251" t="str">
        <v>Brazil</v>
      </c>
      <c r="Z251" t="str">
        <v>Brunei</v>
      </c>
      <c r="AA251" t="str">
        <v>Bulgaria</v>
      </c>
      <c r="AB251" t="str">
        <v>Burkina Faso</v>
      </c>
      <c r="AC251" t="str">
        <v>Burma (Myanmar)</v>
      </c>
      <c r="AD251" t="str">
        <v>Burundi</v>
      </c>
      <c r="AE251" t="str">
        <v>Cambodia</v>
      </c>
      <c r="AF251" t="str">
        <v>Cameroon</v>
      </c>
      <c r="AG251" t="str">
        <v>Canada</v>
      </c>
      <c r="AH251" t="str">
        <v>Cape Verde Islands</v>
      </c>
      <c r="AI251" t="str">
        <v>Central Africa</v>
      </c>
      <c r="AJ251" t="str">
        <v>Chad</v>
      </c>
      <c r="AK251" t="str">
        <v>Chile</v>
      </c>
      <c r="AL251" t="str">
        <v>China</v>
      </c>
      <c r="AM251" t="str">
        <v>Colombia</v>
      </c>
      <c r="AN251" t="str">
        <v>Comoros</v>
      </c>
      <c r="AO251" t="str">
        <v>Congo</v>
      </c>
      <c r="AP251" t="str">
        <v>Costa Rica</v>
      </c>
      <c r="AQ251" t="str">
        <v>Croatia</v>
      </c>
      <c r="AR251" t="str">
        <v>Cuba</v>
      </c>
      <c r="AS251" t="str">
        <v>Cyprus</v>
      </c>
      <c r="AT251" t="str">
        <v>Czech Republic</v>
      </c>
      <c r="AU251" t="str">
        <v>Darussalem</v>
      </c>
      <c r="AV251" t="str">
        <v>Democratic rep. Congo</v>
      </c>
      <c r="AW251" t="str">
        <v>Denmark</v>
      </c>
      <c r="AX251" t="str">
        <v>Djibouti</v>
      </c>
      <c r="AY251" t="str">
        <v>Dominica</v>
      </c>
      <c r="AZ251" t="str">
        <v>Dominican Republic</v>
      </c>
      <c r="BA251" t="str">
        <v>East Timor</v>
      </c>
      <c r="BB251" t="str">
        <v>Ecuador</v>
      </c>
      <c r="BC251" t="str">
        <v>Egypt</v>
      </c>
      <c r="BD251" t="str">
        <v>El Salvador</v>
      </c>
      <c r="BE251" t="str">
        <v>Equatorial Guinea</v>
      </c>
      <c r="BF251" t="str">
        <v>Eritrea</v>
      </c>
      <c r="BG251" t="str">
        <v>Estonia</v>
      </c>
      <c r="BH251" t="str">
        <v>Ethiopia</v>
      </c>
      <c r="BI251" t="str">
        <v>EU</v>
      </c>
      <c r="BJ251" t="str">
        <v>EU/Non-EU</v>
      </c>
      <c r="BK251" t="str">
        <v>Fiji</v>
      </c>
      <c r="BL251" t="str">
        <v>Finland</v>
      </c>
      <c r="BM251" t="str">
        <v>France</v>
      </c>
      <c r="BN251" t="str">
        <v>Gabon</v>
      </c>
      <c r="BO251" t="str">
        <v>Gambia</v>
      </c>
      <c r="BP251" t="str">
        <v>Georgia</v>
      </c>
      <c r="BQ251" t="str">
        <v>Germany</v>
      </c>
      <c r="BR251" t="str">
        <v>Ghana</v>
      </c>
      <c r="BS251" t="str">
        <v>Greece</v>
      </c>
      <c r="BT251" t="str">
        <v>Grenada</v>
      </c>
      <c r="BU251" t="str">
        <v>Guatemala</v>
      </c>
      <c r="BV251" t="str">
        <v>Guinea</v>
      </c>
      <c r="BW251" t="str">
        <v>Guinea-Bissau</v>
      </c>
      <c r="BX251" t="str">
        <v>Guyana</v>
      </c>
      <c r="BY251" t="str">
        <v>Haiti</v>
      </c>
      <c r="BZ251" t="str">
        <v>Honduras</v>
      </c>
      <c r="CA251" t="str">
        <v>Hungary</v>
      </c>
      <c r="CB251" t="str">
        <v>Iceland</v>
      </c>
      <c r="CC251" t="str">
        <v>India</v>
      </c>
      <c r="CD251" t="str">
        <v>Indonesia</v>
      </c>
      <c r="CE251" t="str">
        <v>Iran</v>
      </c>
      <c r="CF251" t="str">
        <v>Iraq</v>
      </c>
      <c r="CG251" t="str">
        <v>Ireland</v>
      </c>
      <c r="CH251" t="str">
        <v>Israel</v>
      </c>
      <c r="CI251" t="str">
        <v>Italy</v>
      </c>
      <c r="CJ251" t="str">
        <v>Ivory Coast</v>
      </c>
      <c r="CK251" t="str">
        <v>Jamaica</v>
      </c>
      <c r="CL251" t="str">
        <v>Japan</v>
      </c>
      <c r="CM251" t="str">
        <v>Jordan</v>
      </c>
      <c r="CN251" t="str">
        <v>Kazakhstan</v>
      </c>
      <c r="CO251" t="str">
        <v>Kenya</v>
      </c>
      <c r="CP251" t="str">
        <v>Kiribati</v>
      </c>
      <c r="CQ251" t="str">
        <v>Kuwait</v>
      </c>
      <c r="CR251" t="str">
        <v>Kyrgyzstan</v>
      </c>
      <c r="CS251" t="str">
        <v>Laos</v>
      </c>
      <c r="CT251" t="str">
        <v>Latvia</v>
      </c>
      <c r="CU251" t="str">
        <v>Lebanon</v>
      </c>
      <c r="CV251" t="str">
        <v>Lesotho</v>
      </c>
      <c r="CW251" t="str">
        <v>Liberia</v>
      </c>
      <c r="CX251" t="str">
        <v>Libya</v>
      </c>
      <c r="CY251" t="str">
        <v>Liechtenstein</v>
      </c>
      <c r="CZ251" t="str">
        <v>Lithuania</v>
      </c>
      <c r="DA251" t="str">
        <v>Luxembourg</v>
      </c>
      <c r="DB251" t="str">
        <v>Macedonia (FYROM)</v>
      </c>
      <c r="DC251" t="str">
        <v>Madagascar</v>
      </c>
      <c r="DD251" t="str">
        <v>Malawi</v>
      </c>
      <c r="DE251" t="str">
        <v>Malaysia</v>
      </c>
      <c r="DF251" t="str">
        <v>Maldives</v>
      </c>
      <c r="DG251" t="str">
        <v>Mali</v>
      </c>
      <c r="DH251" t="str">
        <v>Malta</v>
      </c>
      <c r="DI251" t="str">
        <v>Mauritania</v>
      </c>
      <c r="DJ251" t="str">
        <v>Mauritius</v>
      </c>
      <c r="DK251" t="str">
        <v>Mexico</v>
      </c>
      <c r="DL251" t="str">
        <v>Micronesia</v>
      </c>
      <c r="DM251" t="str">
        <v>Moldova</v>
      </c>
      <c r="DN251" t="str">
        <v>Monaco</v>
      </c>
      <c r="DO251" t="str">
        <v>Mongolia</v>
      </c>
      <c r="DP251" t="str">
        <v>Morocco</v>
      </c>
      <c r="DQ251" t="str">
        <v>Mozambique</v>
      </c>
      <c r="DR251" t="str">
        <v>Namibia</v>
      </c>
      <c r="DS251" t="str">
        <v>Nauru</v>
      </c>
      <c r="DT251" t="str">
        <v>Nepal</v>
      </c>
      <c r="DU251" t="str">
        <v>New Zealand</v>
      </c>
      <c r="DV251" t="str">
        <v>Nicaragua</v>
      </c>
      <c r="DW251" t="str">
        <v>Niger</v>
      </c>
      <c r="DX251" t="str">
        <v>Nigeria</v>
      </c>
      <c r="DY251" t="str">
        <v>Non-EU</v>
      </c>
      <c r="DZ251" t="str">
        <v>North Korea</v>
      </c>
      <c r="EA251" t="str">
        <v>Norway</v>
      </c>
      <c r="EB251" t="str">
        <v>Oman</v>
      </c>
      <c r="EC251" t="str">
        <v>Pakistan</v>
      </c>
      <c r="ED251" t="str">
        <v>Palau</v>
      </c>
      <c r="EE251" t="str">
        <v>Palestine</v>
      </c>
      <c r="EF251" t="str">
        <v>Panama</v>
      </c>
      <c r="EG251" t="str">
        <v>Papua New Guinea</v>
      </c>
      <c r="EH251" t="str">
        <v>Paraguay</v>
      </c>
      <c r="EI251" t="str">
        <v>Peru</v>
      </c>
      <c r="EJ251" t="str">
        <v>Phillipines</v>
      </c>
      <c r="EK251" t="str">
        <v>Poland</v>
      </c>
      <c r="EL251" t="str">
        <v>Portugal</v>
      </c>
      <c r="EM251" t="str">
        <v>Qatar</v>
      </c>
      <c r="EN251" t="str">
        <v>Romania</v>
      </c>
      <c r="EO251" t="str">
        <v>Russia</v>
      </c>
      <c r="EP251" t="str">
        <v>Rwanda</v>
      </c>
      <c r="EQ251" t="str">
        <v>Samoa</v>
      </c>
      <c r="ER251" t="str">
        <v>San Marino</v>
      </c>
      <c r="ES251" t="str">
        <v>Sao Tome &amp; Principe</v>
      </c>
      <c r="ET251" t="str">
        <v>Saudi Arabia</v>
      </c>
      <c r="EU251" t="str">
        <v>Senegal</v>
      </c>
      <c r="EV251" t="str">
        <v>Serbia and Montenegro</v>
      </c>
      <c r="EW251" t="str">
        <v>Seychelles</v>
      </c>
      <c r="EX251" t="str">
        <v>Sierra Leone</v>
      </c>
      <c r="EY251" t="str">
        <v>Singapore</v>
      </c>
      <c r="EZ251" t="str">
        <v>Slovakia</v>
      </c>
      <c r="FA251" t="str">
        <v>Slovenia</v>
      </c>
      <c r="FB251" t="str">
        <v>Solomon Islands</v>
      </c>
      <c r="FC251" t="str">
        <v>Somalia</v>
      </c>
      <c r="FD251" t="str">
        <v>South Africa</v>
      </c>
      <c r="FE251" t="str">
        <v>South Korea</v>
      </c>
      <c r="FF251" t="str">
        <v>Spain</v>
      </c>
      <c r="FG251" t="str">
        <v>Sri Lanka</v>
      </c>
      <c r="FH251" t="str">
        <v>St. Kitts-Nevis</v>
      </c>
      <c r="FI251" t="str">
        <v>St. Lucia</v>
      </c>
      <c r="FJ251" t="str">
        <v>St. Vincent &amp;</v>
      </c>
      <c r="FK251" t="str">
        <v>Sudan</v>
      </c>
      <c r="FL251" t="str">
        <v>Suriname</v>
      </c>
      <c r="FM251" t="str">
        <v>Swaziland</v>
      </c>
      <c r="FN251" t="str">
        <v>Sweden</v>
      </c>
      <c r="FO251" t="str">
        <v>Switzerland</v>
      </c>
      <c r="FP251" t="str">
        <v>Syria</v>
      </c>
      <c r="FQ251" t="str">
        <v>Taiwan</v>
      </c>
      <c r="FR251" t="str">
        <v>Tajikistan</v>
      </c>
      <c r="FS251" t="str">
        <v>Tanzania</v>
      </c>
      <c r="FT251" t="str">
        <v>Thailand</v>
      </c>
      <c r="FU251" t="str">
        <v>The Grenadines</v>
      </c>
      <c r="FV251" t="str">
        <v>The Marshall Islands</v>
      </c>
      <c r="FW251" t="str">
        <v>The Netherlands</v>
      </c>
      <c r="FX251" t="str">
        <v>Togo</v>
      </c>
      <c r="FY251" t="str">
        <v>Tonga</v>
      </c>
      <c r="FZ251" t="str">
        <v>Trinidad &amp; Tobago</v>
      </c>
      <c r="GA251" t="str">
        <v>Tunisia</v>
      </c>
      <c r="GB251" t="str">
        <v>Turkey</v>
      </c>
      <c r="GC251" t="str">
        <v>Turkmenistan</v>
      </c>
      <c r="GD251" t="str">
        <v>Tuvalu</v>
      </c>
      <c r="GE251" t="str">
        <v>Uganda</v>
      </c>
      <c r="GF251" t="str">
        <v>Ukraine</v>
      </c>
      <c r="GG251" t="str">
        <v>United Arab. Emirates</v>
      </c>
      <c r="GH251" t="str">
        <v>United Kingdom</v>
      </c>
      <c r="GI251" t="str">
        <v>Uruguay</v>
      </c>
      <c r="GJ251" t="str">
        <v>USA</v>
      </c>
      <c r="GK251" t="str">
        <v>Uzbekistan</v>
      </c>
      <c r="GL251" t="str">
        <v>Vanuatu</v>
      </c>
      <c r="GM251" t="str">
        <v>Vatican</v>
      </c>
      <c r="GN251" t="str">
        <v>Venezuela</v>
      </c>
      <c r="GO251" t="str">
        <v>Vietnam</v>
      </c>
      <c r="GP251" t="str">
        <v>Yemen</v>
      </c>
      <c r="GQ251" t="str">
        <v>Zambia</v>
      </c>
      <c r="GR251" t="str">
        <v>Zimbabwe</v>
      </c>
    </row>
    <row r="252" spans="2:200" x14ac:dyDescent="0.25">
      <c r="B252" t="str" cm="1">
        <f t="array" ref="B252:GR252">TRANSPOSE(_xlfn._xlws.FILTER(AlleLande[Lande (Engelsk)],ISNUMBER(SEARCH(Packaging!J29,AlleLande[Lande (Engelsk)])),"Kan ikke findes"))</f>
        <v>Afghanistan</v>
      </c>
      <c r="C252" t="str">
        <v>Albania</v>
      </c>
      <c r="D252" t="str">
        <v>Algeria</v>
      </c>
      <c r="E252" t="str">
        <v>Andorra</v>
      </c>
      <c r="F252" t="str">
        <v>Angola</v>
      </c>
      <c r="G252" t="str">
        <v>Antigua &amp; Barbuda</v>
      </c>
      <c r="H252" t="str">
        <v>Argentina</v>
      </c>
      <c r="I252" t="str">
        <v>Armenia</v>
      </c>
      <c r="J252" t="str">
        <v>Australia</v>
      </c>
      <c r="K252" t="str">
        <v>Austria</v>
      </c>
      <c r="L252" t="str">
        <v>Azerbaijan</v>
      </c>
      <c r="M252" t="str">
        <v>Bahamas</v>
      </c>
      <c r="N252" t="str">
        <v>Bahrain</v>
      </c>
      <c r="O252" t="str">
        <v>Bangladesh</v>
      </c>
      <c r="P252" t="str">
        <v>Barbados</v>
      </c>
      <c r="Q252" t="str">
        <v>Belarus</v>
      </c>
      <c r="R252" t="str">
        <v>Belgium</v>
      </c>
      <c r="S252" t="str">
        <v>Belize</v>
      </c>
      <c r="T252" t="str">
        <v>Benin</v>
      </c>
      <c r="U252" t="str">
        <v>Bhutan</v>
      </c>
      <c r="V252" t="str">
        <v>Bolivia</v>
      </c>
      <c r="W252" t="str">
        <v>Bosnia and Herzegovina</v>
      </c>
      <c r="X252" t="str">
        <v>Botswana</v>
      </c>
      <c r="Y252" t="str">
        <v>Brazil</v>
      </c>
      <c r="Z252" t="str">
        <v>Brunei</v>
      </c>
      <c r="AA252" t="str">
        <v>Bulgaria</v>
      </c>
      <c r="AB252" t="str">
        <v>Burkina Faso</v>
      </c>
      <c r="AC252" t="str">
        <v>Burma (Myanmar)</v>
      </c>
      <c r="AD252" t="str">
        <v>Burundi</v>
      </c>
      <c r="AE252" t="str">
        <v>Cambodia</v>
      </c>
      <c r="AF252" t="str">
        <v>Cameroon</v>
      </c>
      <c r="AG252" t="str">
        <v>Canada</v>
      </c>
      <c r="AH252" t="str">
        <v>Cape Verde Islands</v>
      </c>
      <c r="AI252" t="str">
        <v>Central Africa</v>
      </c>
      <c r="AJ252" t="str">
        <v>Chad</v>
      </c>
      <c r="AK252" t="str">
        <v>Chile</v>
      </c>
      <c r="AL252" t="str">
        <v>China</v>
      </c>
      <c r="AM252" t="str">
        <v>Colombia</v>
      </c>
      <c r="AN252" t="str">
        <v>Comoros</v>
      </c>
      <c r="AO252" t="str">
        <v>Congo</v>
      </c>
      <c r="AP252" t="str">
        <v>Costa Rica</v>
      </c>
      <c r="AQ252" t="str">
        <v>Croatia</v>
      </c>
      <c r="AR252" t="str">
        <v>Cuba</v>
      </c>
      <c r="AS252" t="str">
        <v>Cyprus</v>
      </c>
      <c r="AT252" t="str">
        <v>Czech Republic</v>
      </c>
      <c r="AU252" t="str">
        <v>Darussalem</v>
      </c>
      <c r="AV252" t="str">
        <v>Democratic rep. Congo</v>
      </c>
      <c r="AW252" t="str">
        <v>Denmark</v>
      </c>
      <c r="AX252" t="str">
        <v>Djibouti</v>
      </c>
      <c r="AY252" t="str">
        <v>Dominica</v>
      </c>
      <c r="AZ252" t="str">
        <v>Dominican Republic</v>
      </c>
      <c r="BA252" t="str">
        <v>East Timor</v>
      </c>
      <c r="BB252" t="str">
        <v>Ecuador</v>
      </c>
      <c r="BC252" t="str">
        <v>Egypt</v>
      </c>
      <c r="BD252" t="str">
        <v>El Salvador</v>
      </c>
      <c r="BE252" t="str">
        <v>Equatorial Guinea</v>
      </c>
      <c r="BF252" t="str">
        <v>Eritrea</v>
      </c>
      <c r="BG252" t="str">
        <v>Estonia</v>
      </c>
      <c r="BH252" t="str">
        <v>Ethiopia</v>
      </c>
      <c r="BI252" t="str">
        <v>EU</v>
      </c>
      <c r="BJ252" t="str">
        <v>EU/Non-EU</v>
      </c>
      <c r="BK252" t="str">
        <v>Fiji</v>
      </c>
      <c r="BL252" t="str">
        <v>Finland</v>
      </c>
      <c r="BM252" t="str">
        <v>France</v>
      </c>
      <c r="BN252" t="str">
        <v>Gabon</v>
      </c>
      <c r="BO252" t="str">
        <v>Gambia</v>
      </c>
      <c r="BP252" t="str">
        <v>Georgia</v>
      </c>
      <c r="BQ252" t="str">
        <v>Germany</v>
      </c>
      <c r="BR252" t="str">
        <v>Ghana</v>
      </c>
      <c r="BS252" t="str">
        <v>Greece</v>
      </c>
      <c r="BT252" t="str">
        <v>Grenada</v>
      </c>
      <c r="BU252" t="str">
        <v>Guatemala</v>
      </c>
      <c r="BV252" t="str">
        <v>Guinea</v>
      </c>
      <c r="BW252" t="str">
        <v>Guinea-Bissau</v>
      </c>
      <c r="BX252" t="str">
        <v>Guyana</v>
      </c>
      <c r="BY252" t="str">
        <v>Haiti</v>
      </c>
      <c r="BZ252" t="str">
        <v>Honduras</v>
      </c>
      <c r="CA252" t="str">
        <v>Hungary</v>
      </c>
      <c r="CB252" t="str">
        <v>Iceland</v>
      </c>
      <c r="CC252" t="str">
        <v>India</v>
      </c>
      <c r="CD252" t="str">
        <v>Indonesia</v>
      </c>
      <c r="CE252" t="str">
        <v>Iran</v>
      </c>
      <c r="CF252" t="str">
        <v>Iraq</v>
      </c>
      <c r="CG252" t="str">
        <v>Ireland</v>
      </c>
      <c r="CH252" t="str">
        <v>Israel</v>
      </c>
      <c r="CI252" t="str">
        <v>Italy</v>
      </c>
      <c r="CJ252" t="str">
        <v>Ivory Coast</v>
      </c>
      <c r="CK252" t="str">
        <v>Jamaica</v>
      </c>
      <c r="CL252" t="str">
        <v>Japan</v>
      </c>
      <c r="CM252" t="str">
        <v>Jordan</v>
      </c>
      <c r="CN252" t="str">
        <v>Kazakhstan</v>
      </c>
      <c r="CO252" t="str">
        <v>Kenya</v>
      </c>
      <c r="CP252" t="str">
        <v>Kiribati</v>
      </c>
      <c r="CQ252" t="str">
        <v>Kuwait</v>
      </c>
      <c r="CR252" t="str">
        <v>Kyrgyzstan</v>
      </c>
      <c r="CS252" t="str">
        <v>Laos</v>
      </c>
      <c r="CT252" t="str">
        <v>Latvia</v>
      </c>
      <c r="CU252" t="str">
        <v>Lebanon</v>
      </c>
      <c r="CV252" t="str">
        <v>Lesotho</v>
      </c>
      <c r="CW252" t="str">
        <v>Liberia</v>
      </c>
      <c r="CX252" t="str">
        <v>Libya</v>
      </c>
      <c r="CY252" t="str">
        <v>Liechtenstein</v>
      </c>
      <c r="CZ252" t="str">
        <v>Lithuania</v>
      </c>
      <c r="DA252" t="str">
        <v>Luxembourg</v>
      </c>
      <c r="DB252" t="str">
        <v>Macedonia (FYROM)</v>
      </c>
      <c r="DC252" t="str">
        <v>Madagascar</v>
      </c>
      <c r="DD252" t="str">
        <v>Malawi</v>
      </c>
      <c r="DE252" t="str">
        <v>Malaysia</v>
      </c>
      <c r="DF252" t="str">
        <v>Maldives</v>
      </c>
      <c r="DG252" t="str">
        <v>Mali</v>
      </c>
      <c r="DH252" t="str">
        <v>Malta</v>
      </c>
      <c r="DI252" t="str">
        <v>Mauritania</v>
      </c>
      <c r="DJ252" t="str">
        <v>Mauritius</v>
      </c>
      <c r="DK252" t="str">
        <v>Mexico</v>
      </c>
      <c r="DL252" t="str">
        <v>Micronesia</v>
      </c>
      <c r="DM252" t="str">
        <v>Moldova</v>
      </c>
      <c r="DN252" t="str">
        <v>Monaco</v>
      </c>
      <c r="DO252" t="str">
        <v>Mongolia</v>
      </c>
      <c r="DP252" t="str">
        <v>Morocco</v>
      </c>
      <c r="DQ252" t="str">
        <v>Mozambique</v>
      </c>
      <c r="DR252" t="str">
        <v>Namibia</v>
      </c>
      <c r="DS252" t="str">
        <v>Nauru</v>
      </c>
      <c r="DT252" t="str">
        <v>Nepal</v>
      </c>
      <c r="DU252" t="str">
        <v>New Zealand</v>
      </c>
      <c r="DV252" t="str">
        <v>Nicaragua</v>
      </c>
      <c r="DW252" t="str">
        <v>Niger</v>
      </c>
      <c r="DX252" t="str">
        <v>Nigeria</v>
      </c>
      <c r="DY252" t="str">
        <v>Non-EU</v>
      </c>
      <c r="DZ252" t="str">
        <v>North Korea</v>
      </c>
      <c r="EA252" t="str">
        <v>Norway</v>
      </c>
      <c r="EB252" t="str">
        <v>Oman</v>
      </c>
      <c r="EC252" t="str">
        <v>Pakistan</v>
      </c>
      <c r="ED252" t="str">
        <v>Palau</v>
      </c>
      <c r="EE252" t="str">
        <v>Palestine</v>
      </c>
      <c r="EF252" t="str">
        <v>Panama</v>
      </c>
      <c r="EG252" t="str">
        <v>Papua New Guinea</v>
      </c>
      <c r="EH252" t="str">
        <v>Paraguay</v>
      </c>
      <c r="EI252" t="str">
        <v>Peru</v>
      </c>
      <c r="EJ252" t="str">
        <v>Phillipines</v>
      </c>
      <c r="EK252" t="str">
        <v>Poland</v>
      </c>
      <c r="EL252" t="str">
        <v>Portugal</v>
      </c>
      <c r="EM252" t="str">
        <v>Qatar</v>
      </c>
      <c r="EN252" t="str">
        <v>Romania</v>
      </c>
      <c r="EO252" t="str">
        <v>Russia</v>
      </c>
      <c r="EP252" t="str">
        <v>Rwanda</v>
      </c>
      <c r="EQ252" t="str">
        <v>Samoa</v>
      </c>
      <c r="ER252" t="str">
        <v>San Marino</v>
      </c>
      <c r="ES252" t="str">
        <v>Sao Tome &amp; Principe</v>
      </c>
      <c r="ET252" t="str">
        <v>Saudi Arabia</v>
      </c>
      <c r="EU252" t="str">
        <v>Senegal</v>
      </c>
      <c r="EV252" t="str">
        <v>Serbia and Montenegro</v>
      </c>
      <c r="EW252" t="str">
        <v>Seychelles</v>
      </c>
      <c r="EX252" t="str">
        <v>Sierra Leone</v>
      </c>
      <c r="EY252" t="str">
        <v>Singapore</v>
      </c>
      <c r="EZ252" t="str">
        <v>Slovakia</v>
      </c>
      <c r="FA252" t="str">
        <v>Slovenia</v>
      </c>
      <c r="FB252" t="str">
        <v>Solomon Islands</v>
      </c>
      <c r="FC252" t="str">
        <v>Somalia</v>
      </c>
      <c r="FD252" t="str">
        <v>South Africa</v>
      </c>
      <c r="FE252" t="str">
        <v>South Korea</v>
      </c>
      <c r="FF252" t="str">
        <v>Spain</v>
      </c>
      <c r="FG252" t="str">
        <v>Sri Lanka</v>
      </c>
      <c r="FH252" t="str">
        <v>St. Kitts-Nevis</v>
      </c>
      <c r="FI252" t="str">
        <v>St. Lucia</v>
      </c>
      <c r="FJ252" t="str">
        <v>St. Vincent &amp;</v>
      </c>
      <c r="FK252" t="str">
        <v>Sudan</v>
      </c>
      <c r="FL252" t="str">
        <v>Suriname</v>
      </c>
      <c r="FM252" t="str">
        <v>Swaziland</v>
      </c>
      <c r="FN252" t="str">
        <v>Sweden</v>
      </c>
      <c r="FO252" t="str">
        <v>Switzerland</v>
      </c>
      <c r="FP252" t="str">
        <v>Syria</v>
      </c>
      <c r="FQ252" t="str">
        <v>Taiwan</v>
      </c>
      <c r="FR252" t="str">
        <v>Tajikistan</v>
      </c>
      <c r="FS252" t="str">
        <v>Tanzania</v>
      </c>
      <c r="FT252" t="str">
        <v>Thailand</v>
      </c>
      <c r="FU252" t="str">
        <v>The Grenadines</v>
      </c>
      <c r="FV252" t="str">
        <v>The Marshall Islands</v>
      </c>
      <c r="FW252" t="str">
        <v>The Netherlands</v>
      </c>
      <c r="FX252" t="str">
        <v>Togo</v>
      </c>
      <c r="FY252" t="str">
        <v>Tonga</v>
      </c>
      <c r="FZ252" t="str">
        <v>Trinidad &amp; Tobago</v>
      </c>
      <c r="GA252" t="str">
        <v>Tunisia</v>
      </c>
      <c r="GB252" t="str">
        <v>Turkey</v>
      </c>
      <c r="GC252" t="str">
        <v>Turkmenistan</v>
      </c>
      <c r="GD252" t="str">
        <v>Tuvalu</v>
      </c>
      <c r="GE252" t="str">
        <v>Uganda</v>
      </c>
      <c r="GF252" t="str">
        <v>Ukraine</v>
      </c>
      <c r="GG252" t="str">
        <v>United Arab. Emirates</v>
      </c>
      <c r="GH252" t="str">
        <v>United Kingdom</v>
      </c>
      <c r="GI252" t="str">
        <v>Uruguay</v>
      </c>
      <c r="GJ252" t="str">
        <v>USA</v>
      </c>
      <c r="GK252" t="str">
        <v>Uzbekistan</v>
      </c>
      <c r="GL252" t="str">
        <v>Vanuatu</v>
      </c>
      <c r="GM252" t="str">
        <v>Vatican</v>
      </c>
      <c r="GN252" t="str">
        <v>Venezuela</v>
      </c>
      <c r="GO252" t="str">
        <v>Vietnam</v>
      </c>
      <c r="GP252" t="str">
        <v>Yemen</v>
      </c>
      <c r="GQ252" t="str">
        <v>Zambia</v>
      </c>
      <c r="GR252" t="str">
        <v>Zimbabwe</v>
      </c>
    </row>
    <row r="253" spans="2:200" x14ac:dyDescent="0.25">
      <c r="B253" t="str" cm="1">
        <f t="array" ref="B253:GR253">TRANSPOSE(_xlfn._xlws.FILTER(AlleLande[Lande (Engelsk)],ISNUMBER(SEARCH(Packaging!J30,AlleLande[Lande (Engelsk)])),"Kan ikke findes"))</f>
        <v>Afghanistan</v>
      </c>
      <c r="C253" t="str">
        <v>Albania</v>
      </c>
      <c r="D253" t="str">
        <v>Algeria</v>
      </c>
      <c r="E253" t="str">
        <v>Andorra</v>
      </c>
      <c r="F253" t="str">
        <v>Angola</v>
      </c>
      <c r="G253" t="str">
        <v>Antigua &amp; Barbuda</v>
      </c>
      <c r="H253" t="str">
        <v>Argentina</v>
      </c>
      <c r="I253" t="str">
        <v>Armenia</v>
      </c>
      <c r="J253" t="str">
        <v>Australia</v>
      </c>
      <c r="K253" t="str">
        <v>Austria</v>
      </c>
      <c r="L253" t="str">
        <v>Azerbaijan</v>
      </c>
      <c r="M253" t="str">
        <v>Bahamas</v>
      </c>
      <c r="N253" t="str">
        <v>Bahrain</v>
      </c>
      <c r="O253" t="str">
        <v>Bangladesh</v>
      </c>
      <c r="P253" t="str">
        <v>Barbados</v>
      </c>
      <c r="Q253" t="str">
        <v>Belarus</v>
      </c>
      <c r="R253" t="str">
        <v>Belgium</v>
      </c>
      <c r="S253" t="str">
        <v>Belize</v>
      </c>
      <c r="T253" t="str">
        <v>Benin</v>
      </c>
      <c r="U253" t="str">
        <v>Bhutan</v>
      </c>
      <c r="V253" t="str">
        <v>Bolivia</v>
      </c>
      <c r="W253" t="str">
        <v>Bosnia and Herzegovina</v>
      </c>
      <c r="X253" t="str">
        <v>Botswana</v>
      </c>
      <c r="Y253" t="str">
        <v>Brazil</v>
      </c>
      <c r="Z253" t="str">
        <v>Brunei</v>
      </c>
      <c r="AA253" t="str">
        <v>Bulgaria</v>
      </c>
      <c r="AB253" t="str">
        <v>Burkina Faso</v>
      </c>
      <c r="AC253" t="str">
        <v>Burma (Myanmar)</v>
      </c>
      <c r="AD253" t="str">
        <v>Burundi</v>
      </c>
      <c r="AE253" t="str">
        <v>Cambodia</v>
      </c>
      <c r="AF253" t="str">
        <v>Cameroon</v>
      </c>
      <c r="AG253" t="str">
        <v>Canada</v>
      </c>
      <c r="AH253" t="str">
        <v>Cape Verde Islands</v>
      </c>
      <c r="AI253" t="str">
        <v>Central Africa</v>
      </c>
      <c r="AJ253" t="str">
        <v>Chad</v>
      </c>
      <c r="AK253" t="str">
        <v>Chile</v>
      </c>
      <c r="AL253" t="str">
        <v>China</v>
      </c>
      <c r="AM253" t="str">
        <v>Colombia</v>
      </c>
      <c r="AN253" t="str">
        <v>Comoros</v>
      </c>
      <c r="AO253" t="str">
        <v>Congo</v>
      </c>
      <c r="AP253" t="str">
        <v>Costa Rica</v>
      </c>
      <c r="AQ253" t="str">
        <v>Croatia</v>
      </c>
      <c r="AR253" t="str">
        <v>Cuba</v>
      </c>
      <c r="AS253" t="str">
        <v>Cyprus</v>
      </c>
      <c r="AT253" t="str">
        <v>Czech Republic</v>
      </c>
      <c r="AU253" t="str">
        <v>Darussalem</v>
      </c>
      <c r="AV253" t="str">
        <v>Democratic rep. Congo</v>
      </c>
      <c r="AW253" t="str">
        <v>Denmark</v>
      </c>
      <c r="AX253" t="str">
        <v>Djibouti</v>
      </c>
      <c r="AY253" t="str">
        <v>Dominica</v>
      </c>
      <c r="AZ253" t="str">
        <v>Dominican Republic</v>
      </c>
      <c r="BA253" t="str">
        <v>East Timor</v>
      </c>
      <c r="BB253" t="str">
        <v>Ecuador</v>
      </c>
      <c r="BC253" t="str">
        <v>Egypt</v>
      </c>
      <c r="BD253" t="str">
        <v>El Salvador</v>
      </c>
      <c r="BE253" t="str">
        <v>Equatorial Guinea</v>
      </c>
      <c r="BF253" t="str">
        <v>Eritrea</v>
      </c>
      <c r="BG253" t="str">
        <v>Estonia</v>
      </c>
      <c r="BH253" t="str">
        <v>Ethiopia</v>
      </c>
      <c r="BI253" t="str">
        <v>EU</v>
      </c>
      <c r="BJ253" t="str">
        <v>EU/Non-EU</v>
      </c>
      <c r="BK253" t="str">
        <v>Fiji</v>
      </c>
      <c r="BL253" t="str">
        <v>Finland</v>
      </c>
      <c r="BM253" t="str">
        <v>France</v>
      </c>
      <c r="BN253" t="str">
        <v>Gabon</v>
      </c>
      <c r="BO253" t="str">
        <v>Gambia</v>
      </c>
      <c r="BP253" t="str">
        <v>Georgia</v>
      </c>
      <c r="BQ253" t="str">
        <v>Germany</v>
      </c>
      <c r="BR253" t="str">
        <v>Ghana</v>
      </c>
      <c r="BS253" t="str">
        <v>Greece</v>
      </c>
      <c r="BT253" t="str">
        <v>Grenada</v>
      </c>
      <c r="BU253" t="str">
        <v>Guatemala</v>
      </c>
      <c r="BV253" t="str">
        <v>Guinea</v>
      </c>
      <c r="BW253" t="str">
        <v>Guinea-Bissau</v>
      </c>
      <c r="BX253" t="str">
        <v>Guyana</v>
      </c>
      <c r="BY253" t="str">
        <v>Haiti</v>
      </c>
      <c r="BZ253" t="str">
        <v>Honduras</v>
      </c>
      <c r="CA253" t="str">
        <v>Hungary</v>
      </c>
      <c r="CB253" t="str">
        <v>Iceland</v>
      </c>
      <c r="CC253" t="str">
        <v>India</v>
      </c>
      <c r="CD253" t="str">
        <v>Indonesia</v>
      </c>
      <c r="CE253" t="str">
        <v>Iran</v>
      </c>
      <c r="CF253" t="str">
        <v>Iraq</v>
      </c>
      <c r="CG253" t="str">
        <v>Ireland</v>
      </c>
      <c r="CH253" t="str">
        <v>Israel</v>
      </c>
      <c r="CI253" t="str">
        <v>Italy</v>
      </c>
      <c r="CJ253" t="str">
        <v>Ivory Coast</v>
      </c>
      <c r="CK253" t="str">
        <v>Jamaica</v>
      </c>
      <c r="CL253" t="str">
        <v>Japan</v>
      </c>
      <c r="CM253" t="str">
        <v>Jordan</v>
      </c>
      <c r="CN253" t="str">
        <v>Kazakhstan</v>
      </c>
      <c r="CO253" t="str">
        <v>Kenya</v>
      </c>
      <c r="CP253" t="str">
        <v>Kiribati</v>
      </c>
      <c r="CQ253" t="str">
        <v>Kuwait</v>
      </c>
      <c r="CR253" t="str">
        <v>Kyrgyzstan</v>
      </c>
      <c r="CS253" t="str">
        <v>Laos</v>
      </c>
      <c r="CT253" t="str">
        <v>Latvia</v>
      </c>
      <c r="CU253" t="str">
        <v>Lebanon</v>
      </c>
      <c r="CV253" t="str">
        <v>Lesotho</v>
      </c>
      <c r="CW253" t="str">
        <v>Liberia</v>
      </c>
      <c r="CX253" t="str">
        <v>Libya</v>
      </c>
      <c r="CY253" t="str">
        <v>Liechtenstein</v>
      </c>
      <c r="CZ253" t="str">
        <v>Lithuania</v>
      </c>
      <c r="DA253" t="str">
        <v>Luxembourg</v>
      </c>
      <c r="DB253" t="str">
        <v>Macedonia (FYROM)</v>
      </c>
      <c r="DC253" t="str">
        <v>Madagascar</v>
      </c>
      <c r="DD253" t="str">
        <v>Malawi</v>
      </c>
      <c r="DE253" t="str">
        <v>Malaysia</v>
      </c>
      <c r="DF253" t="str">
        <v>Maldives</v>
      </c>
      <c r="DG253" t="str">
        <v>Mali</v>
      </c>
      <c r="DH253" t="str">
        <v>Malta</v>
      </c>
      <c r="DI253" t="str">
        <v>Mauritania</v>
      </c>
      <c r="DJ253" t="str">
        <v>Mauritius</v>
      </c>
      <c r="DK253" t="str">
        <v>Mexico</v>
      </c>
      <c r="DL253" t="str">
        <v>Micronesia</v>
      </c>
      <c r="DM253" t="str">
        <v>Moldova</v>
      </c>
      <c r="DN253" t="str">
        <v>Monaco</v>
      </c>
      <c r="DO253" t="str">
        <v>Mongolia</v>
      </c>
      <c r="DP253" t="str">
        <v>Morocco</v>
      </c>
      <c r="DQ253" t="str">
        <v>Mozambique</v>
      </c>
      <c r="DR253" t="str">
        <v>Namibia</v>
      </c>
      <c r="DS253" t="str">
        <v>Nauru</v>
      </c>
      <c r="DT253" t="str">
        <v>Nepal</v>
      </c>
      <c r="DU253" t="str">
        <v>New Zealand</v>
      </c>
      <c r="DV253" t="str">
        <v>Nicaragua</v>
      </c>
      <c r="DW253" t="str">
        <v>Niger</v>
      </c>
      <c r="DX253" t="str">
        <v>Nigeria</v>
      </c>
      <c r="DY253" t="str">
        <v>Non-EU</v>
      </c>
      <c r="DZ253" t="str">
        <v>North Korea</v>
      </c>
      <c r="EA253" t="str">
        <v>Norway</v>
      </c>
      <c r="EB253" t="str">
        <v>Oman</v>
      </c>
      <c r="EC253" t="str">
        <v>Pakistan</v>
      </c>
      <c r="ED253" t="str">
        <v>Palau</v>
      </c>
      <c r="EE253" t="str">
        <v>Palestine</v>
      </c>
      <c r="EF253" t="str">
        <v>Panama</v>
      </c>
      <c r="EG253" t="str">
        <v>Papua New Guinea</v>
      </c>
      <c r="EH253" t="str">
        <v>Paraguay</v>
      </c>
      <c r="EI253" t="str">
        <v>Peru</v>
      </c>
      <c r="EJ253" t="str">
        <v>Phillipines</v>
      </c>
      <c r="EK253" t="str">
        <v>Poland</v>
      </c>
      <c r="EL253" t="str">
        <v>Portugal</v>
      </c>
      <c r="EM253" t="str">
        <v>Qatar</v>
      </c>
      <c r="EN253" t="str">
        <v>Romania</v>
      </c>
      <c r="EO253" t="str">
        <v>Russia</v>
      </c>
      <c r="EP253" t="str">
        <v>Rwanda</v>
      </c>
      <c r="EQ253" t="str">
        <v>Samoa</v>
      </c>
      <c r="ER253" t="str">
        <v>San Marino</v>
      </c>
      <c r="ES253" t="str">
        <v>Sao Tome &amp; Principe</v>
      </c>
      <c r="ET253" t="str">
        <v>Saudi Arabia</v>
      </c>
      <c r="EU253" t="str">
        <v>Senegal</v>
      </c>
      <c r="EV253" t="str">
        <v>Serbia and Montenegro</v>
      </c>
      <c r="EW253" t="str">
        <v>Seychelles</v>
      </c>
      <c r="EX253" t="str">
        <v>Sierra Leone</v>
      </c>
      <c r="EY253" t="str">
        <v>Singapore</v>
      </c>
      <c r="EZ253" t="str">
        <v>Slovakia</v>
      </c>
      <c r="FA253" t="str">
        <v>Slovenia</v>
      </c>
      <c r="FB253" t="str">
        <v>Solomon Islands</v>
      </c>
      <c r="FC253" t="str">
        <v>Somalia</v>
      </c>
      <c r="FD253" t="str">
        <v>South Africa</v>
      </c>
      <c r="FE253" t="str">
        <v>South Korea</v>
      </c>
      <c r="FF253" t="str">
        <v>Spain</v>
      </c>
      <c r="FG253" t="str">
        <v>Sri Lanka</v>
      </c>
      <c r="FH253" t="str">
        <v>St. Kitts-Nevis</v>
      </c>
      <c r="FI253" t="str">
        <v>St. Lucia</v>
      </c>
      <c r="FJ253" t="str">
        <v>St. Vincent &amp;</v>
      </c>
      <c r="FK253" t="str">
        <v>Sudan</v>
      </c>
      <c r="FL253" t="str">
        <v>Suriname</v>
      </c>
      <c r="FM253" t="str">
        <v>Swaziland</v>
      </c>
      <c r="FN253" t="str">
        <v>Sweden</v>
      </c>
      <c r="FO253" t="str">
        <v>Switzerland</v>
      </c>
      <c r="FP253" t="str">
        <v>Syria</v>
      </c>
      <c r="FQ253" t="str">
        <v>Taiwan</v>
      </c>
      <c r="FR253" t="str">
        <v>Tajikistan</v>
      </c>
      <c r="FS253" t="str">
        <v>Tanzania</v>
      </c>
      <c r="FT253" t="str">
        <v>Thailand</v>
      </c>
      <c r="FU253" t="str">
        <v>The Grenadines</v>
      </c>
      <c r="FV253" t="str">
        <v>The Marshall Islands</v>
      </c>
      <c r="FW253" t="str">
        <v>The Netherlands</v>
      </c>
      <c r="FX253" t="str">
        <v>Togo</v>
      </c>
      <c r="FY253" t="str">
        <v>Tonga</v>
      </c>
      <c r="FZ253" t="str">
        <v>Trinidad &amp; Tobago</v>
      </c>
      <c r="GA253" t="str">
        <v>Tunisia</v>
      </c>
      <c r="GB253" t="str">
        <v>Turkey</v>
      </c>
      <c r="GC253" t="str">
        <v>Turkmenistan</v>
      </c>
      <c r="GD253" t="str">
        <v>Tuvalu</v>
      </c>
      <c r="GE253" t="str">
        <v>Uganda</v>
      </c>
      <c r="GF253" t="str">
        <v>Ukraine</v>
      </c>
      <c r="GG253" t="str">
        <v>United Arab. Emirates</v>
      </c>
      <c r="GH253" t="str">
        <v>United Kingdom</v>
      </c>
      <c r="GI253" t="str">
        <v>Uruguay</v>
      </c>
      <c r="GJ253" t="str">
        <v>USA</v>
      </c>
      <c r="GK253" t="str">
        <v>Uzbekistan</v>
      </c>
      <c r="GL253" t="str">
        <v>Vanuatu</v>
      </c>
      <c r="GM253" t="str">
        <v>Vatican</v>
      </c>
      <c r="GN253" t="str">
        <v>Venezuela</v>
      </c>
      <c r="GO253" t="str">
        <v>Vietnam</v>
      </c>
      <c r="GP253" t="str">
        <v>Yemen</v>
      </c>
      <c r="GQ253" t="str">
        <v>Zambia</v>
      </c>
      <c r="GR253" t="str">
        <v>Zimbabwe</v>
      </c>
    </row>
    <row r="255" spans="2:200" ht="21" x14ac:dyDescent="0.35">
      <c r="B255" s="16" t="s">
        <v>11</v>
      </c>
    </row>
    <row r="256" spans="2:200" x14ac:dyDescent="0.25">
      <c r="B256" t="str" cm="1">
        <f t="array" ref="B256:GR256">TRANSPOSE(_xlfn._xlws.FILTER(AlleLande[Lande (Engelsk)],ISNUMBER(SEARCH(Packaging!K11,AlleLande[Lande (Engelsk)])),"Kan ikke findes"))</f>
        <v>Afghanistan</v>
      </c>
      <c r="C256" t="str">
        <v>Albania</v>
      </c>
      <c r="D256" t="str">
        <v>Algeria</v>
      </c>
      <c r="E256" t="str">
        <v>Andorra</v>
      </c>
      <c r="F256" t="str">
        <v>Angola</v>
      </c>
      <c r="G256" t="str">
        <v>Antigua &amp; Barbuda</v>
      </c>
      <c r="H256" t="str">
        <v>Argentina</v>
      </c>
      <c r="I256" t="str">
        <v>Armenia</v>
      </c>
      <c r="J256" t="str">
        <v>Australia</v>
      </c>
      <c r="K256" t="str">
        <v>Austria</v>
      </c>
      <c r="L256" t="str">
        <v>Azerbaijan</v>
      </c>
      <c r="M256" t="str">
        <v>Bahamas</v>
      </c>
      <c r="N256" t="str">
        <v>Bahrain</v>
      </c>
      <c r="O256" t="str">
        <v>Bangladesh</v>
      </c>
      <c r="P256" t="str">
        <v>Barbados</v>
      </c>
      <c r="Q256" t="str">
        <v>Belarus</v>
      </c>
      <c r="R256" t="str">
        <v>Belgium</v>
      </c>
      <c r="S256" t="str">
        <v>Belize</v>
      </c>
      <c r="T256" t="str">
        <v>Benin</v>
      </c>
      <c r="U256" t="str">
        <v>Bhutan</v>
      </c>
      <c r="V256" t="str">
        <v>Bolivia</v>
      </c>
      <c r="W256" t="str">
        <v>Bosnia and Herzegovina</v>
      </c>
      <c r="X256" t="str">
        <v>Botswana</v>
      </c>
      <c r="Y256" t="str">
        <v>Brazil</v>
      </c>
      <c r="Z256" t="str">
        <v>Brunei</v>
      </c>
      <c r="AA256" t="str">
        <v>Bulgaria</v>
      </c>
      <c r="AB256" t="str">
        <v>Burkina Faso</v>
      </c>
      <c r="AC256" t="str">
        <v>Burma (Myanmar)</v>
      </c>
      <c r="AD256" t="str">
        <v>Burundi</v>
      </c>
      <c r="AE256" t="str">
        <v>Cambodia</v>
      </c>
      <c r="AF256" t="str">
        <v>Cameroon</v>
      </c>
      <c r="AG256" t="str">
        <v>Canada</v>
      </c>
      <c r="AH256" t="str">
        <v>Cape Verde Islands</v>
      </c>
      <c r="AI256" t="str">
        <v>Central Africa</v>
      </c>
      <c r="AJ256" t="str">
        <v>Chad</v>
      </c>
      <c r="AK256" t="str">
        <v>Chile</v>
      </c>
      <c r="AL256" t="str">
        <v>China</v>
      </c>
      <c r="AM256" t="str">
        <v>Colombia</v>
      </c>
      <c r="AN256" t="str">
        <v>Comoros</v>
      </c>
      <c r="AO256" t="str">
        <v>Congo</v>
      </c>
      <c r="AP256" t="str">
        <v>Costa Rica</v>
      </c>
      <c r="AQ256" t="str">
        <v>Croatia</v>
      </c>
      <c r="AR256" t="str">
        <v>Cuba</v>
      </c>
      <c r="AS256" t="str">
        <v>Cyprus</v>
      </c>
      <c r="AT256" t="str">
        <v>Czech Republic</v>
      </c>
      <c r="AU256" t="str">
        <v>Darussalem</v>
      </c>
      <c r="AV256" t="str">
        <v>Democratic rep. Congo</v>
      </c>
      <c r="AW256" t="str">
        <v>Denmark</v>
      </c>
      <c r="AX256" t="str">
        <v>Djibouti</v>
      </c>
      <c r="AY256" t="str">
        <v>Dominica</v>
      </c>
      <c r="AZ256" t="str">
        <v>Dominican Republic</v>
      </c>
      <c r="BA256" t="str">
        <v>East Timor</v>
      </c>
      <c r="BB256" t="str">
        <v>Ecuador</v>
      </c>
      <c r="BC256" t="str">
        <v>Egypt</v>
      </c>
      <c r="BD256" t="str">
        <v>El Salvador</v>
      </c>
      <c r="BE256" t="str">
        <v>Equatorial Guinea</v>
      </c>
      <c r="BF256" t="str">
        <v>Eritrea</v>
      </c>
      <c r="BG256" t="str">
        <v>Estonia</v>
      </c>
      <c r="BH256" t="str">
        <v>Ethiopia</v>
      </c>
      <c r="BI256" t="str">
        <v>EU</v>
      </c>
      <c r="BJ256" t="str">
        <v>EU/Non-EU</v>
      </c>
      <c r="BK256" t="str">
        <v>Fiji</v>
      </c>
      <c r="BL256" t="str">
        <v>Finland</v>
      </c>
      <c r="BM256" t="str">
        <v>France</v>
      </c>
      <c r="BN256" t="str">
        <v>Gabon</v>
      </c>
      <c r="BO256" t="str">
        <v>Gambia</v>
      </c>
      <c r="BP256" t="str">
        <v>Georgia</v>
      </c>
      <c r="BQ256" t="str">
        <v>Germany</v>
      </c>
      <c r="BR256" t="str">
        <v>Ghana</v>
      </c>
      <c r="BS256" t="str">
        <v>Greece</v>
      </c>
      <c r="BT256" t="str">
        <v>Grenada</v>
      </c>
      <c r="BU256" t="str">
        <v>Guatemala</v>
      </c>
      <c r="BV256" t="str">
        <v>Guinea</v>
      </c>
      <c r="BW256" t="str">
        <v>Guinea-Bissau</v>
      </c>
      <c r="BX256" t="str">
        <v>Guyana</v>
      </c>
      <c r="BY256" t="str">
        <v>Haiti</v>
      </c>
      <c r="BZ256" t="str">
        <v>Honduras</v>
      </c>
      <c r="CA256" t="str">
        <v>Hungary</v>
      </c>
      <c r="CB256" t="str">
        <v>Iceland</v>
      </c>
      <c r="CC256" t="str">
        <v>India</v>
      </c>
      <c r="CD256" t="str">
        <v>Indonesia</v>
      </c>
      <c r="CE256" t="str">
        <v>Iran</v>
      </c>
      <c r="CF256" t="str">
        <v>Iraq</v>
      </c>
      <c r="CG256" t="str">
        <v>Ireland</v>
      </c>
      <c r="CH256" t="str">
        <v>Israel</v>
      </c>
      <c r="CI256" t="str">
        <v>Italy</v>
      </c>
      <c r="CJ256" t="str">
        <v>Ivory Coast</v>
      </c>
      <c r="CK256" t="str">
        <v>Jamaica</v>
      </c>
      <c r="CL256" t="str">
        <v>Japan</v>
      </c>
      <c r="CM256" t="str">
        <v>Jordan</v>
      </c>
      <c r="CN256" t="str">
        <v>Kazakhstan</v>
      </c>
      <c r="CO256" t="str">
        <v>Kenya</v>
      </c>
      <c r="CP256" t="str">
        <v>Kiribati</v>
      </c>
      <c r="CQ256" t="str">
        <v>Kuwait</v>
      </c>
      <c r="CR256" t="str">
        <v>Kyrgyzstan</v>
      </c>
      <c r="CS256" t="str">
        <v>Laos</v>
      </c>
      <c r="CT256" t="str">
        <v>Latvia</v>
      </c>
      <c r="CU256" t="str">
        <v>Lebanon</v>
      </c>
      <c r="CV256" t="str">
        <v>Lesotho</v>
      </c>
      <c r="CW256" t="str">
        <v>Liberia</v>
      </c>
      <c r="CX256" t="str">
        <v>Libya</v>
      </c>
      <c r="CY256" t="str">
        <v>Liechtenstein</v>
      </c>
      <c r="CZ256" t="str">
        <v>Lithuania</v>
      </c>
      <c r="DA256" t="str">
        <v>Luxembourg</v>
      </c>
      <c r="DB256" t="str">
        <v>Macedonia (FYROM)</v>
      </c>
      <c r="DC256" t="str">
        <v>Madagascar</v>
      </c>
      <c r="DD256" t="str">
        <v>Malawi</v>
      </c>
      <c r="DE256" t="str">
        <v>Malaysia</v>
      </c>
      <c r="DF256" t="str">
        <v>Maldives</v>
      </c>
      <c r="DG256" t="str">
        <v>Mali</v>
      </c>
      <c r="DH256" t="str">
        <v>Malta</v>
      </c>
      <c r="DI256" t="str">
        <v>Mauritania</v>
      </c>
      <c r="DJ256" t="str">
        <v>Mauritius</v>
      </c>
      <c r="DK256" t="str">
        <v>Mexico</v>
      </c>
      <c r="DL256" t="str">
        <v>Micronesia</v>
      </c>
      <c r="DM256" t="str">
        <v>Moldova</v>
      </c>
      <c r="DN256" t="str">
        <v>Monaco</v>
      </c>
      <c r="DO256" t="str">
        <v>Mongolia</v>
      </c>
      <c r="DP256" t="str">
        <v>Morocco</v>
      </c>
      <c r="DQ256" t="str">
        <v>Mozambique</v>
      </c>
      <c r="DR256" t="str">
        <v>Namibia</v>
      </c>
      <c r="DS256" t="str">
        <v>Nauru</v>
      </c>
      <c r="DT256" t="str">
        <v>Nepal</v>
      </c>
      <c r="DU256" t="str">
        <v>New Zealand</v>
      </c>
      <c r="DV256" t="str">
        <v>Nicaragua</v>
      </c>
      <c r="DW256" t="str">
        <v>Niger</v>
      </c>
      <c r="DX256" t="str">
        <v>Nigeria</v>
      </c>
      <c r="DY256" t="str">
        <v>Non-EU</v>
      </c>
      <c r="DZ256" t="str">
        <v>North Korea</v>
      </c>
      <c r="EA256" t="str">
        <v>Norway</v>
      </c>
      <c r="EB256" t="str">
        <v>Oman</v>
      </c>
      <c r="EC256" t="str">
        <v>Pakistan</v>
      </c>
      <c r="ED256" t="str">
        <v>Palau</v>
      </c>
      <c r="EE256" t="str">
        <v>Palestine</v>
      </c>
      <c r="EF256" t="str">
        <v>Panama</v>
      </c>
      <c r="EG256" t="str">
        <v>Papua New Guinea</v>
      </c>
      <c r="EH256" t="str">
        <v>Paraguay</v>
      </c>
      <c r="EI256" t="str">
        <v>Peru</v>
      </c>
      <c r="EJ256" t="str">
        <v>Phillipines</v>
      </c>
      <c r="EK256" t="str">
        <v>Poland</v>
      </c>
      <c r="EL256" t="str">
        <v>Portugal</v>
      </c>
      <c r="EM256" t="str">
        <v>Qatar</v>
      </c>
      <c r="EN256" t="str">
        <v>Romania</v>
      </c>
      <c r="EO256" t="str">
        <v>Russia</v>
      </c>
      <c r="EP256" t="str">
        <v>Rwanda</v>
      </c>
      <c r="EQ256" t="str">
        <v>Samoa</v>
      </c>
      <c r="ER256" t="str">
        <v>San Marino</v>
      </c>
      <c r="ES256" t="str">
        <v>Sao Tome &amp; Principe</v>
      </c>
      <c r="ET256" t="str">
        <v>Saudi Arabia</v>
      </c>
      <c r="EU256" t="str">
        <v>Senegal</v>
      </c>
      <c r="EV256" t="str">
        <v>Serbia and Montenegro</v>
      </c>
      <c r="EW256" t="str">
        <v>Seychelles</v>
      </c>
      <c r="EX256" t="str">
        <v>Sierra Leone</v>
      </c>
      <c r="EY256" t="str">
        <v>Singapore</v>
      </c>
      <c r="EZ256" t="str">
        <v>Slovakia</v>
      </c>
      <c r="FA256" t="str">
        <v>Slovenia</v>
      </c>
      <c r="FB256" t="str">
        <v>Solomon Islands</v>
      </c>
      <c r="FC256" t="str">
        <v>Somalia</v>
      </c>
      <c r="FD256" t="str">
        <v>South Africa</v>
      </c>
      <c r="FE256" t="str">
        <v>South Korea</v>
      </c>
      <c r="FF256" t="str">
        <v>Spain</v>
      </c>
      <c r="FG256" t="str">
        <v>Sri Lanka</v>
      </c>
      <c r="FH256" t="str">
        <v>St. Kitts-Nevis</v>
      </c>
      <c r="FI256" t="str">
        <v>St. Lucia</v>
      </c>
      <c r="FJ256" t="str">
        <v>St. Vincent &amp;</v>
      </c>
      <c r="FK256" t="str">
        <v>Sudan</v>
      </c>
      <c r="FL256" t="str">
        <v>Suriname</v>
      </c>
      <c r="FM256" t="str">
        <v>Swaziland</v>
      </c>
      <c r="FN256" t="str">
        <v>Sweden</v>
      </c>
      <c r="FO256" t="str">
        <v>Switzerland</v>
      </c>
      <c r="FP256" t="str">
        <v>Syria</v>
      </c>
      <c r="FQ256" t="str">
        <v>Taiwan</v>
      </c>
      <c r="FR256" t="str">
        <v>Tajikistan</v>
      </c>
      <c r="FS256" t="str">
        <v>Tanzania</v>
      </c>
      <c r="FT256" t="str">
        <v>Thailand</v>
      </c>
      <c r="FU256" t="str">
        <v>The Grenadines</v>
      </c>
      <c r="FV256" t="str">
        <v>The Marshall Islands</v>
      </c>
      <c r="FW256" t="str">
        <v>The Netherlands</v>
      </c>
      <c r="FX256" t="str">
        <v>Togo</v>
      </c>
      <c r="FY256" t="str">
        <v>Tonga</v>
      </c>
      <c r="FZ256" t="str">
        <v>Trinidad &amp; Tobago</v>
      </c>
      <c r="GA256" t="str">
        <v>Tunisia</v>
      </c>
      <c r="GB256" t="str">
        <v>Turkey</v>
      </c>
      <c r="GC256" t="str">
        <v>Turkmenistan</v>
      </c>
      <c r="GD256" t="str">
        <v>Tuvalu</v>
      </c>
      <c r="GE256" t="str">
        <v>Uganda</v>
      </c>
      <c r="GF256" t="str">
        <v>Ukraine</v>
      </c>
      <c r="GG256" t="str">
        <v>United Arab. Emirates</v>
      </c>
      <c r="GH256" t="str">
        <v>United Kingdom</v>
      </c>
      <c r="GI256" t="str">
        <v>Uruguay</v>
      </c>
      <c r="GJ256" t="str">
        <v>USA</v>
      </c>
      <c r="GK256" t="str">
        <v>Uzbekistan</v>
      </c>
      <c r="GL256" t="str">
        <v>Vanuatu</v>
      </c>
      <c r="GM256" t="str">
        <v>Vatican</v>
      </c>
      <c r="GN256" t="str">
        <v>Venezuela</v>
      </c>
      <c r="GO256" t="str">
        <v>Vietnam</v>
      </c>
      <c r="GP256" t="str">
        <v>Yemen</v>
      </c>
      <c r="GQ256" t="str">
        <v>Zambia</v>
      </c>
      <c r="GR256" t="str">
        <v>Zimbabwe</v>
      </c>
    </row>
    <row r="257" spans="2:200" x14ac:dyDescent="0.25">
      <c r="B257" t="str" cm="1">
        <f t="array" ref="B257:GR257">TRANSPOSE(_xlfn._xlws.FILTER(AlleLande[Lande (Engelsk)],ISNUMBER(SEARCH(Packaging!K12,AlleLande[Lande (Engelsk)])),"Kan ikke findes"))</f>
        <v>Afghanistan</v>
      </c>
      <c r="C257" t="str">
        <v>Albania</v>
      </c>
      <c r="D257" t="str">
        <v>Algeria</v>
      </c>
      <c r="E257" t="str">
        <v>Andorra</v>
      </c>
      <c r="F257" t="str">
        <v>Angola</v>
      </c>
      <c r="G257" t="str">
        <v>Antigua &amp; Barbuda</v>
      </c>
      <c r="H257" t="str">
        <v>Argentina</v>
      </c>
      <c r="I257" t="str">
        <v>Armenia</v>
      </c>
      <c r="J257" t="str">
        <v>Australia</v>
      </c>
      <c r="K257" t="str">
        <v>Austria</v>
      </c>
      <c r="L257" t="str">
        <v>Azerbaijan</v>
      </c>
      <c r="M257" t="str">
        <v>Bahamas</v>
      </c>
      <c r="N257" t="str">
        <v>Bahrain</v>
      </c>
      <c r="O257" t="str">
        <v>Bangladesh</v>
      </c>
      <c r="P257" t="str">
        <v>Barbados</v>
      </c>
      <c r="Q257" t="str">
        <v>Belarus</v>
      </c>
      <c r="R257" t="str">
        <v>Belgium</v>
      </c>
      <c r="S257" t="str">
        <v>Belize</v>
      </c>
      <c r="T257" t="str">
        <v>Benin</v>
      </c>
      <c r="U257" t="str">
        <v>Bhutan</v>
      </c>
      <c r="V257" t="str">
        <v>Bolivia</v>
      </c>
      <c r="W257" t="str">
        <v>Bosnia and Herzegovina</v>
      </c>
      <c r="X257" t="str">
        <v>Botswana</v>
      </c>
      <c r="Y257" t="str">
        <v>Brazil</v>
      </c>
      <c r="Z257" t="str">
        <v>Brunei</v>
      </c>
      <c r="AA257" t="str">
        <v>Bulgaria</v>
      </c>
      <c r="AB257" t="str">
        <v>Burkina Faso</v>
      </c>
      <c r="AC257" t="str">
        <v>Burma (Myanmar)</v>
      </c>
      <c r="AD257" t="str">
        <v>Burundi</v>
      </c>
      <c r="AE257" t="str">
        <v>Cambodia</v>
      </c>
      <c r="AF257" t="str">
        <v>Cameroon</v>
      </c>
      <c r="AG257" t="str">
        <v>Canada</v>
      </c>
      <c r="AH257" t="str">
        <v>Cape Verde Islands</v>
      </c>
      <c r="AI257" t="str">
        <v>Central Africa</v>
      </c>
      <c r="AJ257" t="str">
        <v>Chad</v>
      </c>
      <c r="AK257" t="str">
        <v>Chile</v>
      </c>
      <c r="AL257" t="str">
        <v>China</v>
      </c>
      <c r="AM257" t="str">
        <v>Colombia</v>
      </c>
      <c r="AN257" t="str">
        <v>Comoros</v>
      </c>
      <c r="AO257" t="str">
        <v>Congo</v>
      </c>
      <c r="AP257" t="str">
        <v>Costa Rica</v>
      </c>
      <c r="AQ257" t="str">
        <v>Croatia</v>
      </c>
      <c r="AR257" t="str">
        <v>Cuba</v>
      </c>
      <c r="AS257" t="str">
        <v>Cyprus</v>
      </c>
      <c r="AT257" t="str">
        <v>Czech Republic</v>
      </c>
      <c r="AU257" t="str">
        <v>Darussalem</v>
      </c>
      <c r="AV257" t="str">
        <v>Democratic rep. Congo</v>
      </c>
      <c r="AW257" t="str">
        <v>Denmark</v>
      </c>
      <c r="AX257" t="str">
        <v>Djibouti</v>
      </c>
      <c r="AY257" t="str">
        <v>Dominica</v>
      </c>
      <c r="AZ257" t="str">
        <v>Dominican Republic</v>
      </c>
      <c r="BA257" t="str">
        <v>East Timor</v>
      </c>
      <c r="BB257" t="str">
        <v>Ecuador</v>
      </c>
      <c r="BC257" t="str">
        <v>Egypt</v>
      </c>
      <c r="BD257" t="str">
        <v>El Salvador</v>
      </c>
      <c r="BE257" t="str">
        <v>Equatorial Guinea</v>
      </c>
      <c r="BF257" t="str">
        <v>Eritrea</v>
      </c>
      <c r="BG257" t="str">
        <v>Estonia</v>
      </c>
      <c r="BH257" t="str">
        <v>Ethiopia</v>
      </c>
      <c r="BI257" t="str">
        <v>EU</v>
      </c>
      <c r="BJ257" t="str">
        <v>EU/Non-EU</v>
      </c>
      <c r="BK257" t="str">
        <v>Fiji</v>
      </c>
      <c r="BL257" t="str">
        <v>Finland</v>
      </c>
      <c r="BM257" t="str">
        <v>France</v>
      </c>
      <c r="BN257" t="str">
        <v>Gabon</v>
      </c>
      <c r="BO257" t="str">
        <v>Gambia</v>
      </c>
      <c r="BP257" t="str">
        <v>Georgia</v>
      </c>
      <c r="BQ257" t="str">
        <v>Germany</v>
      </c>
      <c r="BR257" t="str">
        <v>Ghana</v>
      </c>
      <c r="BS257" t="str">
        <v>Greece</v>
      </c>
      <c r="BT257" t="str">
        <v>Grenada</v>
      </c>
      <c r="BU257" t="str">
        <v>Guatemala</v>
      </c>
      <c r="BV257" t="str">
        <v>Guinea</v>
      </c>
      <c r="BW257" t="str">
        <v>Guinea-Bissau</v>
      </c>
      <c r="BX257" t="str">
        <v>Guyana</v>
      </c>
      <c r="BY257" t="str">
        <v>Haiti</v>
      </c>
      <c r="BZ257" t="str">
        <v>Honduras</v>
      </c>
      <c r="CA257" t="str">
        <v>Hungary</v>
      </c>
      <c r="CB257" t="str">
        <v>Iceland</v>
      </c>
      <c r="CC257" t="str">
        <v>India</v>
      </c>
      <c r="CD257" t="str">
        <v>Indonesia</v>
      </c>
      <c r="CE257" t="str">
        <v>Iran</v>
      </c>
      <c r="CF257" t="str">
        <v>Iraq</v>
      </c>
      <c r="CG257" t="str">
        <v>Ireland</v>
      </c>
      <c r="CH257" t="str">
        <v>Israel</v>
      </c>
      <c r="CI257" t="str">
        <v>Italy</v>
      </c>
      <c r="CJ257" t="str">
        <v>Ivory Coast</v>
      </c>
      <c r="CK257" t="str">
        <v>Jamaica</v>
      </c>
      <c r="CL257" t="str">
        <v>Japan</v>
      </c>
      <c r="CM257" t="str">
        <v>Jordan</v>
      </c>
      <c r="CN257" t="str">
        <v>Kazakhstan</v>
      </c>
      <c r="CO257" t="str">
        <v>Kenya</v>
      </c>
      <c r="CP257" t="str">
        <v>Kiribati</v>
      </c>
      <c r="CQ257" t="str">
        <v>Kuwait</v>
      </c>
      <c r="CR257" t="str">
        <v>Kyrgyzstan</v>
      </c>
      <c r="CS257" t="str">
        <v>Laos</v>
      </c>
      <c r="CT257" t="str">
        <v>Latvia</v>
      </c>
      <c r="CU257" t="str">
        <v>Lebanon</v>
      </c>
      <c r="CV257" t="str">
        <v>Lesotho</v>
      </c>
      <c r="CW257" t="str">
        <v>Liberia</v>
      </c>
      <c r="CX257" t="str">
        <v>Libya</v>
      </c>
      <c r="CY257" t="str">
        <v>Liechtenstein</v>
      </c>
      <c r="CZ257" t="str">
        <v>Lithuania</v>
      </c>
      <c r="DA257" t="str">
        <v>Luxembourg</v>
      </c>
      <c r="DB257" t="str">
        <v>Macedonia (FYROM)</v>
      </c>
      <c r="DC257" t="str">
        <v>Madagascar</v>
      </c>
      <c r="DD257" t="str">
        <v>Malawi</v>
      </c>
      <c r="DE257" t="str">
        <v>Malaysia</v>
      </c>
      <c r="DF257" t="str">
        <v>Maldives</v>
      </c>
      <c r="DG257" t="str">
        <v>Mali</v>
      </c>
      <c r="DH257" t="str">
        <v>Malta</v>
      </c>
      <c r="DI257" t="str">
        <v>Mauritania</v>
      </c>
      <c r="DJ257" t="str">
        <v>Mauritius</v>
      </c>
      <c r="DK257" t="str">
        <v>Mexico</v>
      </c>
      <c r="DL257" t="str">
        <v>Micronesia</v>
      </c>
      <c r="DM257" t="str">
        <v>Moldova</v>
      </c>
      <c r="DN257" t="str">
        <v>Monaco</v>
      </c>
      <c r="DO257" t="str">
        <v>Mongolia</v>
      </c>
      <c r="DP257" t="str">
        <v>Morocco</v>
      </c>
      <c r="DQ257" t="str">
        <v>Mozambique</v>
      </c>
      <c r="DR257" t="str">
        <v>Namibia</v>
      </c>
      <c r="DS257" t="str">
        <v>Nauru</v>
      </c>
      <c r="DT257" t="str">
        <v>Nepal</v>
      </c>
      <c r="DU257" t="str">
        <v>New Zealand</v>
      </c>
      <c r="DV257" t="str">
        <v>Nicaragua</v>
      </c>
      <c r="DW257" t="str">
        <v>Niger</v>
      </c>
      <c r="DX257" t="str">
        <v>Nigeria</v>
      </c>
      <c r="DY257" t="str">
        <v>Non-EU</v>
      </c>
      <c r="DZ257" t="str">
        <v>North Korea</v>
      </c>
      <c r="EA257" t="str">
        <v>Norway</v>
      </c>
      <c r="EB257" t="str">
        <v>Oman</v>
      </c>
      <c r="EC257" t="str">
        <v>Pakistan</v>
      </c>
      <c r="ED257" t="str">
        <v>Palau</v>
      </c>
      <c r="EE257" t="str">
        <v>Palestine</v>
      </c>
      <c r="EF257" t="str">
        <v>Panama</v>
      </c>
      <c r="EG257" t="str">
        <v>Papua New Guinea</v>
      </c>
      <c r="EH257" t="str">
        <v>Paraguay</v>
      </c>
      <c r="EI257" t="str">
        <v>Peru</v>
      </c>
      <c r="EJ257" t="str">
        <v>Phillipines</v>
      </c>
      <c r="EK257" t="str">
        <v>Poland</v>
      </c>
      <c r="EL257" t="str">
        <v>Portugal</v>
      </c>
      <c r="EM257" t="str">
        <v>Qatar</v>
      </c>
      <c r="EN257" t="str">
        <v>Romania</v>
      </c>
      <c r="EO257" t="str">
        <v>Russia</v>
      </c>
      <c r="EP257" t="str">
        <v>Rwanda</v>
      </c>
      <c r="EQ257" t="str">
        <v>Samoa</v>
      </c>
      <c r="ER257" t="str">
        <v>San Marino</v>
      </c>
      <c r="ES257" t="str">
        <v>Sao Tome &amp; Principe</v>
      </c>
      <c r="ET257" t="str">
        <v>Saudi Arabia</v>
      </c>
      <c r="EU257" t="str">
        <v>Senegal</v>
      </c>
      <c r="EV257" t="str">
        <v>Serbia and Montenegro</v>
      </c>
      <c r="EW257" t="str">
        <v>Seychelles</v>
      </c>
      <c r="EX257" t="str">
        <v>Sierra Leone</v>
      </c>
      <c r="EY257" t="str">
        <v>Singapore</v>
      </c>
      <c r="EZ257" t="str">
        <v>Slovakia</v>
      </c>
      <c r="FA257" t="str">
        <v>Slovenia</v>
      </c>
      <c r="FB257" t="str">
        <v>Solomon Islands</v>
      </c>
      <c r="FC257" t="str">
        <v>Somalia</v>
      </c>
      <c r="FD257" t="str">
        <v>South Africa</v>
      </c>
      <c r="FE257" t="str">
        <v>South Korea</v>
      </c>
      <c r="FF257" t="str">
        <v>Spain</v>
      </c>
      <c r="FG257" t="str">
        <v>Sri Lanka</v>
      </c>
      <c r="FH257" t="str">
        <v>St. Kitts-Nevis</v>
      </c>
      <c r="FI257" t="str">
        <v>St. Lucia</v>
      </c>
      <c r="FJ257" t="str">
        <v>St. Vincent &amp;</v>
      </c>
      <c r="FK257" t="str">
        <v>Sudan</v>
      </c>
      <c r="FL257" t="str">
        <v>Suriname</v>
      </c>
      <c r="FM257" t="str">
        <v>Swaziland</v>
      </c>
      <c r="FN257" t="str">
        <v>Sweden</v>
      </c>
      <c r="FO257" t="str">
        <v>Switzerland</v>
      </c>
      <c r="FP257" t="str">
        <v>Syria</v>
      </c>
      <c r="FQ257" t="str">
        <v>Taiwan</v>
      </c>
      <c r="FR257" t="str">
        <v>Tajikistan</v>
      </c>
      <c r="FS257" t="str">
        <v>Tanzania</v>
      </c>
      <c r="FT257" t="str">
        <v>Thailand</v>
      </c>
      <c r="FU257" t="str">
        <v>The Grenadines</v>
      </c>
      <c r="FV257" t="str">
        <v>The Marshall Islands</v>
      </c>
      <c r="FW257" t="str">
        <v>The Netherlands</v>
      </c>
      <c r="FX257" t="str">
        <v>Togo</v>
      </c>
      <c r="FY257" t="str">
        <v>Tonga</v>
      </c>
      <c r="FZ257" t="str">
        <v>Trinidad &amp; Tobago</v>
      </c>
      <c r="GA257" t="str">
        <v>Tunisia</v>
      </c>
      <c r="GB257" t="str">
        <v>Turkey</v>
      </c>
      <c r="GC257" t="str">
        <v>Turkmenistan</v>
      </c>
      <c r="GD257" t="str">
        <v>Tuvalu</v>
      </c>
      <c r="GE257" t="str">
        <v>Uganda</v>
      </c>
      <c r="GF257" t="str">
        <v>Ukraine</v>
      </c>
      <c r="GG257" t="str">
        <v>United Arab. Emirates</v>
      </c>
      <c r="GH257" t="str">
        <v>United Kingdom</v>
      </c>
      <c r="GI257" t="str">
        <v>Uruguay</v>
      </c>
      <c r="GJ257" t="str">
        <v>USA</v>
      </c>
      <c r="GK257" t="str">
        <v>Uzbekistan</v>
      </c>
      <c r="GL257" t="str">
        <v>Vanuatu</v>
      </c>
      <c r="GM257" t="str">
        <v>Vatican</v>
      </c>
      <c r="GN257" t="str">
        <v>Venezuela</v>
      </c>
      <c r="GO257" t="str">
        <v>Vietnam</v>
      </c>
      <c r="GP257" t="str">
        <v>Yemen</v>
      </c>
      <c r="GQ257" t="str">
        <v>Zambia</v>
      </c>
      <c r="GR257" t="str">
        <v>Zimbabwe</v>
      </c>
    </row>
    <row r="258" spans="2:200" x14ac:dyDescent="0.25">
      <c r="B258" t="str" cm="1">
        <f t="array" ref="B258:GR258">TRANSPOSE(_xlfn._xlws.FILTER(AlleLande[Lande (Engelsk)],ISNUMBER(SEARCH(Packaging!K13,AlleLande[Lande (Engelsk)])),"Kan ikke findes"))</f>
        <v>Afghanistan</v>
      </c>
      <c r="C258" t="str">
        <v>Albania</v>
      </c>
      <c r="D258" t="str">
        <v>Algeria</v>
      </c>
      <c r="E258" t="str">
        <v>Andorra</v>
      </c>
      <c r="F258" t="str">
        <v>Angola</v>
      </c>
      <c r="G258" t="str">
        <v>Antigua &amp; Barbuda</v>
      </c>
      <c r="H258" t="str">
        <v>Argentina</v>
      </c>
      <c r="I258" t="str">
        <v>Armenia</v>
      </c>
      <c r="J258" t="str">
        <v>Australia</v>
      </c>
      <c r="K258" t="str">
        <v>Austria</v>
      </c>
      <c r="L258" t="str">
        <v>Azerbaijan</v>
      </c>
      <c r="M258" t="str">
        <v>Bahamas</v>
      </c>
      <c r="N258" t="str">
        <v>Bahrain</v>
      </c>
      <c r="O258" t="str">
        <v>Bangladesh</v>
      </c>
      <c r="P258" t="str">
        <v>Barbados</v>
      </c>
      <c r="Q258" t="str">
        <v>Belarus</v>
      </c>
      <c r="R258" t="str">
        <v>Belgium</v>
      </c>
      <c r="S258" t="str">
        <v>Belize</v>
      </c>
      <c r="T258" t="str">
        <v>Benin</v>
      </c>
      <c r="U258" t="str">
        <v>Bhutan</v>
      </c>
      <c r="V258" t="str">
        <v>Bolivia</v>
      </c>
      <c r="W258" t="str">
        <v>Bosnia and Herzegovina</v>
      </c>
      <c r="X258" t="str">
        <v>Botswana</v>
      </c>
      <c r="Y258" t="str">
        <v>Brazil</v>
      </c>
      <c r="Z258" t="str">
        <v>Brunei</v>
      </c>
      <c r="AA258" t="str">
        <v>Bulgaria</v>
      </c>
      <c r="AB258" t="str">
        <v>Burkina Faso</v>
      </c>
      <c r="AC258" t="str">
        <v>Burma (Myanmar)</v>
      </c>
      <c r="AD258" t="str">
        <v>Burundi</v>
      </c>
      <c r="AE258" t="str">
        <v>Cambodia</v>
      </c>
      <c r="AF258" t="str">
        <v>Cameroon</v>
      </c>
      <c r="AG258" t="str">
        <v>Canada</v>
      </c>
      <c r="AH258" t="str">
        <v>Cape Verde Islands</v>
      </c>
      <c r="AI258" t="str">
        <v>Central Africa</v>
      </c>
      <c r="AJ258" t="str">
        <v>Chad</v>
      </c>
      <c r="AK258" t="str">
        <v>Chile</v>
      </c>
      <c r="AL258" t="str">
        <v>China</v>
      </c>
      <c r="AM258" t="str">
        <v>Colombia</v>
      </c>
      <c r="AN258" t="str">
        <v>Comoros</v>
      </c>
      <c r="AO258" t="str">
        <v>Congo</v>
      </c>
      <c r="AP258" t="str">
        <v>Costa Rica</v>
      </c>
      <c r="AQ258" t="str">
        <v>Croatia</v>
      </c>
      <c r="AR258" t="str">
        <v>Cuba</v>
      </c>
      <c r="AS258" t="str">
        <v>Cyprus</v>
      </c>
      <c r="AT258" t="str">
        <v>Czech Republic</v>
      </c>
      <c r="AU258" t="str">
        <v>Darussalem</v>
      </c>
      <c r="AV258" t="str">
        <v>Democratic rep. Congo</v>
      </c>
      <c r="AW258" t="str">
        <v>Denmark</v>
      </c>
      <c r="AX258" t="str">
        <v>Djibouti</v>
      </c>
      <c r="AY258" t="str">
        <v>Dominica</v>
      </c>
      <c r="AZ258" t="str">
        <v>Dominican Republic</v>
      </c>
      <c r="BA258" t="str">
        <v>East Timor</v>
      </c>
      <c r="BB258" t="str">
        <v>Ecuador</v>
      </c>
      <c r="BC258" t="str">
        <v>Egypt</v>
      </c>
      <c r="BD258" t="str">
        <v>El Salvador</v>
      </c>
      <c r="BE258" t="str">
        <v>Equatorial Guinea</v>
      </c>
      <c r="BF258" t="str">
        <v>Eritrea</v>
      </c>
      <c r="BG258" t="str">
        <v>Estonia</v>
      </c>
      <c r="BH258" t="str">
        <v>Ethiopia</v>
      </c>
      <c r="BI258" t="str">
        <v>EU</v>
      </c>
      <c r="BJ258" t="str">
        <v>EU/Non-EU</v>
      </c>
      <c r="BK258" t="str">
        <v>Fiji</v>
      </c>
      <c r="BL258" t="str">
        <v>Finland</v>
      </c>
      <c r="BM258" t="str">
        <v>France</v>
      </c>
      <c r="BN258" t="str">
        <v>Gabon</v>
      </c>
      <c r="BO258" t="str">
        <v>Gambia</v>
      </c>
      <c r="BP258" t="str">
        <v>Georgia</v>
      </c>
      <c r="BQ258" t="str">
        <v>Germany</v>
      </c>
      <c r="BR258" t="str">
        <v>Ghana</v>
      </c>
      <c r="BS258" t="str">
        <v>Greece</v>
      </c>
      <c r="BT258" t="str">
        <v>Grenada</v>
      </c>
      <c r="BU258" t="str">
        <v>Guatemala</v>
      </c>
      <c r="BV258" t="str">
        <v>Guinea</v>
      </c>
      <c r="BW258" t="str">
        <v>Guinea-Bissau</v>
      </c>
      <c r="BX258" t="str">
        <v>Guyana</v>
      </c>
      <c r="BY258" t="str">
        <v>Haiti</v>
      </c>
      <c r="BZ258" t="str">
        <v>Honduras</v>
      </c>
      <c r="CA258" t="str">
        <v>Hungary</v>
      </c>
      <c r="CB258" t="str">
        <v>Iceland</v>
      </c>
      <c r="CC258" t="str">
        <v>India</v>
      </c>
      <c r="CD258" t="str">
        <v>Indonesia</v>
      </c>
      <c r="CE258" t="str">
        <v>Iran</v>
      </c>
      <c r="CF258" t="str">
        <v>Iraq</v>
      </c>
      <c r="CG258" t="str">
        <v>Ireland</v>
      </c>
      <c r="CH258" t="str">
        <v>Israel</v>
      </c>
      <c r="CI258" t="str">
        <v>Italy</v>
      </c>
      <c r="CJ258" t="str">
        <v>Ivory Coast</v>
      </c>
      <c r="CK258" t="str">
        <v>Jamaica</v>
      </c>
      <c r="CL258" t="str">
        <v>Japan</v>
      </c>
      <c r="CM258" t="str">
        <v>Jordan</v>
      </c>
      <c r="CN258" t="str">
        <v>Kazakhstan</v>
      </c>
      <c r="CO258" t="str">
        <v>Kenya</v>
      </c>
      <c r="CP258" t="str">
        <v>Kiribati</v>
      </c>
      <c r="CQ258" t="str">
        <v>Kuwait</v>
      </c>
      <c r="CR258" t="str">
        <v>Kyrgyzstan</v>
      </c>
      <c r="CS258" t="str">
        <v>Laos</v>
      </c>
      <c r="CT258" t="str">
        <v>Latvia</v>
      </c>
      <c r="CU258" t="str">
        <v>Lebanon</v>
      </c>
      <c r="CV258" t="str">
        <v>Lesotho</v>
      </c>
      <c r="CW258" t="str">
        <v>Liberia</v>
      </c>
      <c r="CX258" t="str">
        <v>Libya</v>
      </c>
      <c r="CY258" t="str">
        <v>Liechtenstein</v>
      </c>
      <c r="CZ258" t="str">
        <v>Lithuania</v>
      </c>
      <c r="DA258" t="str">
        <v>Luxembourg</v>
      </c>
      <c r="DB258" t="str">
        <v>Macedonia (FYROM)</v>
      </c>
      <c r="DC258" t="str">
        <v>Madagascar</v>
      </c>
      <c r="DD258" t="str">
        <v>Malawi</v>
      </c>
      <c r="DE258" t="str">
        <v>Malaysia</v>
      </c>
      <c r="DF258" t="str">
        <v>Maldives</v>
      </c>
      <c r="DG258" t="str">
        <v>Mali</v>
      </c>
      <c r="DH258" t="str">
        <v>Malta</v>
      </c>
      <c r="DI258" t="str">
        <v>Mauritania</v>
      </c>
      <c r="DJ258" t="str">
        <v>Mauritius</v>
      </c>
      <c r="DK258" t="str">
        <v>Mexico</v>
      </c>
      <c r="DL258" t="str">
        <v>Micronesia</v>
      </c>
      <c r="DM258" t="str">
        <v>Moldova</v>
      </c>
      <c r="DN258" t="str">
        <v>Monaco</v>
      </c>
      <c r="DO258" t="str">
        <v>Mongolia</v>
      </c>
      <c r="DP258" t="str">
        <v>Morocco</v>
      </c>
      <c r="DQ258" t="str">
        <v>Mozambique</v>
      </c>
      <c r="DR258" t="str">
        <v>Namibia</v>
      </c>
      <c r="DS258" t="str">
        <v>Nauru</v>
      </c>
      <c r="DT258" t="str">
        <v>Nepal</v>
      </c>
      <c r="DU258" t="str">
        <v>New Zealand</v>
      </c>
      <c r="DV258" t="str">
        <v>Nicaragua</v>
      </c>
      <c r="DW258" t="str">
        <v>Niger</v>
      </c>
      <c r="DX258" t="str">
        <v>Nigeria</v>
      </c>
      <c r="DY258" t="str">
        <v>Non-EU</v>
      </c>
      <c r="DZ258" t="str">
        <v>North Korea</v>
      </c>
      <c r="EA258" t="str">
        <v>Norway</v>
      </c>
      <c r="EB258" t="str">
        <v>Oman</v>
      </c>
      <c r="EC258" t="str">
        <v>Pakistan</v>
      </c>
      <c r="ED258" t="str">
        <v>Palau</v>
      </c>
      <c r="EE258" t="str">
        <v>Palestine</v>
      </c>
      <c r="EF258" t="str">
        <v>Panama</v>
      </c>
      <c r="EG258" t="str">
        <v>Papua New Guinea</v>
      </c>
      <c r="EH258" t="str">
        <v>Paraguay</v>
      </c>
      <c r="EI258" t="str">
        <v>Peru</v>
      </c>
      <c r="EJ258" t="str">
        <v>Phillipines</v>
      </c>
      <c r="EK258" t="str">
        <v>Poland</v>
      </c>
      <c r="EL258" t="str">
        <v>Portugal</v>
      </c>
      <c r="EM258" t="str">
        <v>Qatar</v>
      </c>
      <c r="EN258" t="str">
        <v>Romania</v>
      </c>
      <c r="EO258" t="str">
        <v>Russia</v>
      </c>
      <c r="EP258" t="str">
        <v>Rwanda</v>
      </c>
      <c r="EQ258" t="str">
        <v>Samoa</v>
      </c>
      <c r="ER258" t="str">
        <v>San Marino</v>
      </c>
      <c r="ES258" t="str">
        <v>Sao Tome &amp; Principe</v>
      </c>
      <c r="ET258" t="str">
        <v>Saudi Arabia</v>
      </c>
      <c r="EU258" t="str">
        <v>Senegal</v>
      </c>
      <c r="EV258" t="str">
        <v>Serbia and Montenegro</v>
      </c>
      <c r="EW258" t="str">
        <v>Seychelles</v>
      </c>
      <c r="EX258" t="str">
        <v>Sierra Leone</v>
      </c>
      <c r="EY258" t="str">
        <v>Singapore</v>
      </c>
      <c r="EZ258" t="str">
        <v>Slovakia</v>
      </c>
      <c r="FA258" t="str">
        <v>Slovenia</v>
      </c>
      <c r="FB258" t="str">
        <v>Solomon Islands</v>
      </c>
      <c r="FC258" t="str">
        <v>Somalia</v>
      </c>
      <c r="FD258" t="str">
        <v>South Africa</v>
      </c>
      <c r="FE258" t="str">
        <v>South Korea</v>
      </c>
      <c r="FF258" t="str">
        <v>Spain</v>
      </c>
      <c r="FG258" t="str">
        <v>Sri Lanka</v>
      </c>
      <c r="FH258" t="str">
        <v>St. Kitts-Nevis</v>
      </c>
      <c r="FI258" t="str">
        <v>St. Lucia</v>
      </c>
      <c r="FJ258" t="str">
        <v>St. Vincent &amp;</v>
      </c>
      <c r="FK258" t="str">
        <v>Sudan</v>
      </c>
      <c r="FL258" t="str">
        <v>Suriname</v>
      </c>
      <c r="FM258" t="str">
        <v>Swaziland</v>
      </c>
      <c r="FN258" t="str">
        <v>Sweden</v>
      </c>
      <c r="FO258" t="str">
        <v>Switzerland</v>
      </c>
      <c r="FP258" t="str">
        <v>Syria</v>
      </c>
      <c r="FQ258" t="str">
        <v>Taiwan</v>
      </c>
      <c r="FR258" t="str">
        <v>Tajikistan</v>
      </c>
      <c r="FS258" t="str">
        <v>Tanzania</v>
      </c>
      <c r="FT258" t="str">
        <v>Thailand</v>
      </c>
      <c r="FU258" t="str">
        <v>The Grenadines</v>
      </c>
      <c r="FV258" t="str">
        <v>The Marshall Islands</v>
      </c>
      <c r="FW258" t="str">
        <v>The Netherlands</v>
      </c>
      <c r="FX258" t="str">
        <v>Togo</v>
      </c>
      <c r="FY258" t="str">
        <v>Tonga</v>
      </c>
      <c r="FZ258" t="str">
        <v>Trinidad &amp; Tobago</v>
      </c>
      <c r="GA258" t="str">
        <v>Tunisia</v>
      </c>
      <c r="GB258" t="str">
        <v>Turkey</v>
      </c>
      <c r="GC258" t="str">
        <v>Turkmenistan</v>
      </c>
      <c r="GD258" t="str">
        <v>Tuvalu</v>
      </c>
      <c r="GE258" t="str">
        <v>Uganda</v>
      </c>
      <c r="GF258" t="str">
        <v>Ukraine</v>
      </c>
      <c r="GG258" t="str">
        <v>United Arab. Emirates</v>
      </c>
      <c r="GH258" t="str">
        <v>United Kingdom</v>
      </c>
      <c r="GI258" t="str">
        <v>Uruguay</v>
      </c>
      <c r="GJ258" t="str">
        <v>USA</v>
      </c>
      <c r="GK258" t="str">
        <v>Uzbekistan</v>
      </c>
      <c r="GL258" t="str">
        <v>Vanuatu</v>
      </c>
      <c r="GM258" t="str">
        <v>Vatican</v>
      </c>
      <c r="GN258" t="str">
        <v>Venezuela</v>
      </c>
      <c r="GO258" t="str">
        <v>Vietnam</v>
      </c>
      <c r="GP258" t="str">
        <v>Yemen</v>
      </c>
      <c r="GQ258" t="str">
        <v>Zambia</v>
      </c>
      <c r="GR258" t="str">
        <v>Zimbabwe</v>
      </c>
    </row>
    <row r="259" spans="2:200" x14ac:dyDescent="0.25">
      <c r="B259" t="str" cm="1">
        <f t="array" ref="B259:GR259">TRANSPOSE(_xlfn._xlws.FILTER(AlleLande[Lande (Engelsk)],ISNUMBER(SEARCH(Packaging!K14,AlleLande[Lande (Engelsk)])),"Kan ikke findes"))</f>
        <v>Afghanistan</v>
      </c>
      <c r="C259" t="str">
        <v>Albania</v>
      </c>
      <c r="D259" t="str">
        <v>Algeria</v>
      </c>
      <c r="E259" t="str">
        <v>Andorra</v>
      </c>
      <c r="F259" t="str">
        <v>Angola</v>
      </c>
      <c r="G259" t="str">
        <v>Antigua &amp; Barbuda</v>
      </c>
      <c r="H259" t="str">
        <v>Argentina</v>
      </c>
      <c r="I259" t="str">
        <v>Armenia</v>
      </c>
      <c r="J259" t="str">
        <v>Australia</v>
      </c>
      <c r="K259" t="str">
        <v>Austria</v>
      </c>
      <c r="L259" t="str">
        <v>Azerbaijan</v>
      </c>
      <c r="M259" t="str">
        <v>Bahamas</v>
      </c>
      <c r="N259" t="str">
        <v>Bahrain</v>
      </c>
      <c r="O259" t="str">
        <v>Bangladesh</v>
      </c>
      <c r="P259" t="str">
        <v>Barbados</v>
      </c>
      <c r="Q259" t="str">
        <v>Belarus</v>
      </c>
      <c r="R259" t="str">
        <v>Belgium</v>
      </c>
      <c r="S259" t="str">
        <v>Belize</v>
      </c>
      <c r="T259" t="str">
        <v>Benin</v>
      </c>
      <c r="U259" t="str">
        <v>Bhutan</v>
      </c>
      <c r="V259" t="str">
        <v>Bolivia</v>
      </c>
      <c r="W259" t="str">
        <v>Bosnia and Herzegovina</v>
      </c>
      <c r="X259" t="str">
        <v>Botswana</v>
      </c>
      <c r="Y259" t="str">
        <v>Brazil</v>
      </c>
      <c r="Z259" t="str">
        <v>Brunei</v>
      </c>
      <c r="AA259" t="str">
        <v>Bulgaria</v>
      </c>
      <c r="AB259" t="str">
        <v>Burkina Faso</v>
      </c>
      <c r="AC259" t="str">
        <v>Burma (Myanmar)</v>
      </c>
      <c r="AD259" t="str">
        <v>Burundi</v>
      </c>
      <c r="AE259" t="str">
        <v>Cambodia</v>
      </c>
      <c r="AF259" t="str">
        <v>Cameroon</v>
      </c>
      <c r="AG259" t="str">
        <v>Canada</v>
      </c>
      <c r="AH259" t="str">
        <v>Cape Verde Islands</v>
      </c>
      <c r="AI259" t="str">
        <v>Central Africa</v>
      </c>
      <c r="AJ259" t="str">
        <v>Chad</v>
      </c>
      <c r="AK259" t="str">
        <v>Chile</v>
      </c>
      <c r="AL259" t="str">
        <v>China</v>
      </c>
      <c r="AM259" t="str">
        <v>Colombia</v>
      </c>
      <c r="AN259" t="str">
        <v>Comoros</v>
      </c>
      <c r="AO259" t="str">
        <v>Congo</v>
      </c>
      <c r="AP259" t="str">
        <v>Costa Rica</v>
      </c>
      <c r="AQ259" t="str">
        <v>Croatia</v>
      </c>
      <c r="AR259" t="str">
        <v>Cuba</v>
      </c>
      <c r="AS259" t="str">
        <v>Cyprus</v>
      </c>
      <c r="AT259" t="str">
        <v>Czech Republic</v>
      </c>
      <c r="AU259" t="str">
        <v>Darussalem</v>
      </c>
      <c r="AV259" t="str">
        <v>Democratic rep. Congo</v>
      </c>
      <c r="AW259" t="str">
        <v>Denmark</v>
      </c>
      <c r="AX259" t="str">
        <v>Djibouti</v>
      </c>
      <c r="AY259" t="str">
        <v>Dominica</v>
      </c>
      <c r="AZ259" t="str">
        <v>Dominican Republic</v>
      </c>
      <c r="BA259" t="str">
        <v>East Timor</v>
      </c>
      <c r="BB259" t="str">
        <v>Ecuador</v>
      </c>
      <c r="BC259" t="str">
        <v>Egypt</v>
      </c>
      <c r="BD259" t="str">
        <v>El Salvador</v>
      </c>
      <c r="BE259" t="str">
        <v>Equatorial Guinea</v>
      </c>
      <c r="BF259" t="str">
        <v>Eritrea</v>
      </c>
      <c r="BG259" t="str">
        <v>Estonia</v>
      </c>
      <c r="BH259" t="str">
        <v>Ethiopia</v>
      </c>
      <c r="BI259" t="str">
        <v>EU</v>
      </c>
      <c r="BJ259" t="str">
        <v>EU/Non-EU</v>
      </c>
      <c r="BK259" t="str">
        <v>Fiji</v>
      </c>
      <c r="BL259" t="str">
        <v>Finland</v>
      </c>
      <c r="BM259" t="str">
        <v>France</v>
      </c>
      <c r="BN259" t="str">
        <v>Gabon</v>
      </c>
      <c r="BO259" t="str">
        <v>Gambia</v>
      </c>
      <c r="BP259" t="str">
        <v>Georgia</v>
      </c>
      <c r="BQ259" t="str">
        <v>Germany</v>
      </c>
      <c r="BR259" t="str">
        <v>Ghana</v>
      </c>
      <c r="BS259" t="str">
        <v>Greece</v>
      </c>
      <c r="BT259" t="str">
        <v>Grenada</v>
      </c>
      <c r="BU259" t="str">
        <v>Guatemala</v>
      </c>
      <c r="BV259" t="str">
        <v>Guinea</v>
      </c>
      <c r="BW259" t="str">
        <v>Guinea-Bissau</v>
      </c>
      <c r="BX259" t="str">
        <v>Guyana</v>
      </c>
      <c r="BY259" t="str">
        <v>Haiti</v>
      </c>
      <c r="BZ259" t="str">
        <v>Honduras</v>
      </c>
      <c r="CA259" t="str">
        <v>Hungary</v>
      </c>
      <c r="CB259" t="str">
        <v>Iceland</v>
      </c>
      <c r="CC259" t="str">
        <v>India</v>
      </c>
      <c r="CD259" t="str">
        <v>Indonesia</v>
      </c>
      <c r="CE259" t="str">
        <v>Iran</v>
      </c>
      <c r="CF259" t="str">
        <v>Iraq</v>
      </c>
      <c r="CG259" t="str">
        <v>Ireland</v>
      </c>
      <c r="CH259" t="str">
        <v>Israel</v>
      </c>
      <c r="CI259" t="str">
        <v>Italy</v>
      </c>
      <c r="CJ259" t="str">
        <v>Ivory Coast</v>
      </c>
      <c r="CK259" t="str">
        <v>Jamaica</v>
      </c>
      <c r="CL259" t="str">
        <v>Japan</v>
      </c>
      <c r="CM259" t="str">
        <v>Jordan</v>
      </c>
      <c r="CN259" t="str">
        <v>Kazakhstan</v>
      </c>
      <c r="CO259" t="str">
        <v>Kenya</v>
      </c>
      <c r="CP259" t="str">
        <v>Kiribati</v>
      </c>
      <c r="CQ259" t="str">
        <v>Kuwait</v>
      </c>
      <c r="CR259" t="str">
        <v>Kyrgyzstan</v>
      </c>
      <c r="CS259" t="str">
        <v>Laos</v>
      </c>
      <c r="CT259" t="str">
        <v>Latvia</v>
      </c>
      <c r="CU259" t="str">
        <v>Lebanon</v>
      </c>
      <c r="CV259" t="str">
        <v>Lesotho</v>
      </c>
      <c r="CW259" t="str">
        <v>Liberia</v>
      </c>
      <c r="CX259" t="str">
        <v>Libya</v>
      </c>
      <c r="CY259" t="str">
        <v>Liechtenstein</v>
      </c>
      <c r="CZ259" t="str">
        <v>Lithuania</v>
      </c>
      <c r="DA259" t="str">
        <v>Luxembourg</v>
      </c>
      <c r="DB259" t="str">
        <v>Macedonia (FYROM)</v>
      </c>
      <c r="DC259" t="str">
        <v>Madagascar</v>
      </c>
      <c r="DD259" t="str">
        <v>Malawi</v>
      </c>
      <c r="DE259" t="str">
        <v>Malaysia</v>
      </c>
      <c r="DF259" t="str">
        <v>Maldives</v>
      </c>
      <c r="DG259" t="str">
        <v>Mali</v>
      </c>
      <c r="DH259" t="str">
        <v>Malta</v>
      </c>
      <c r="DI259" t="str">
        <v>Mauritania</v>
      </c>
      <c r="DJ259" t="str">
        <v>Mauritius</v>
      </c>
      <c r="DK259" t="str">
        <v>Mexico</v>
      </c>
      <c r="DL259" t="str">
        <v>Micronesia</v>
      </c>
      <c r="DM259" t="str">
        <v>Moldova</v>
      </c>
      <c r="DN259" t="str">
        <v>Monaco</v>
      </c>
      <c r="DO259" t="str">
        <v>Mongolia</v>
      </c>
      <c r="DP259" t="str">
        <v>Morocco</v>
      </c>
      <c r="DQ259" t="str">
        <v>Mozambique</v>
      </c>
      <c r="DR259" t="str">
        <v>Namibia</v>
      </c>
      <c r="DS259" t="str">
        <v>Nauru</v>
      </c>
      <c r="DT259" t="str">
        <v>Nepal</v>
      </c>
      <c r="DU259" t="str">
        <v>New Zealand</v>
      </c>
      <c r="DV259" t="str">
        <v>Nicaragua</v>
      </c>
      <c r="DW259" t="str">
        <v>Niger</v>
      </c>
      <c r="DX259" t="str">
        <v>Nigeria</v>
      </c>
      <c r="DY259" t="str">
        <v>Non-EU</v>
      </c>
      <c r="DZ259" t="str">
        <v>North Korea</v>
      </c>
      <c r="EA259" t="str">
        <v>Norway</v>
      </c>
      <c r="EB259" t="str">
        <v>Oman</v>
      </c>
      <c r="EC259" t="str">
        <v>Pakistan</v>
      </c>
      <c r="ED259" t="str">
        <v>Palau</v>
      </c>
      <c r="EE259" t="str">
        <v>Palestine</v>
      </c>
      <c r="EF259" t="str">
        <v>Panama</v>
      </c>
      <c r="EG259" t="str">
        <v>Papua New Guinea</v>
      </c>
      <c r="EH259" t="str">
        <v>Paraguay</v>
      </c>
      <c r="EI259" t="str">
        <v>Peru</v>
      </c>
      <c r="EJ259" t="str">
        <v>Phillipines</v>
      </c>
      <c r="EK259" t="str">
        <v>Poland</v>
      </c>
      <c r="EL259" t="str">
        <v>Portugal</v>
      </c>
      <c r="EM259" t="str">
        <v>Qatar</v>
      </c>
      <c r="EN259" t="str">
        <v>Romania</v>
      </c>
      <c r="EO259" t="str">
        <v>Russia</v>
      </c>
      <c r="EP259" t="str">
        <v>Rwanda</v>
      </c>
      <c r="EQ259" t="str">
        <v>Samoa</v>
      </c>
      <c r="ER259" t="str">
        <v>San Marino</v>
      </c>
      <c r="ES259" t="str">
        <v>Sao Tome &amp; Principe</v>
      </c>
      <c r="ET259" t="str">
        <v>Saudi Arabia</v>
      </c>
      <c r="EU259" t="str">
        <v>Senegal</v>
      </c>
      <c r="EV259" t="str">
        <v>Serbia and Montenegro</v>
      </c>
      <c r="EW259" t="str">
        <v>Seychelles</v>
      </c>
      <c r="EX259" t="str">
        <v>Sierra Leone</v>
      </c>
      <c r="EY259" t="str">
        <v>Singapore</v>
      </c>
      <c r="EZ259" t="str">
        <v>Slovakia</v>
      </c>
      <c r="FA259" t="str">
        <v>Slovenia</v>
      </c>
      <c r="FB259" t="str">
        <v>Solomon Islands</v>
      </c>
      <c r="FC259" t="str">
        <v>Somalia</v>
      </c>
      <c r="FD259" t="str">
        <v>South Africa</v>
      </c>
      <c r="FE259" t="str">
        <v>South Korea</v>
      </c>
      <c r="FF259" t="str">
        <v>Spain</v>
      </c>
      <c r="FG259" t="str">
        <v>Sri Lanka</v>
      </c>
      <c r="FH259" t="str">
        <v>St. Kitts-Nevis</v>
      </c>
      <c r="FI259" t="str">
        <v>St. Lucia</v>
      </c>
      <c r="FJ259" t="str">
        <v>St. Vincent &amp;</v>
      </c>
      <c r="FK259" t="str">
        <v>Sudan</v>
      </c>
      <c r="FL259" t="str">
        <v>Suriname</v>
      </c>
      <c r="FM259" t="str">
        <v>Swaziland</v>
      </c>
      <c r="FN259" t="str">
        <v>Sweden</v>
      </c>
      <c r="FO259" t="str">
        <v>Switzerland</v>
      </c>
      <c r="FP259" t="str">
        <v>Syria</v>
      </c>
      <c r="FQ259" t="str">
        <v>Taiwan</v>
      </c>
      <c r="FR259" t="str">
        <v>Tajikistan</v>
      </c>
      <c r="FS259" t="str">
        <v>Tanzania</v>
      </c>
      <c r="FT259" t="str">
        <v>Thailand</v>
      </c>
      <c r="FU259" t="str">
        <v>The Grenadines</v>
      </c>
      <c r="FV259" t="str">
        <v>The Marshall Islands</v>
      </c>
      <c r="FW259" t="str">
        <v>The Netherlands</v>
      </c>
      <c r="FX259" t="str">
        <v>Togo</v>
      </c>
      <c r="FY259" t="str">
        <v>Tonga</v>
      </c>
      <c r="FZ259" t="str">
        <v>Trinidad &amp; Tobago</v>
      </c>
      <c r="GA259" t="str">
        <v>Tunisia</v>
      </c>
      <c r="GB259" t="str">
        <v>Turkey</v>
      </c>
      <c r="GC259" t="str">
        <v>Turkmenistan</v>
      </c>
      <c r="GD259" t="str">
        <v>Tuvalu</v>
      </c>
      <c r="GE259" t="str">
        <v>Uganda</v>
      </c>
      <c r="GF259" t="str">
        <v>Ukraine</v>
      </c>
      <c r="GG259" t="str">
        <v>United Arab. Emirates</v>
      </c>
      <c r="GH259" t="str">
        <v>United Kingdom</v>
      </c>
      <c r="GI259" t="str">
        <v>Uruguay</v>
      </c>
      <c r="GJ259" t="str">
        <v>USA</v>
      </c>
      <c r="GK259" t="str">
        <v>Uzbekistan</v>
      </c>
      <c r="GL259" t="str">
        <v>Vanuatu</v>
      </c>
      <c r="GM259" t="str">
        <v>Vatican</v>
      </c>
      <c r="GN259" t="str">
        <v>Venezuela</v>
      </c>
      <c r="GO259" t="str">
        <v>Vietnam</v>
      </c>
      <c r="GP259" t="str">
        <v>Yemen</v>
      </c>
      <c r="GQ259" t="str">
        <v>Zambia</v>
      </c>
      <c r="GR259" t="str">
        <v>Zimbabwe</v>
      </c>
    </row>
    <row r="260" spans="2:200" x14ac:dyDescent="0.25">
      <c r="B260" t="str" cm="1">
        <f t="array" ref="B260:GR260">TRANSPOSE(_xlfn._xlws.FILTER(AlleLande[Lande (Engelsk)],ISNUMBER(SEARCH(Packaging!K15,AlleLande[Lande (Engelsk)])),"Kan ikke findes"))</f>
        <v>Afghanistan</v>
      </c>
      <c r="C260" t="str">
        <v>Albania</v>
      </c>
      <c r="D260" t="str">
        <v>Algeria</v>
      </c>
      <c r="E260" t="str">
        <v>Andorra</v>
      </c>
      <c r="F260" t="str">
        <v>Angola</v>
      </c>
      <c r="G260" t="str">
        <v>Antigua &amp; Barbuda</v>
      </c>
      <c r="H260" t="str">
        <v>Argentina</v>
      </c>
      <c r="I260" t="str">
        <v>Armenia</v>
      </c>
      <c r="J260" t="str">
        <v>Australia</v>
      </c>
      <c r="K260" t="str">
        <v>Austria</v>
      </c>
      <c r="L260" t="str">
        <v>Azerbaijan</v>
      </c>
      <c r="M260" t="str">
        <v>Bahamas</v>
      </c>
      <c r="N260" t="str">
        <v>Bahrain</v>
      </c>
      <c r="O260" t="str">
        <v>Bangladesh</v>
      </c>
      <c r="P260" t="str">
        <v>Barbados</v>
      </c>
      <c r="Q260" t="str">
        <v>Belarus</v>
      </c>
      <c r="R260" t="str">
        <v>Belgium</v>
      </c>
      <c r="S260" t="str">
        <v>Belize</v>
      </c>
      <c r="T260" t="str">
        <v>Benin</v>
      </c>
      <c r="U260" t="str">
        <v>Bhutan</v>
      </c>
      <c r="V260" t="str">
        <v>Bolivia</v>
      </c>
      <c r="W260" t="str">
        <v>Bosnia and Herzegovina</v>
      </c>
      <c r="X260" t="str">
        <v>Botswana</v>
      </c>
      <c r="Y260" t="str">
        <v>Brazil</v>
      </c>
      <c r="Z260" t="str">
        <v>Brunei</v>
      </c>
      <c r="AA260" t="str">
        <v>Bulgaria</v>
      </c>
      <c r="AB260" t="str">
        <v>Burkina Faso</v>
      </c>
      <c r="AC260" t="str">
        <v>Burma (Myanmar)</v>
      </c>
      <c r="AD260" t="str">
        <v>Burundi</v>
      </c>
      <c r="AE260" t="str">
        <v>Cambodia</v>
      </c>
      <c r="AF260" t="str">
        <v>Cameroon</v>
      </c>
      <c r="AG260" t="str">
        <v>Canada</v>
      </c>
      <c r="AH260" t="str">
        <v>Cape Verde Islands</v>
      </c>
      <c r="AI260" t="str">
        <v>Central Africa</v>
      </c>
      <c r="AJ260" t="str">
        <v>Chad</v>
      </c>
      <c r="AK260" t="str">
        <v>Chile</v>
      </c>
      <c r="AL260" t="str">
        <v>China</v>
      </c>
      <c r="AM260" t="str">
        <v>Colombia</v>
      </c>
      <c r="AN260" t="str">
        <v>Comoros</v>
      </c>
      <c r="AO260" t="str">
        <v>Congo</v>
      </c>
      <c r="AP260" t="str">
        <v>Costa Rica</v>
      </c>
      <c r="AQ260" t="str">
        <v>Croatia</v>
      </c>
      <c r="AR260" t="str">
        <v>Cuba</v>
      </c>
      <c r="AS260" t="str">
        <v>Cyprus</v>
      </c>
      <c r="AT260" t="str">
        <v>Czech Republic</v>
      </c>
      <c r="AU260" t="str">
        <v>Darussalem</v>
      </c>
      <c r="AV260" t="str">
        <v>Democratic rep. Congo</v>
      </c>
      <c r="AW260" t="str">
        <v>Denmark</v>
      </c>
      <c r="AX260" t="str">
        <v>Djibouti</v>
      </c>
      <c r="AY260" t="str">
        <v>Dominica</v>
      </c>
      <c r="AZ260" t="str">
        <v>Dominican Republic</v>
      </c>
      <c r="BA260" t="str">
        <v>East Timor</v>
      </c>
      <c r="BB260" t="str">
        <v>Ecuador</v>
      </c>
      <c r="BC260" t="str">
        <v>Egypt</v>
      </c>
      <c r="BD260" t="str">
        <v>El Salvador</v>
      </c>
      <c r="BE260" t="str">
        <v>Equatorial Guinea</v>
      </c>
      <c r="BF260" t="str">
        <v>Eritrea</v>
      </c>
      <c r="BG260" t="str">
        <v>Estonia</v>
      </c>
      <c r="BH260" t="str">
        <v>Ethiopia</v>
      </c>
      <c r="BI260" t="str">
        <v>EU</v>
      </c>
      <c r="BJ260" t="str">
        <v>EU/Non-EU</v>
      </c>
      <c r="BK260" t="str">
        <v>Fiji</v>
      </c>
      <c r="BL260" t="str">
        <v>Finland</v>
      </c>
      <c r="BM260" t="str">
        <v>France</v>
      </c>
      <c r="BN260" t="str">
        <v>Gabon</v>
      </c>
      <c r="BO260" t="str">
        <v>Gambia</v>
      </c>
      <c r="BP260" t="str">
        <v>Georgia</v>
      </c>
      <c r="BQ260" t="str">
        <v>Germany</v>
      </c>
      <c r="BR260" t="str">
        <v>Ghana</v>
      </c>
      <c r="BS260" t="str">
        <v>Greece</v>
      </c>
      <c r="BT260" t="str">
        <v>Grenada</v>
      </c>
      <c r="BU260" t="str">
        <v>Guatemala</v>
      </c>
      <c r="BV260" t="str">
        <v>Guinea</v>
      </c>
      <c r="BW260" t="str">
        <v>Guinea-Bissau</v>
      </c>
      <c r="BX260" t="str">
        <v>Guyana</v>
      </c>
      <c r="BY260" t="str">
        <v>Haiti</v>
      </c>
      <c r="BZ260" t="str">
        <v>Honduras</v>
      </c>
      <c r="CA260" t="str">
        <v>Hungary</v>
      </c>
      <c r="CB260" t="str">
        <v>Iceland</v>
      </c>
      <c r="CC260" t="str">
        <v>India</v>
      </c>
      <c r="CD260" t="str">
        <v>Indonesia</v>
      </c>
      <c r="CE260" t="str">
        <v>Iran</v>
      </c>
      <c r="CF260" t="str">
        <v>Iraq</v>
      </c>
      <c r="CG260" t="str">
        <v>Ireland</v>
      </c>
      <c r="CH260" t="str">
        <v>Israel</v>
      </c>
      <c r="CI260" t="str">
        <v>Italy</v>
      </c>
      <c r="CJ260" t="str">
        <v>Ivory Coast</v>
      </c>
      <c r="CK260" t="str">
        <v>Jamaica</v>
      </c>
      <c r="CL260" t="str">
        <v>Japan</v>
      </c>
      <c r="CM260" t="str">
        <v>Jordan</v>
      </c>
      <c r="CN260" t="str">
        <v>Kazakhstan</v>
      </c>
      <c r="CO260" t="str">
        <v>Kenya</v>
      </c>
      <c r="CP260" t="str">
        <v>Kiribati</v>
      </c>
      <c r="CQ260" t="str">
        <v>Kuwait</v>
      </c>
      <c r="CR260" t="str">
        <v>Kyrgyzstan</v>
      </c>
      <c r="CS260" t="str">
        <v>Laos</v>
      </c>
      <c r="CT260" t="str">
        <v>Latvia</v>
      </c>
      <c r="CU260" t="str">
        <v>Lebanon</v>
      </c>
      <c r="CV260" t="str">
        <v>Lesotho</v>
      </c>
      <c r="CW260" t="str">
        <v>Liberia</v>
      </c>
      <c r="CX260" t="str">
        <v>Libya</v>
      </c>
      <c r="CY260" t="str">
        <v>Liechtenstein</v>
      </c>
      <c r="CZ260" t="str">
        <v>Lithuania</v>
      </c>
      <c r="DA260" t="str">
        <v>Luxembourg</v>
      </c>
      <c r="DB260" t="str">
        <v>Macedonia (FYROM)</v>
      </c>
      <c r="DC260" t="str">
        <v>Madagascar</v>
      </c>
      <c r="DD260" t="str">
        <v>Malawi</v>
      </c>
      <c r="DE260" t="str">
        <v>Malaysia</v>
      </c>
      <c r="DF260" t="str">
        <v>Maldives</v>
      </c>
      <c r="DG260" t="str">
        <v>Mali</v>
      </c>
      <c r="DH260" t="str">
        <v>Malta</v>
      </c>
      <c r="DI260" t="str">
        <v>Mauritania</v>
      </c>
      <c r="DJ260" t="str">
        <v>Mauritius</v>
      </c>
      <c r="DK260" t="str">
        <v>Mexico</v>
      </c>
      <c r="DL260" t="str">
        <v>Micronesia</v>
      </c>
      <c r="DM260" t="str">
        <v>Moldova</v>
      </c>
      <c r="DN260" t="str">
        <v>Monaco</v>
      </c>
      <c r="DO260" t="str">
        <v>Mongolia</v>
      </c>
      <c r="DP260" t="str">
        <v>Morocco</v>
      </c>
      <c r="DQ260" t="str">
        <v>Mozambique</v>
      </c>
      <c r="DR260" t="str">
        <v>Namibia</v>
      </c>
      <c r="DS260" t="str">
        <v>Nauru</v>
      </c>
      <c r="DT260" t="str">
        <v>Nepal</v>
      </c>
      <c r="DU260" t="str">
        <v>New Zealand</v>
      </c>
      <c r="DV260" t="str">
        <v>Nicaragua</v>
      </c>
      <c r="DW260" t="str">
        <v>Niger</v>
      </c>
      <c r="DX260" t="str">
        <v>Nigeria</v>
      </c>
      <c r="DY260" t="str">
        <v>Non-EU</v>
      </c>
      <c r="DZ260" t="str">
        <v>North Korea</v>
      </c>
      <c r="EA260" t="str">
        <v>Norway</v>
      </c>
      <c r="EB260" t="str">
        <v>Oman</v>
      </c>
      <c r="EC260" t="str">
        <v>Pakistan</v>
      </c>
      <c r="ED260" t="str">
        <v>Palau</v>
      </c>
      <c r="EE260" t="str">
        <v>Palestine</v>
      </c>
      <c r="EF260" t="str">
        <v>Panama</v>
      </c>
      <c r="EG260" t="str">
        <v>Papua New Guinea</v>
      </c>
      <c r="EH260" t="str">
        <v>Paraguay</v>
      </c>
      <c r="EI260" t="str">
        <v>Peru</v>
      </c>
      <c r="EJ260" t="str">
        <v>Phillipines</v>
      </c>
      <c r="EK260" t="str">
        <v>Poland</v>
      </c>
      <c r="EL260" t="str">
        <v>Portugal</v>
      </c>
      <c r="EM260" t="str">
        <v>Qatar</v>
      </c>
      <c r="EN260" t="str">
        <v>Romania</v>
      </c>
      <c r="EO260" t="str">
        <v>Russia</v>
      </c>
      <c r="EP260" t="str">
        <v>Rwanda</v>
      </c>
      <c r="EQ260" t="str">
        <v>Samoa</v>
      </c>
      <c r="ER260" t="str">
        <v>San Marino</v>
      </c>
      <c r="ES260" t="str">
        <v>Sao Tome &amp; Principe</v>
      </c>
      <c r="ET260" t="str">
        <v>Saudi Arabia</v>
      </c>
      <c r="EU260" t="str">
        <v>Senegal</v>
      </c>
      <c r="EV260" t="str">
        <v>Serbia and Montenegro</v>
      </c>
      <c r="EW260" t="str">
        <v>Seychelles</v>
      </c>
      <c r="EX260" t="str">
        <v>Sierra Leone</v>
      </c>
      <c r="EY260" t="str">
        <v>Singapore</v>
      </c>
      <c r="EZ260" t="str">
        <v>Slovakia</v>
      </c>
      <c r="FA260" t="str">
        <v>Slovenia</v>
      </c>
      <c r="FB260" t="str">
        <v>Solomon Islands</v>
      </c>
      <c r="FC260" t="str">
        <v>Somalia</v>
      </c>
      <c r="FD260" t="str">
        <v>South Africa</v>
      </c>
      <c r="FE260" t="str">
        <v>South Korea</v>
      </c>
      <c r="FF260" t="str">
        <v>Spain</v>
      </c>
      <c r="FG260" t="str">
        <v>Sri Lanka</v>
      </c>
      <c r="FH260" t="str">
        <v>St. Kitts-Nevis</v>
      </c>
      <c r="FI260" t="str">
        <v>St. Lucia</v>
      </c>
      <c r="FJ260" t="str">
        <v>St. Vincent &amp;</v>
      </c>
      <c r="FK260" t="str">
        <v>Sudan</v>
      </c>
      <c r="FL260" t="str">
        <v>Suriname</v>
      </c>
      <c r="FM260" t="str">
        <v>Swaziland</v>
      </c>
      <c r="FN260" t="str">
        <v>Sweden</v>
      </c>
      <c r="FO260" t="str">
        <v>Switzerland</v>
      </c>
      <c r="FP260" t="str">
        <v>Syria</v>
      </c>
      <c r="FQ260" t="str">
        <v>Taiwan</v>
      </c>
      <c r="FR260" t="str">
        <v>Tajikistan</v>
      </c>
      <c r="FS260" t="str">
        <v>Tanzania</v>
      </c>
      <c r="FT260" t="str">
        <v>Thailand</v>
      </c>
      <c r="FU260" t="str">
        <v>The Grenadines</v>
      </c>
      <c r="FV260" t="str">
        <v>The Marshall Islands</v>
      </c>
      <c r="FW260" t="str">
        <v>The Netherlands</v>
      </c>
      <c r="FX260" t="str">
        <v>Togo</v>
      </c>
      <c r="FY260" t="str">
        <v>Tonga</v>
      </c>
      <c r="FZ260" t="str">
        <v>Trinidad &amp; Tobago</v>
      </c>
      <c r="GA260" t="str">
        <v>Tunisia</v>
      </c>
      <c r="GB260" t="str">
        <v>Turkey</v>
      </c>
      <c r="GC260" t="str">
        <v>Turkmenistan</v>
      </c>
      <c r="GD260" t="str">
        <v>Tuvalu</v>
      </c>
      <c r="GE260" t="str">
        <v>Uganda</v>
      </c>
      <c r="GF260" t="str">
        <v>Ukraine</v>
      </c>
      <c r="GG260" t="str">
        <v>United Arab. Emirates</v>
      </c>
      <c r="GH260" t="str">
        <v>United Kingdom</v>
      </c>
      <c r="GI260" t="str">
        <v>Uruguay</v>
      </c>
      <c r="GJ260" t="str">
        <v>USA</v>
      </c>
      <c r="GK260" t="str">
        <v>Uzbekistan</v>
      </c>
      <c r="GL260" t="str">
        <v>Vanuatu</v>
      </c>
      <c r="GM260" t="str">
        <v>Vatican</v>
      </c>
      <c r="GN260" t="str">
        <v>Venezuela</v>
      </c>
      <c r="GO260" t="str">
        <v>Vietnam</v>
      </c>
      <c r="GP260" t="str">
        <v>Yemen</v>
      </c>
      <c r="GQ260" t="str">
        <v>Zambia</v>
      </c>
      <c r="GR260" t="str">
        <v>Zimbabwe</v>
      </c>
    </row>
    <row r="261" spans="2:200" x14ac:dyDescent="0.25">
      <c r="B261" t="str" cm="1">
        <f t="array" ref="B261:GR261">TRANSPOSE(_xlfn._xlws.FILTER(AlleLande[Lande (Engelsk)],ISNUMBER(SEARCH(Packaging!K16,AlleLande[Lande (Engelsk)])),"Kan ikke findes"))</f>
        <v>Afghanistan</v>
      </c>
      <c r="C261" t="str">
        <v>Albania</v>
      </c>
      <c r="D261" t="str">
        <v>Algeria</v>
      </c>
      <c r="E261" t="str">
        <v>Andorra</v>
      </c>
      <c r="F261" t="str">
        <v>Angola</v>
      </c>
      <c r="G261" t="str">
        <v>Antigua &amp; Barbuda</v>
      </c>
      <c r="H261" t="str">
        <v>Argentina</v>
      </c>
      <c r="I261" t="str">
        <v>Armenia</v>
      </c>
      <c r="J261" t="str">
        <v>Australia</v>
      </c>
      <c r="K261" t="str">
        <v>Austria</v>
      </c>
      <c r="L261" t="str">
        <v>Azerbaijan</v>
      </c>
      <c r="M261" t="str">
        <v>Bahamas</v>
      </c>
      <c r="N261" t="str">
        <v>Bahrain</v>
      </c>
      <c r="O261" t="str">
        <v>Bangladesh</v>
      </c>
      <c r="P261" t="str">
        <v>Barbados</v>
      </c>
      <c r="Q261" t="str">
        <v>Belarus</v>
      </c>
      <c r="R261" t="str">
        <v>Belgium</v>
      </c>
      <c r="S261" t="str">
        <v>Belize</v>
      </c>
      <c r="T261" t="str">
        <v>Benin</v>
      </c>
      <c r="U261" t="str">
        <v>Bhutan</v>
      </c>
      <c r="V261" t="str">
        <v>Bolivia</v>
      </c>
      <c r="W261" t="str">
        <v>Bosnia and Herzegovina</v>
      </c>
      <c r="X261" t="str">
        <v>Botswana</v>
      </c>
      <c r="Y261" t="str">
        <v>Brazil</v>
      </c>
      <c r="Z261" t="str">
        <v>Brunei</v>
      </c>
      <c r="AA261" t="str">
        <v>Bulgaria</v>
      </c>
      <c r="AB261" t="str">
        <v>Burkina Faso</v>
      </c>
      <c r="AC261" t="str">
        <v>Burma (Myanmar)</v>
      </c>
      <c r="AD261" t="str">
        <v>Burundi</v>
      </c>
      <c r="AE261" t="str">
        <v>Cambodia</v>
      </c>
      <c r="AF261" t="str">
        <v>Cameroon</v>
      </c>
      <c r="AG261" t="str">
        <v>Canada</v>
      </c>
      <c r="AH261" t="str">
        <v>Cape Verde Islands</v>
      </c>
      <c r="AI261" t="str">
        <v>Central Africa</v>
      </c>
      <c r="AJ261" t="str">
        <v>Chad</v>
      </c>
      <c r="AK261" t="str">
        <v>Chile</v>
      </c>
      <c r="AL261" t="str">
        <v>China</v>
      </c>
      <c r="AM261" t="str">
        <v>Colombia</v>
      </c>
      <c r="AN261" t="str">
        <v>Comoros</v>
      </c>
      <c r="AO261" t="str">
        <v>Congo</v>
      </c>
      <c r="AP261" t="str">
        <v>Costa Rica</v>
      </c>
      <c r="AQ261" t="str">
        <v>Croatia</v>
      </c>
      <c r="AR261" t="str">
        <v>Cuba</v>
      </c>
      <c r="AS261" t="str">
        <v>Cyprus</v>
      </c>
      <c r="AT261" t="str">
        <v>Czech Republic</v>
      </c>
      <c r="AU261" t="str">
        <v>Darussalem</v>
      </c>
      <c r="AV261" t="str">
        <v>Democratic rep. Congo</v>
      </c>
      <c r="AW261" t="str">
        <v>Denmark</v>
      </c>
      <c r="AX261" t="str">
        <v>Djibouti</v>
      </c>
      <c r="AY261" t="str">
        <v>Dominica</v>
      </c>
      <c r="AZ261" t="str">
        <v>Dominican Republic</v>
      </c>
      <c r="BA261" t="str">
        <v>East Timor</v>
      </c>
      <c r="BB261" t="str">
        <v>Ecuador</v>
      </c>
      <c r="BC261" t="str">
        <v>Egypt</v>
      </c>
      <c r="BD261" t="str">
        <v>El Salvador</v>
      </c>
      <c r="BE261" t="str">
        <v>Equatorial Guinea</v>
      </c>
      <c r="BF261" t="str">
        <v>Eritrea</v>
      </c>
      <c r="BG261" t="str">
        <v>Estonia</v>
      </c>
      <c r="BH261" t="str">
        <v>Ethiopia</v>
      </c>
      <c r="BI261" t="str">
        <v>EU</v>
      </c>
      <c r="BJ261" t="str">
        <v>EU/Non-EU</v>
      </c>
      <c r="BK261" t="str">
        <v>Fiji</v>
      </c>
      <c r="BL261" t="str">
        <v>Finland</v>
      </c>
      <c r="BM261" t="str">
        <v>France</v>
      </c>
      <c r="BN261" t="str">
        <v>Gabon</v>
      </c>
      <c r="BO261" t="str">
        <v>Gambia</v>
      </c>
      <c r="BP261" t="str">
        <v>Georgia</v>
      </c>
      <c r="BQ261" t="str">
        <v>Germany</v>
      </c>
      <c r="BR261" t="str">
        <v>Ghana</v>
      </c>
      <c r="BS261" t="str">
        <v>Greece</v>
      </c>
      <c r="BT261" t="str">
        <v>Grenada</v>
      </c>
      <c r="BU261" t="str">
        <v>Guatemala</v>
      </c>
      <c r="BV261" t="str">
        <v>Guinea</v>
      </c>
      <c r="BW261" t="str">
        <v>Guinea-Bissau</v>
      </c>
      <c r="BX261" t="str">
        <v>Guyana</v>
      </c>
      <c r="BY261" t="str">
        <v>Haiti</v>
      </c>
      <c r="BZ261" t="str">
        <v>Honduras</v>
      </c>
      <c r="CA261" t="str">
        <v>Hungary</v>
      </c>
      <c r="CB261" t="str">
        <v>Iceland</v>
      </c>
      <c r="CC261" t="str">
        <v>India</v>
      </c>
      <c r="CD261" t="str">
        <v>Indonesia</v>
      </c>
      <c r="CE261" t="str">
        <v>Iran</v>
      </c>
      <c r="CF261" t="str">
        <v>Iraq</v>
      </c>
      <c r="CG261" t="str">
        <v>Ireland</v>
      </c>
      <c r="CH261" t="str">
        <v>Israel</v>
      </c>
      <c r="CI261" t="str">
        <v>Italy</v>
      </c>
      <c r="CJ261" t="str">
        <v>Ivory Coast</v>
      </c>
      <c r="CK261" t="str">
        <v>Jamaica</v>
      </c>
      <c r="CL261" t="str">
        <v>Japan</v>
      </c>
      <c r="CM261" t="str">
        <v>Jordan</v>
      </c>
      <c r="CN261" t="str">
        <v>Kazakhstan</v>
      </c>
      <c r="CO261" t="str">
        <v>Kenya</v>
      </c>
      <c r="CP261" t="str">
        <v>Kiribati</v>
      </c>
      <c r="CQ261" t="str">
        <v>Kuwait</v>
      </c>
      <c r="CR261" t="str">
        <v>Kyrgyzstan</v>
      </c>
      <c r="CS261" t="str">
        <v>Laos</v>
      </c>
      <c r="CT261" t="str">
        <v>Latvia</v>
      </c>
      <c r="CU261" t="str">
        <v>Lebanon</v>
      </c>
      <c r="CV261" t="str">
        <v>Lesotho</v>
      </c>
      <c r="CW261" t="str">
        <v>Liberia</v>
      </c>
      <c r="CX261" t="str">
        <v>Libya</v>
      </c>
      <c r="CY261" t="str">
        <v>Liechtenstein</v>
      </c>
      <c r="CZ261" t="str">
        <v>Lithuania</v>
      </c>
      <c r="DA261" t="str">
        <v>Luxembourg</v>
      </c>
      <c r="DB261" t="str">
        <v>Macedonia (FYROM)</v>
      </c>
      <c r="DC261" t="str">
        <v>Madagascar</v>
      </c>
      <c r="DD261" t="str">
        <v>Malawi</v>
      </c>
      <c r="DE261" t="str">
        <v>Malaysia</v>
      </c>
      <c r="DF261" t="str">
        <v>Maldives</v>
      </c>
      <c r="DG261" t="str">
        <v>Mali</v>
      </c>
      <c r="DH261" t="str">
        <v>Malta</v>
      </c>
      <c r="DI261" t="str">
        <v>Mauritania</v>
      </c>
      <c r="DJ261" t="str">
        <v>Mauritius</v>
      </c>
      <c r="DK261" t="str">
        <v>Mexico</v>
      </c>
      <c r="DL261" t="str">
        <v>Micronesia</v>
      </c>
      <c r="DM261" t="str">
        <v>Moldova</v>
      </c>
      <c r="DN261" t="str">
        <v>Monaco</v>
      </c>
      <c r="DO261" t="str">
        <v>Mongolia</v>
      </c>
      <c r="DP261" t="str">
        <v>Morocco</v>
      </c>
      <c r="DQ261" t="str">
        <v>Mozambique</v>
      </c>
      <c r="DR261" t="str">
        <v>Namibia</v>
      </c>
      <c r="DS261" t="str">
        <v>Nauru</v>
      </c>
      <c r="DT261" t="str">
        <v>Nepal</v>
      </c>
      <c r="DU261" t="str">
        <v>New Zealand</v>
      </c>
      <c r="DV261" t="str">
        <v>Nicaragua</v>
      </c>
      <c r="DW261" t="str">
        <v>Niger</v>
      </c>
      <c r="DX261" t="str">
        <v>Nigeria</v>
      </c>
      <c r="DY261" t="str">
        <v>Non-EU</v>
      </c>
      <c r="DZ261" t="str">
        <v>North Korea</v>
      </c>
      <c r="EA261" t="str">
        <v>Norway</v>
      </c>
      <c r="EB261" t="str">
        <v>Oman</v>
      </c>
      <c r="EC261" t="str">
        <v>Pakistan</v>
      </c>
      <c r="ED261" t="str">
        <v>Palau</v>
      </c>
      <c r="EE261" t="str">
        <v>Palestine</v>
      </c>
      <c r="EF261" t="str">
        <v>Panama</v>
      </c>
      <c r="EG261" t="str">
        <v>Papua New Guinea</v>
      </c>
      <c r="EH261" t="str">
        <v>Paraguay</v>
      </c>
      <c r="EI261" t="str">
        <v>Peru</v>
      </c>
      <c r="EJ261" t="str">
        <v>Phillipines</v>
      </c>
      <c r="EK261" t="str">
        <v>Poland</v>
      </c>
      <c r="EL261" t="str">
        <v>Portugal</v>
      </c>
      <c r="EM261" t="str">
        <v>Qatar</v>
      </c>
      <c r="EN261" t="str">
        <v>Romania</v>
      </c>
      <c r="EO261" t="str">
        <v>Russia</v>
      </c>
      <c r="EP261" t="str">
        <v>Rwanda</v>
      </c>
      <c r="EQ261" t="str">
        <v>Samoa</v>
      </c>
      <c r="ER261" t="str">
        <v>San Marino</v>
      </c>
      <c r="ES261" t="str">
        <v>Sao Tome &amp; Principe</v>
      </c>
      <c r="ET261" t="str">
        <v>Saudi Arabia</v>
      </c>
      <c r="EU261" t="str">
        <v>Senegal</v>
      </c>
      <c r="EV261" t="str">
        <v>Serbia and Montenegro</v>
      </c>
      <c r="EW261" t="str">
        <v>Seychelles</v>
      </c>
      <c r="EX261" t="str">
        <v>Sierra Leone</v>
      </c>
      <c r="EY261" t="str">
        <v>Singapore</v>
      </c>
      <c r="EZ261" t="str">
        <v>Slovakia</v>
      </c>
      <c r="FA261" t="str">
        <v>Slovenia</v>
      </c>
      <c r="FB261" t="str">
        <v>Solomon Islands</v>
      </c>
      <c r="FC261" t="str">
        <v>Somalia</v>
      </c>
      <c r="FD261" t="str">
        <v>South Africa</v>
      </c>
      <c r="FE261" t="str">
        <v>South Korea</v>
      </c>
      <c r="FF261" t="str">
        <v>Spain</v>
      </c>
      <c r="FG261" t="str">
        <v>Sri Lanka</v>
      </c>
      <c r="FH261" t="str">
        <v>St. Kitts-Nevis</v>
      </c>
      <c r="FI261" t="str">
        <v>St. Lucia</v>
      </c>
      <c r="FJ261" t="str">
        <v>St. Vincent &amp;</v>
      </c>
      <c r="FK261" t="str">
        <v>Sudan</v>
      </c>
      <c r="FL261" t="str">
        <v>Suriname</v>
      </c>
      <c r="FM261" t="str">
        <v>Swaziland</v>
      </c>
      <c r="FN261" t="str">
        <v>Sweden</v>
      </c>
      <c r="FO261" t="str">
        <v>Switzerland</v>
      </c>
      <c r="FP261" t="str">
        <v>Syria</v>
      </c>
      <c r="FQ261" t="str">
        <v>Taiwan</v>
      </c>
      <c r="FR261" t="str">
        <v>Tajikistan</v>
      </c>
      <c r="FS261" t="str">
        <v>Tanzania</v>
      </c>
      <c r="FT261" t="str">
        <v>Thailand</v>
      </c>
      <c r="FU261" t="str">
        <v>The Grenadines</v>
      </c>
      <c r="FV261" t="str">
        <v>The Marshall Islands</v>
      </c>
      <c r="FW261" t="str">
        <v>The Netherlands</v>
      </c>
      <c r="FX261" t="str">
        <v>Togo</v>
      </c>
      <c r="FY261" t="str">
        <v>Tonga</v>
      </c>
      <c r="FZ261" t="str">
        <v>Trinidad &amp; Tobago</v>
      </c>
      <c r="GA261" t="str">
        <v>Tunisia</v>
      </c>
      <c r="GB261" t="str">
        <v>Turkey</v>
      </c>
      <c r="GC261" t="str">
        <v>Turkmenistan</v>
      </c>
      <c r="GD261" t="str">
        <v>Tuvalu</v>
      </c>
      <c r="GE261" t="str">
        <v>Uganda</v>
      </c>
      <c r="GF261" t="str">
        <v>Ukraine</v>
      </c>
      <c r="GG261" t="str">
        <v>United Arab. Emirates</v>
      </c>
      <c r="GH261" t="str">
        <v>United Kingdom</v>
      </c>
      <c r="GI261" t="str">
        <v>Uruguay</v>
      </c>
      <c r="GJ261" t="str">
        <v>USA</v>
      </c>
      <c r="GK261" t="str">
        <v>Uzbekistan</v>
      </c>
      <c r="GL261" t="str">
        <v>Vanuatu</v>
      </c>
      <c r="GM261" t="str">
        <v>Vatican</v>
      </c>
      <c r="GN261" t="str">
        <v>Venezuela</v>
      </c>
      <c r="GO261" t="str">
        <v>Vietnam</v>
      </c>
      <c r="GP261" t="str">
        <v>Yemen</v>
      </c>
      <c r="GQ261" t="str">
        <v>Zambia</v>
      </c>
      <c r="GR261" t="str">
        <v>Zimbabwe</v>
      </c>
    </row>
    <row r="262" spans="2:200" x14ac:dyDescent="0.25">
      <c r="B262" t="str" cm="1">
        <f t="array" ref="B262:GR262">TRANSPOSE(_xlfn._xlws.FILTER(AlleLande[Lande (Engelsk)],ISNUMBER(SEARCH(Packaging!K17,AlleLande[Lande (Engelsk)])),"Kan ikke findes"))</f>
        <v>Afghanistan</v>
      </c>
      <c r="C262" t="str">
        <v>Albania</v>
      </c>
      <c r="D262" t="str">
        <v>Algeria</v>
      </c>
      <c r="E262" t="str">
        <v>Andorra</v>
      </c>
      <c r="F262" t="str">
        <v>Angola</v>
      </c>
      <c r="G262" t="str">
        <v>Antigua &amp; Barbuda</v>
      </c>
      <c r="H262" t="str">
        <v>Argentina</v>
      </c>
      <c r="I262" t="str">
        <v>Armenia</v>
      </c>
      <c r="J262" t="str">
        <v>Australia</v>
      </c>
      <c r="K262" t="str">
        <v>Austria</v>
      </c>
      <c r="L262" t="str">
        <v>Azerbaijan</v>
      </c>
      <c r="M262" t="str">
        <v>Bahamas</v>
      </c>
      <c r="N262" t="str">
        <v>Bahrain</v>
      </c>
      <c r="O262" t="str">
        <v>Bangladesh</v>
      </c>
      <c r="P262" t="str">
        <v>Barbados</v>
      </c>
      <c r="Q262" t="str">
        <v>Belarus</v>
      </c>
      <c r="R262" t="str">
        <v>Belgium</v>
      </c>
      <c r="S262" t="str">
        <v>Belize</v>
      </c>
      <c r="T262" t="str">
        <v>Benin</v>
      </c>
      <c r="U262" t="str">
        <v>Bhutan</v>
      </c>
      <c r="V262" t="str">
        <v>Bolivia</v>
      </c>
      <c r="W262" t="str">
        <v>Bosnia and Herzegovina</v>
      </c>
      <c r="X262" t="str">
        <v>Botswana</v>
      </c>
      <c r="Y262" t="str">
        <v>Brazil</v>
      </c>
      <c r="Z262" t="str">
        <v>Brunei</v>
      </c>
      <c r="AA262" t="str">
        <v>Bulgaria</v>
      </c>
      <c r="AB262" t="str">
        <v>Burkina Faso</v>
      </c>
      <c r="AC262" t="str">
        <v>Burma (Myanmar)</v>
      </c>
      <c r="AD262" t="str">
        <v>Burundi</v>
      </c>
      <c r="AE262" t="str">
        <v>Cambodia</v>
      </c>
      <c r="AF262" t="str">
        <v>Cameroon</v>
      </c>
      <c r="AG262" t="str">
        <v>Canada</v>
      </c>
      <c r="AH262" t="str">
        <v>Cape Verde Islands</v>
      </c>
      <c r="AI262" t="str">
        <v>Central Africa</v>
      </c>
      <c r="AJ262" t="str">
        <v>Chad</v>
      </c>
      <c r="AK262" t="str">
        <v>Chile</v>
      </c>
      <c r="AL262" t="str">
        <v>China</v>
      </c>
      <c r="AM262" t="str">
        <v>Colombia</v>
      </c>
      <c r="AN262" t="str">
        <v>Comoros</v>
      </c>
      <c r="AO262" t="str">
        <v>Congo</v>
      </c>
      <c r="AP262" t="str">
        <v>Costa Rica</v>
      </c>
      <c r="AQ262" t="str">
        <v>Croatia</v>
      </c>
      <c r="AR262" t="str">
        <v>Cuba</v>
      </c>
      <c r="AS262" t="str">
        <v>Cyprus</v>
      </c>
      <c r="AT262" t="str">
        <v>Czech Republic</v>
      </c>
      <c r="AU262" t="str">
        <v>Darussalem</v>
      </c>
      <c r="AV262" t="str">
        <v>Democratic rep. Congo</v>
      </c>
      <c r="AW262" t="str">
        <v>Denmark</v>
      </c>
      <c r="AX262" t="str">
        <v>Djibouti</v>
      </c>
      <c r="AY262" t="str">
        <v>Dominica</v>
      </c>
      <c r="AZ262" t="str">
        <v>Dominican Republic</v>
      </c>
      <c r="BA262" t="str">
        <v>East Timor</v>
      </c>
      <c r="BB262" t="str">
        <v>Ecuador</v>
      </c>
      <c r="BC262" t="str">
        <v>Egypt</v>
      </c>
      <c r="BD262" t="str">
        <v>El Salvador</v>
      </c>
      <c r="BE262" t="str">
        <v>Equatorial Guinea</v>
      </c>
      <c r="BF262" t="str">
        <v>Eritrea</v>
      </c>
      <c r="BG262" t="str">
        <v>Estonia</v>
      </c>
      <c r="BH262" t="str">
        <v>Ethiopia</v>
      </c>
      <c r="BI262" t="str">
        <v>EU</v>
      </c>
      <c r="BJ262" t="str">
        <v>EU/Non-EU</v>
      </c>
      <c r="BK262" t="str">
        <v>Fiji</v>
      </c>
      <c r="BL262" t="str">
        <v>Finland</v>
      </c>
      <c r="BM262" t="str">
        <v>France</v>
      </c>
      <c r="BN262" t="str">
        <v>Gabon</v>
      </c>
      <c r="BO262" t="str">
        <v>Gambia</v>
      </c>
      <c r="BP262" t="str">
        <v>Georgia</v>
      </c>
      <c r="BQ262" t="str">
        <v>Germany</v>
      </c>
      <c r="BR262" t="str">
        <v>Ghana</v>
      </c>
      <c r="BS262" t="str">
        <v>Greece</v>
      </c>
      <c r="BT262" t="str">
        <v>Grenada</v>
      </c>
      <c r="BU262" t="str">
        <v>Guatemala</v>
      </c>
      <c r="BV262" t="str">
        <v>Guinea</v>
      </c>
      <c r="BW262" t="str">
        <v>Guinea-Bissau</v>
      </c>
      <c r="BX262" t="str">
        <v>Guyana</v>
      </c>
      <c r="BY262" t="str">
        <v>Haiti</v>
      </c>
      <c r="BZ262" t="str">
        <v>Honduras</v>
      </c>
      <c r="CA262" t="str">
        <v>Hungary</v>
      </c>
      <c r="CB262" t="str">
        <v>Iceland</v>
      </c>
      <c r="CC262" t="str">
        <v>India</v>
      </c>
      <c r="CD262" t="str">
        <v>Indonesia</v>
      </c>
      <c r="CE262" t="str">
        <v>Iran</v>
      </c>
      <c r="CF262" t="str">
        <v>Iraq</v>
      </c>
      <c r="CG262" t="str">
        <v>Ireland</v>
      </c>
      <c r="CH262" t="str">
        <v>Israel</v>
      </c>
      <c r="CI262" t="str">
        <v>Italy</v>
      </c>
      <c r="CJ262" t="str">
        <v>Ivory Coast</v>
      </c>
      <c r="CK262" t="str">
        <v>Jamaica</v>
      </c>
      <c r="CL262" t="str">
        <v>Japan</v>
      </c>
      <c r="CM262" t="str">
        <v>Jordan</v>
      </c>
      <c r="CN262" t="str">
        <v>Kazakhstan</v>
      </c>
      <c r="CO262" t="str">
        <v>Kenya</v>
      </c>
      <c r="CP262" t="str">
        <v>Kiribati</v>
      </c>
      <c r="CQ262" t="str">
        <v>Kuwait</v>
      </c>
      <c r="CR262" t="str">
        <v>Kyrgyzstan</v>
      </c>
      <c r="CS262" t="str">
        <v>Laos</v>
      </c>
      <c r="CT262" t="str">
        <v>Latvia</v>
      </c>
      <c r="CU262" t="str">
        <v>Lebanon</v>
      </c>
      <c r="CV262" t="str">
        <v>Lesotho</v>
      </c>
      <c r="CW262" t="str">
        <v>Liberia</v>
      </c>
      <c r="CX262" t="str">
        <v>Libya</v>
      </c>
      <c r="CY262" t="str">
        <v>Liechtenstein</v>
      </c>
      <c r="CZ262" t="str">
        <v>Lithuania</v>
      </c>
      <c r="DA262" t="str">
        <v>Luxembourg</v>
      </c>
      <c r="DB262" t="str">
        <v>Macedonia (FYROM)</v>
      </c>
      <c r="DC262" t="str">
        <v>Madagascar</v>
      </c>
      <c r="DD262" t="str">
        <v>Malawi</v>
      </c>
      <c r="DE262" t="str">
        <v>Malaysia</v>
      </c>
      <c r="DF262" t="str">
        <v>Maldives</v>
      </c>
      <c r="DG262" t="str">
        <v>Mali</v>
      </c>
      <c r="DH262" t="str">
        <v>Malta</v>
      </c>
      <c r="DI262" t="str">
        <v>Mauritania</v>
      </c>
      <c r="DJ262" t="str">
        <v>Mauritius</v>
      </c>
      <c r="DK262" t="str">
        <v>Mexico</v>
      </c>
      <c r="DL262" t="str">
        <v>Micronesia</v>
      </c>
      <c r="DM262" t="str">
        <v>Moldova</v>
      </c>
      <c r="DN262" t="str">
        <v>Monaco</v>
      </c>
      <c r="DO262" t="str">
        <v>Mongolia</v>
      </c>
      <c r="DP262" t="str">
        <v>Morocco</v>
      </c>
      <c r="DQ262" t="str">
        <v>Mozambique</v>
      </c>
      <c r="DR262" t="str">
        <v>Namibia</v>
      </c>
      <c r="DS262" t="str">
        <v>Nauru</v>
      </c>
      <c r="DT262" t="str">
        <v>Nepal</v>
      </c>
      <c r="DU262" t="str">
        <v>New Zealand</v>
      </c>
      <c r="DV262" t="str">
        <v>Nicaragua</v>
      </c>
      <c r="DW262" t="str">
        <v>Niger</v>
      </c>
      <c r="DX262" t="str">
        <v>Nigeria</v>
      </c>
      <c r="DY262" t="str">
        <v>Non-EU</v>
      </c>
      <c r="DZ262" t="str">
        <v>North Korea</v>
      </c>
      <c r="EA262" t="str">
        <v>Norway</v>
      </c>
      <c r="EB262" t="str">
        <v>Oman</v>
      </c>
      <c r="EC262" t="str">
        <v>Pakistan</v>
      </c>
      <c r="ED262" t="str">
        <v>Palau</v>
      </c>
      <c r="EE262" t="str">
        <v>Palestine</v>
      </c>
      <c r="EF262" t="str">
        <v>Panama</v>
      </c>
      <c r="EG262" t="str">
        <v>Papua New Guinea</v>
      </c>
      <c r="EH262" t="str">
        <v>Paraguay</v>
      </c>
      <c r="EI262" t="str">
        <v>Peru</v>
      </c>
      <c r="EJ262" t="str">
        <v>Phillipines</v>
      </c>
      <c r="EK262" t="str">
        <v>Poland</v>
      </c>
      <c r="EL262" t="str">
        <v>Portugal</v>
      </c>
      <c r="EM262" t="str">
        <v>Qatar</v>
      </c>
      <c r="EN262" t="str">
        <v>Romania</v>
      </c>
      <c r="EO262" t="str">
        <v>Russia</v>
      </c>
      <c r="EP262" t="str">
        <v>Rwanda</v>
      </c>
      <c r="EQ262" t="str">
        <v>Samoa</v>
      </c>
      <c r="ER262" t="str">
        <v>San Marino</v>
      </c>
      <c r="ES262" t="str">
        <v>Sao Tome &amp; Principe</v>
      </c>
      <c r="ET262" t="str">
        <v>Saudi Arabia</v>
      </c>
      <c r="EU262" t="str">
        <v>Senegal</v>
      </c>
      <c r="EV262" t="str">
        <v>Serbia and Montenegro</v>
      </c>
      <c r="EW262" t="str">
        <v>Seychelles</v>
      </c>
      <c r="EX262" t="str">
        <v>Sierra Leone</v>
      </c>
      <c r="EY262" t="str">
        <v>Singapore</v>
      </c>
      <c r="EZ262" t="str">
        <v>Slovakia</v>
      </c>
      <c r="FA262" t="str">
        <v>Slovenia</v>
      </c>
      <c r="FB262" t="str">
        <v>Solomon Islands</v>
      </c>
      <c r="FC262" t="str">
        <v>Somalia</v>
      </c>
      <c r="FD262" t="str">
        <v>South Africa</v>
      </c>
      <c r="FE262" t="str">
        <v>South Korea</v>
      </c>
      <c r="FF262" t="str">
        <v>Spain</v>
      </c>
      <c r="FG262" t="str">
        <v>Sri Lanka</v>
      </c>
      <c r="FH262" t="str">
        <v>St. Kitts-Nevis</v>
      </c>
      <c r="FI262" t="str">
        <v>St. Lucia</v>
      </c>
      <c r="FJ262" t="str">
        <v>St. Vincent &amp;</v>
      </c>
      <c r="FK262" t="str">
        <v>Sudan</v>
      </c>
      <c r="FL262" t="str">
        <v>Suriname</v>
      </c>
      <c r="FM262" t="str">
        <v>Swaziland</v>
      </c>
      <c r="FN262" t="str">
        <v>Sweden</v>
      </c>
      <c r="FO262" t="str">
        <v>Switzerland</v>
      </c>
      <c r="FP262" t="str">
        <v>Syria</v>
      </c>
      <c r="FQ262" t="str">
        <v>Taiwan</v>
      </c>
      <c r="FR262" t="str">
        <v>Tajikistan</v>
      </c>
      <c r="FS262" t="str">
        <v>Tanzania</v>
      </c>
      <c r="FT262" t="str">
        <v>Thailand</v>
      </c>
      <c r="FU262" t="str">
        <v>The Grenadines</v>
      </c>
      <c r="FV262" t="str">
        <v>The Marshall Islands</v>
      </c>
      <c r="FW262" t="str">
        <v>The Netherlands</v>
      </c>
      <c r="FX262" t="str">
        <v>Togo</v>
      </c>
      <c r="FY262" t="str">
        <v>Tonga</v>
      </c>
      <c r="FZ262" t="str">
        <v>Trinidad &amp; Tobago</v>
      </c>
      <c r="GA262" t="str">
        <v>Tunisia</v>
      </c>
      <c r="GB262" t="str">
        <v>Turkey</v>
      </c>
      <c r="GC262" t="str">
        <v>Turkmenistan</v>
      </c>
      <c r="GD262" t="str">
        <v>Tuvalu</v>
      </c>
      <c r="GE262" t="str">
        <v>Uganda</v>
      </c>
      <c r="GF262" t="str">
        <v>Ukraine</v>
      </c>
      <c r="GG262" t="str">
        <v>United Arab. Emirates</v>
      </c>
      <c r="GH262" t="str">
        <v>United Kingdom</v>
      </c>
      <c r="GI262" t="str">
        <v>Uruguay</v>
      </c>
      <c r="GJ262" t="str">
        <v>USA</v>
      </c>
      <c r="GK262" t="str">
        <v>Uzbekistan</v>
      </c>
      <c r="GL262" t="str">
        <v>Vanuatu</v>
      </c>
      <c r="GM262" t="str">
        <v>Vatican</v>
      </c>
      <c r="GN262" t="str">
        <v>Venezuela</v>
      </c>
      <c r="GO262" t="str">
        <v>Vietnam</v>
      </c>
      <c r="GP262" t="str">
        <v>Yemen</v>
      </c>
      <c r="GQ262" t="str">
        <v>Zambia</v>
      </c>
      <c r="GR262" t="str">
        <v>Zimbabwe</v>
      </c>
    </row>
    <row r="263" spans="2:200" x14ac:dyDescent="0.25">
      <c r="B263" t="str" cm="1">
        <f t="array" ref="B263:GR263">TRANSPOSE(_xlfn._xlws.FILTER(AlleLande[Lande (Engelsk)],ISNUMBER(SEARCH(Packaging!K18,AlleLande[Lande (Engelsk)])),"Kan ikke findes"))</f>
        <v>Afghanistan</v>
      </c>
      <c r="C263" t="str">
        <v>Albania</v>
      </c>
      <c r="D263" t="str">
        <v>Algeria</v>
      </c>
      <c r="E263" t="str">
        <v>Andorra</v>
      </c>
      <c r="F263" t="str">
        <v>Angola</v>
      </c>
      <c r="G263" t="str">
        <v>Antigua &amp; Barbuda</v>
      </c>
      <c r="H263" t="str">
        <v>Argentina</v>
      </c>
      <c r="I263" t="str">
        <v>Armenia</v>
      </c>
      <c r="J263" t="str">
        <v>Australia</v>
      </c>
      <c r="K263" t="str">
        <v>Austria</v>
      </c>
      <c r="L263" t="str">
        <v>Azerbaijan</v>
      </c>
      <c r="M263" t="str">
        <v>Bahamas</v>
      </c>
      <c r="N263" t="str">
        <v>Bahrain</v>
      </c>
      <c r="O263" t="str">
        <v>Bangladesh</v>
      </c>
      <c r="P263" t="str">
        <v>Barbados</v>
      </c>
      <c r="Q263" t="str">
        <v>Belarus</v>
      </c>
      <c r="R263" t="str">
        <v>Belgium</v>
      </c>
      <c r="S263" t="str">
        <v>Belize</v>
      </c>
      <c r="T263" t="str">
        <v>Benin</v>
      </c>
      <c r="U263" t="str">
        <v>Bhutan</v>
      </c>
      <c r="V263" t="str">
        <v>Bolivia</v>
      </c>
      <c r="W263" t="str">
        <v>Bosnia and Herzegovina</v>
      </c>
      <c r="X263" t="str">
        <v>Botswana</v>
      </c>
      <c r="Y263" t="str">
        <v>Brazil</v>
      </c>
      <c r="Z263" t="str">
        <v>Brunei</v>
      </c>
      <c r="AA263" t="str">
        <v>Bulgaria</v>
      </c>
      <c r="AB263" t="str">
        <v>Burkina Faso</v>
      </c>
      <c r="AC263" t="str">
        <v>Burma (Myanmar)</v>
      </c>
      <c r="AD263" t="str">
        <v>Burundi</v>
      </c>
      <c r="AE263" t="str">
        <v>Cambodia</v>
      </c>
      <c r="AF263" t="str">
        <v>Cameroon</v>
      </c>
      <c r="AG263" t="str">
        <v>Canada</v>
      </c>
      <c r="AH263" t="str">
        <v>Cape Verde Islands</v>
      </c>
      <c r="AI263" t="str">
        <v>Central Africa</v>
      </c>
      <c r="AJ263" t="str">
        <v>Chad</v>
      </c>
      <c r="AK263" t="str">
        <v>Chile</v>
      </c>
      <c r="AL263" t="str">
        <v>China</v>
      </c>
      <c r="AM263" t="str">
        <v>Colombia</v>
      </c>
      <c r="AN263" t="str">
        <v>Comoros</v>
      </c>
      <c r="AO263" t="str">
        <v>Congo</v>
      </c>
      <c r="AP263" t="str">
        <v>Costa Rica</v>
      </c>
      <c r="AQ263" t="str">
        <v>Croatia</v>
      </c>
      <c r="AR263" t="str">
        <v>Cuba</v>
      </c>
      <c r="AS263" t="str">
        <v>Cyprus</v>
      </c>
      <c r="AT263" t="str">
        <v>Czech Republic</v>
      </c>
      <c r="AU263" t="str">
        <v>Darussalem</v>
      </c>
      <c r="AV263" t="str">
        <v>Democratic rep. Congo</v>
      </c>
      <c r="AW263" t="str">
        <v>Denmark</v>
      </c>
      <c r="AX263" t="str">
        <v>Djibouti</v>
      </c>
      <c r="AY263" t="str">
        <v>Dominica</v>
      </c>
      <c r="AZ263" t="str">
        <v>Dominican Republic</v>
      </c>
      <c r="BA263" t="str">
        <v>East Timor</v>
      </c>
      <c r="BB263" t="str">
        <v>Ecuador</v>
      </c>
      <c r="BC263" t="str">
        <v>Egypt</v>
      </c>
      <c r="BD263" t="str">
        <v>El Salvador</v>
      </c>
      <c r="BE263" t="str">
        <v>Equatorial Guinea</v>
      </c>
      <c r="BF263" t="str">
        <v>Eritrea</v>
      </c>
      <c r="BG263" t="str">
        <v>Estonia</v>
      </c>
      <c r="BH263" t="str">
        <v>Ethiopia</v>
      </c>
      <c r="BI263" t="str">
        <v>EU</v>
      </c>
      <c r="BJ263" t="str">
        <v>EU/Non-EU</v>
      </c>
      <c r="BK263" t="str">
        <v>Fiji</v>
      </c>
      <c r="BL263" t="str">
        <v>Finland</v>
      </c>
      <c r="BM263" t="str">
        <v>France</v>
      </c>
      <c r="BN263" t="str">
        <v>Gabon</v>
      </c>
      <c r="BO263" t="str">
        <v>Gambia</v>
      </c>
      <c r="BP263" t="str">
        <v>Georgia</v>
      </c>
      <c r="BQ263" t="str">
        <v>Germany</v>
      </c>
      <c r="BR263" t="str">
        <v>Ghana</v>
      </c>
      <c r="BS263" t="str">
        <v>Greece</v>
      </c>
      <c r="BT263" t="str">
        <v>Grenada</v>
      </c>
      <c r="BU263" t="str">
        <v>Guatemala</v>
      </c>
      <c r="BV263" t="str">
        <v>Guinea</v>
      </c>
      <c r="BW263" t="str">
        <v>Guinea-Bissau</v>
      </c>
      <c r="BX263" t="str">
        <v>Guyana</v>
      </c>
      <c r="BY263" t="str">
        <v>Haiti</v>
      </c>
      <c r="BZ263" t="str">
        <v>Honduras</v>
      </c>
      <c r="CA263" t="str">
        <v>Hungary</v>
      </c>
      <c r="CB263" t="str">
        <v>Iceland</v>
      </c>
      <c r="CC263" t="str">
        <v>India</v>
      </c>
      <c r="CD263" t="str">
        <v>Indonesia</v>
      </c>
      <c r="CE263" t="str">
        <v>Iran</v>
      </c>
      <c r="CF263" t="str">
        <v>Iraq</v>
      </c>
      <c r="CG263" t="str">
        <v>Ireland</v>
      </c>
      <c r="CH263" t="str">
        <v>Israel</v>
      </c>
      <c r="CI263" t="str">
        <v>Italy</v>
      </c>
      <c r="CJ263" t="str">
        <v>Ivory Coast</v>
      </c>
      <c r="CK263" t="str">
        <v>Jamaica</v>
      </c>
      <c r="CL263" t="str">
        <v>Japan</v>
      </c>
      <c r="CM263" t="str">
        <v>Jordan</v>
      </c>
      <c r="CN263" t="str">
        <v>Kazakhstan</v>
      </c>
      <c r="CO263" t="str">
        <v>Kenya</v>
      </c>
      <c r="CP263" t="str">
        <v>Kiribati</v>
      </c>
      <c r="CQ263" t="str">
        <v>Kuwait</v>
      </c>
      <c r="CR263" t="str">
        <v>Kyrgyzstan</v>
      </c>
      <c r="CS263" t="str">
        <v>Laos</v>
      </c>
      <c r="CT263" t="str">
        <v>Latvia</v>
      </c>
      <c r="CU263" t="str">
        <v>Lebanon</v>
      </c>
      <c r="CV263" t="str">
        <v>Lesotho</v>
      </c>
      <c r="CW263" t="str">
        <v>Liberia</v>
      </c>
      <c r="CX263" t="str">
        <v>Libya</v>
      </c>
      <c r="CY263" t="str">
        <v>Liechtenstein</v>
      </c>
      <c r="CZ263" t="str">
        <v>Lithuania</v>
      </c>
      <c r="DA263" t="str">
        <v>Luxembourg</v>
      </c>
      <c r="DB263" t="str">
        <v>Macedonia (FYROM)</v>
      </c>
      <c r="DC263" t="str">
        <v>Madagascar</v>
      </c>
      <c r="DD263" t="str">
        <v>Malawi</v>
      </c>
      <c r="DE263" t="str">
        <v>Malaysia</v>
      </c>
      <c r="DF263" t="str">
        <v>Maldives</v>
      </c>
      <c r="DG263" t="str">
        <v>Mali</v>
      </c>
      <c r="DH263" t="str">
        <v>Malta</v>
      </c>
      <c r="DI263" t="str">
        <v>Mauritania</v>
      </c>
      <c r="DJ263" t="str">
        <v>Mauritius</v>
      </c>
      <c r="DK263" t="str">
        <v>Mexico</v>
      </c>
      <c r="DL263" t="str">
        <v>Micronesia</v>
      </c>
      <c r="DM263" t="str">
        <v>Moldova</v>
      </c>
      <c r="DN263" t="str">
        <v>Monaco</v>
      </c>
      <c r="DO263" t="str">
        <v>Mongolia</v>
      </c>
      <c r="DP263" t="str">
        <v>Morocco</v>
      </c>
      <c r="DQ263" t="str">
        <v>Mozambique</v>
      </c>
      <c r="DR263" t="str">
        <v>Namibia</v>
      </c>
      <c r="DS263" t="str">
        <v>Nauru</v>
      </c>
      <c r="DT263" t="str">
        <v>Nepal</v>
      </c>
      <c r="DU263" t="str">
        <v>New Zealand</v>
      </c>
      <c r="DV263" t="str">
        <v>Nicaragua</v>
      </c>
      <c r="DW263" t="str">
        <v>Niger</v>
      </c>
      <c r="DX263" t="str">
        <v>Nigeria</v>
      </c>
      <c r="DY263" t="str">
        <v>Non-EU</v>
      </c>
      <c r="DZ263" t="str">
        <v>North Korea</v>
      </c>
      <c r="EA263" t="str">
        <v>Norway</v>
      </c>
      <c r="EB263" t="str">
        <v>Oman</v>
      </c>
      <c r="EC263" t="str">
        <v>Pakistan</v>
      </c>
      <c r="ED263" t="str">
        <v>Palau</v>
      </c>
      <c r="EE263" t="str">
        <v>Palestine</v>
      </c>
      <c r="EF263" t="str">
        <v>Panama</v>
      </c>
      <c r="EG263" t="str">
        <v>Papua New Guinea</v>
      </c>
      <c r="EH263" t="str">
        <v>Paraguay</v>
      </c>
      <c r="EI263" t="str">
        <v>Peru</v>
      </c>
      <c r="EJ263" t="str">
        <v>Phillipines</v>
      </c>
      <c r="EK263" t="str">
        <v>Poland</v>
      </c>
      <c r="EL263" t="str">
        <v>Portugal</v>
      </c>
      <c r="EM263" t="str">
        <v>Qatar</v>
      </c>
      <c r="EN263" t="str">
        <v>Romania</v>
      </c>
      <c r="EO263" t="str">
        <v>Russia</v>
      </c>
      <c r="EP263" t="str">
        <v>Rwanda</v>
      </c>
      <c r="EQ263" t="str">
        <v>Samoa</v>
      </c>
      <c r="ER263" t="str">
        <v>San Marino</v>
      </c>
      <c r="ES263" t="str">
        <v>Sao Tome &amp; Principe</v>
      </c>
      <c r="ET263" t="str">
        <v>Saudi Arabia</v>
      </c>
      <c r="EU263" t="str">
        <v>Senegal</v>
      </c>
      <c r="EV263" t="str">
        <v>Serbia and Montenegro</v>
      </c>
      <c r="EW263" t="str">
        <v>Seychelles</v>
      </c>
      <c r="EX263" t="str">
        <v>Sierra Leone</v>
      </c>
      <c r="EY263" t="str">
        <v>Singapore</v>
      </c>
      <c r="EZ263" t="str">
        <v>Slovakia</v>
      </c>
      <c r="FA263" t="str">
        <v>Slovenia</v>
      </c>
      <c r="FB263" t="str">
        <v>Solomon Islands</v>
      </c>
      <c r="FC263" t="str">
        <v>Somalia</v>
      </c>
      <c r="FD263" t="str">
        <v>South Africa</v>
      </c>
      <c r="FE263" t="str">
        <v>South Korea</v>
      </c>
      <c r="FF263" t="str">
        <v>Spain</v>
      </c>
      <c r="FG263" t="str">
        <v>Sri Lanka</v>
      </c>
      <c r="FH263" t="str">
        <v>St. Kitts-Nevis</v>
      </c>
      <c r="FI263" t="str">
        <v>St. Lucia</v>
      </c>
      <c r="FJ263" t="str">
        <v>St. Vincent &amp;</v>
      </c>
      <c r="FK263" t="str">
        <v>Sudan</v>
      </c>
      <c r="FL263" t="str">
        <v>Suriname</v>
      </c>
      <c r="FM263" t="str">
        <v>Swaziland</v>
      </c>
      <c r="FN263" t="str">
        <v>Sweden</v>
      </c>
      <c r="FO263" t="str">
        <v>Switzerland</v>
      </c>
      <c r="FP263" t="str">
        <v>Syria</v>
      </c>
      <c r="FQ263" t="str">
        <v>Taiwan</v>
      </c>
      <c r="FR263" t="str">
        <v>Tajikistan</v>
      </c>
      <c r="FS263" t="str">
        <v>Tanzania</v>
      </c>
      <c r="FT263" t="str">
        <v>Thailand</v>
      </c>
      <c r="FU263" t="str">
        <v>The Grenadines</v>
      </c>
      <c r="FV263" t="str">
        <v>The Marshall Islands</v>
      </c>
      <c r="FW263" t="str">
        <v>The Netherlands</v>
      </c>
      <c r="FX263" t="str">
        <v>Togo</v>
      </c>
      <c r="FY263" t="str">
        <v>Tonga</v>
      </c>
      <c r="FZ263" t="str">
        <v>Trinidad &amp; Tobago</v>
      </c>
      <c r="GA263" t="str">
        <v>Tunisia</v>
      </c>
      <c r="GB263" t="str">
        <v>Turkey</v>
      </c>
      <c r="GC263" t="str">
        <v>Turkmenistan</v>
      </c>
      <c r="GD263" t="str">
        <v>Tuvalu</v>
      </c>
      <c r="GE263" t="str">
        <v>Uganda</v>
      </c>
      <c r="GF263" t="str">
        <v>Ukraine</v>
      </c>
      <c r="GG263" t="str">
        <v>United Arab. Emirates</v>
      </c>
      <c r="GH263" t="str">
        <v>United Kingdom</v>
      </c>
      <c r="GI263" t="str">
        <v>Uruguay</v>
      </c>
      <c r="GJ263" t="str">
        <v>USA</v>
      </c>
      <c r="GK263" t="str">
        <v>Uzbekistan</v>
      </c>
      <c r="GL263" t="str">
        <v>Vanuatu</v>
      </c>
      <c r="GM263" t="str">
        <v>Vatican</v>
      </c>
      <c r="GN263" t="str">
        <v>Venezuela</v>
      </c>
      <c r="GO263" t="str">
        <v>Vietnam</v>
      </c>
      <c r="GP263" t="str">
        <v>Yemen</v>
      </c>
      <c r="GQ263" t="str">
        <v>Zambia</v>
      </c>
      <c r="GR263" t="str">
        <v>Zimbabwe</v>
      </c>
    </row>
    <row r="264" spans="2:200" x14ac:dyDescent="0.25">
      <c r="B264" t="str" cm="1">
        <f t="array" ref="B264:GR264">TRANSPOSE(_xlfn._xlws.FILTER(AlleLande[Lande (Engelsk)],ISNUMBER(SEARCH(Packaging!K19,AlleLande[Lande (Engelsk)])),"Kan ikke findes"))</f>
        <v>Afghanistan</v>
      </c>
      <c r="C264" t="str">
        <v>Albania</v>
      </c>
      <c r="D264" t="str">
        <v>Algeria</v>
      </c>
      <c r="E264" t="str">
        <v>Andorra</v>
      </c>
      <c r="F264" t="str">
        <v>Angola</v>
      </c>
      <c r="G264" t="str">
        <v>Antigua &amp; Barbuda</v>
      </c>
      <c r="H264" t="str">
        <v>Argentina</v>
      </c>
      <c r="I264" t="str">
        <v>Armenia</v>
      </c>
      <c r="J264" t="str">
        <v>Australia</v>
      </c>
      <c r="K264" t="str">
        <v>Austria</v>
      </c>
      <c r="L264" t="str">
        <v>Azerbaijan</v>
      </c>
      <c r="M264" t="str">
        <v>Bahamas</v>
      </c>
      <c r="N264" t="str">
        <v>Bahrain</v>
      </c>
      <c r="O264" t="str">
        <v>Bangladesh</v>
      </c>
      <c r="P264" t="str">
        <v>Barbados</v>
      </c>
      <c r="Q264" t="str">
        <v>Belarus</v>
      </c>
      <c r="R264" t="str">
        <v>Belgium</v>
      </c>
      <c r="S264" t="str">
        <v>Belize</v>
      </c>
      <c r="T264" t="str">
        <v>Benin</v>
      </c>
      <c r="U264" t="str">
        <v>Bhutan</v>
      </c>
      <c r="V264" t="str">
        <v>Bolivia</v>
      </c>
      <c r="W264" t="str">
        <v>Bosnia and Herzegovina</v>
      </c>
      <c r="X264" t="str">
        <v>Botswana</v>
      </c>
      <c r="Y264" t="str">
        <v>Brazil</v>
      </c>
      <c r="Z264" t="str">
        <v>Brunei</v>
      </c>
      <c r="AA264" t="str">
        <v>Bulgaria</v>
      </c>
      <c r="AB264" t="str">
        <v>Burkina Faso</v>
      </c>
      <c r="AC264" t="str">
        <v>Burma (Myanmar)</v>
      </c>
      <c r="AD264" t="str">
        <v>Burundi</v>
      </c>
      <c r="AE264" t="str">
        <v>Cambodia</v>
      </c>
      <c r="AF264" t="str">
        <v>Cameroon</v>
      </c>
      <c r="AG264" t="str">
        <v>Canada</v>
      </c>
      <c r="AH264" t="str">
        <v>Cape Verde Islands</v>
      </c>
      <c r="AI264" t="str">
        <v>Central Africa</v>
      </c>
      <c r="AJ264" t="str">
        <v>Chad</v>
      </c>
      <c r="AK264" t="str">
        <v>Chile</v>
      </c>
      <c r="AL264" t="str">
        <v>China</v>
      </c>
      <c r="AM264" t="str">
        <v>Colombia</v>
      </c>
      <c r="AN264" t="str">
        <v>Comoros</v>
      </c>
      <c r="AO264" t="str">
        <v>Congo</v>
      </c>
      <c r="AP264" t="str">
        <v>Costa Rica</v>
      </c>
      <c r="AQ264" t="str">
        <v>Croatia</v>
      </c>
      <c r="AR264" t="str">
        <v>Cuba</v>
      </c>
      <c r="AS264" t="str">
        <v>Cyprus</v>
      </c>
      <c r="AT264" t="str">
        <v>Czech Republic</v>
      </c>
      <c r="AU264" t="str">
        <v>Darussalem</v>
      </c>
      <c r="AV264" t="str">
        <v>Democratic rep. Congo</v>
      </c>
      <c r="AW264" t="str">
        <v>Denmark</v>
      </c>
      <c r="AX264" t="str">
        <v>Djibouti</v>
      </c>
      <c r="AY264" t="str">
        <v>Dominica</v>
      </c>
      <c r="AZ264" t="str">
        <v>Dominican Republic</v>
      </c>
      <c r="BA264" t="str">
        <v>East Timor</v>
      </c>
      <c r="BB264" t="str">
        <v>Ecuador</v>
      </c>
      <c r="BC264" t="str">
        <v>Egypt</v>
      </c>
      <c r="BD264" t="str">
        <v>El Salvador</v>
      </c>
      <c r="BE264" t="str">
        <v>Equatorial Guinea</v>
      </c>
      <c r="BF264" t="str">
        <v>Eritrea</v>
      </c>
      <c r="BG264" t="str">
        <v>Estonia</v>
      </c>
      <c r="BH264" t="str">
        <v>Ethiopia</v>
      </c>
      <c r="BI264" t="str">
        <v>EU</v>
      </c>
      <c r="BJ264" t="str">
        <v>EU/Non-EU</v>
      </c>
      <c r="BK264" t="str">
        <v>Fiji</v>
      </c>
      <c r="BL264" t="str">
        <v>Finland</v>
      </c>
      <c r="BM264" t="str">
        <v>France</v>
      </c>
      <c r="BN264" t="str">
        <v>Gabon</v>
      </c>
      <c r="BO264" t="str">
        <v>Gambia</v>
      </c>
      <c r="BP264" t="str">
        <v>Georgia</v>
      </c>
      <c r="BQ264" t="str">
        <v>Germany</v>
      </c>
      <c r="BR264" t="str">
        <v>Ghana</v>
      </c>
      <c r="BS264" t="str">
        <v>Greece</v>
      </c>
      <c r="BT264" t="str">
        <v>Grenada</v>
      </c>
      <c r="BU264" t="str">
        <v>Guatemala</v>
      </c>
      <c r="BV264" t="str">
        <v>Guinea</v>
      </c>
      <c r="BW264" t="str">
        <v>Guinea-Bissau</v>
      </c>
      <c r="BX264" t="str">
        <v>Guyana</v>
      </c>
      <c r="BY264" t="str">
        <v>Haiti</v>
      </c>
      <c r="BZ264" t="str">
        <v>Honduras</v>
      </c>
      <c r="CA264" t="str">
        <v>Hungary</v>
      </c>
      <c r="CB264" t="str">
        <v>Iceland</v>
      </c>
      <c r="CC264" t="str">
        <v>India</v>
      </c>
      <c r="CD264" t="str">
        <v>Indonesia</v>
      </c>
      <c r="CE264" t="str">
        <v>Iran</v>
      </c>
      <c r="CF264" t="str">
        <v>Iraq</v>
      </c>
      <c r="CG264" t="str">
        <v>Ireland</v>
      </c>
      <c r="CH264" t="str">
        <v>Israel</v>
      </c>
      <c r="CI264" t="str">
        <v>Italy</v>
      </c>
      <c r="CJ264" t="str">
        <v>Ivory Coast</v>
      </c>
      <c r="CK264" t="str">
        <v>Jamaica</v>
      </c>
      <c r="CL264" t="str">
        <v>Japan</v>
      </c>
      <c r="CM264" t="str">
        <v>Jordan</v>
      </c>
      <c r="CN264" t="str">
        <v>Kazakhstan</v>
      </c>
      <c r="CO264" t="str">
        <v>Kenya</v>
      </c>
      <c r="CP264" t="str">
        <v>Kiribati</v>
      </c>
      <c r="CQ264" t="str">
        <v>Kuwait</v>
      </c>
      <c r="CR264" t="str">
        <v>Kyrgyzstan</v>
      </c>
      <c r="CS264" t="str">
        <v>Laos</v>
      </c>
      <c r="CT264" t="str">
        <v>Latvia</v>
      </c>
      <c r="CU264" t="str">
        <v>Lebanon</v>
      </c>
      <c r="CV264" t="str">
        <v>Lesotho</v>
      </c>
      <c r="CW264" t="str">
        <v>Liberia</v>
      </c>
      <c r="CX264" t="str">
        <v>Libya</v>
      </c>
      <c r="CY264" t="str">
        <v>Liechtenstein</v>
      </c>
      <c r="CZ264" t="str">
        <v>Lithuania</v>
      </c>
      <c r="DA264" t="str">
        <v>Luxembourg</v>
      </c>
      <c r="DB264" t="str">
        <v>Macedonia (FYROM)</v>
      </c>
      <c r="DC264" t="str">
        <v>Madagascar</v>
      </c>
      <c r="DD264" t="str">
        <v>Malawi</v>
      </c>
      <c r="DE264" t="str">
        <v>Malaysia</v>
      </c>
      <c r="DF264" t="str">
        <v>Maldives</v>
      </c>
      <c r="DG264" t="str">
        <v>Mali</v>
      </c>
      <c r="DH264" t="str">
        <v>Malta</v>
      </c>
      <c r="DI264" t="str">
        <v>Mauritania</v>
      </c>
      <c r="DJ264" t="str">
        <v>Mauritius</v>
      </c>
      <c r="DK264" t="str">
        <v>Mexico</v>
      </c>
      <c r="DL264" t="str">
        <v>Micronesia</v>
      </c>
      <c r="DM264" t="str">
        <v>Moldova</v>
      </c>
      <c r="DN264" t="str">
        <v>Monaco</v>
      </c>
      <c r="DO264" t="str">
        <v>Mongolia</v>
      </c>
      <c r="DP264" t="str">
        <v>Morocco</v>
      </c>
      <c r="DQ264" t="str">
        <v>Mozambique</v>
      </c>
      <c r="DR264" t="str">
        <v>Namibia</v>
      </c>
      <c r="DS264" t="str">
        <v>Nauru</v>
      </c>
      <c r="DT264" t="str">
        <v>Nepal</v>
      </c>
      <c r="DU264" t="str">
        <v>New Zealand</v>
      </c>
      <c r="DV264" t="str">
        <v>Nicaragua</v>
      </c>
      <c r="DW264" t="str">
        <v>Niger</v>
      </c>
      <c r="DX264" t="str">
        <v>Nigeria</v>
      </c>
      <c r="DY264" t="str">
        <v>Non-EU</v>
      </c>
      <c r="DZ264" t="str">
        <v>North Korea</v>
      </c>
      <c r="EA264" t="str">
        <v>Norway</v>
      </c>
      <c r="EB264" t="str">
        <v>Oman</v>
      </c>
      <c r="EC264" t="str">
        <v>Pakistan</v>
      </c>
      <c r="ED264" t="str">
        <v>Palau</v>
      </c>
      <c r="EE264" t="str">
        <v>Palestine</v>
      </c>
      <c r="EF264" t="str">
        <v>Panama</v>
      </c>
      <c r="EG264" t="str">
        <v>Papua New Guinea</v>
      </c>
      <c r="EH264" t="str">
        <v>Paraguay</v>
      </c>
      <c r="EI264" t="str">
        <v>Peru</v>
      </c>
      <c r="EJ264" t="str">
        <v>Phillipines</v>
      </c>
      <c r="EK264" t="str">
        <v>Poland</v>
      </c>
      <c r="EL264" t="str">
        <v>Portugal</v>
      </c>
      <c r="EM264" t="str">
        <v>Qatar</v>
      </c>
      <c r="EN264" t="str">
        <v>Romania</v>
      </c>
      <c r="EO264" t="str">
        <v>Russia</v>
      </c>
      <c r="EP264" t="str">
        <v>Rwanda</v>
      </c>
      <c r="EQ264" t="str">
        <v>Samoa</v>
      </c>
      <c r="ER264" t="str">
        <v>San Marino</v>
      </c>
      <c r="ES264" t="str">
        <v>Sao Tome &amp; Principe</v>
      </c>
      <c r="ET264" t="str">
        <v>Saudi Arabia</v>
      </c>
      <c r="EU264" t="str">
        <v>Senegal</v>
      </c>
      <c r="EV264" t="str">
        <v>Serbia and Montenegro</v>
      </c>
      <c r="EW264" t="str">
        <v>Seychelles</v>
      </c>
      <c r="EX264" t="str">
        <v>Sierra Leone</v>
      </c>
      <c r="EY264" t="str">
        <v>Singapore</v>
      </c>
      <c r="EZ264" t="str">
        <v>Slovakia</v>
      </c>
      <c r="FA264" t="str">
        <v>Slovenia</v>
      </c>
      <c r="FB264" t="str">
        <v>Solomon Islands</v>
      </c>
      <c r="FC264" t="str">
        <v>Somalia</v>
      </c>
      <c r="FD264" t="str">
        <v>South Africa</v>
      </c>
      <c r="FE264" t="str">
        <v>South Korea</v>
      </c>
      <c r="FF264" t="str">
        <v>Spain</v>
      </c>
      <c r="FG264" t="str">
        <v>Sri Lanka</v>
      </c>
      <c r="FH264" t="str">
        <v>St. Kitts-Nevis</v>
      </c>
      <c r="FI264" t="str">
        <v>St. Lucia</v>
      </c>
      <c r="FJ264" t="str">
        <v>St. Vincent &amp;</v>
      </c>
      <c r="FK264" t="str">
        <v>Sudan</v>
      </c>
      <c r="FL264" t="str">
        <v>Suriname</v>
      </c>
      <c r="FM264" t="str">
        <v>Swaziland</v>
      </c>
      <c r="FN264" t="str">
        <v>Sweden</v>
      </c>
      <c r="FO264" t="str">
        <v>Switzerland</v>
      </c>
      <c r="FP264" t="str">
        <v>Syria</v>
      </c>
      <c r="FQ264" t="str">
        <v>Taiwan</v>
      </c>
      <c r="FR264" t="str">
        <v>Tajikistan</v>
      </c>
      <c r="FS264" t="str">
        <v>Tanzania</v>
      </c>
      <c r="FT264" t="str">
        <v>Thailand</v>
      </c>
      <c r="FU264" t="str">
        <v>The Grenadines</v>
      </c>
      <c r="FV264" t="str">
        <v>The Marshall Islands</v>
      </c>
      <c r="FW264" t="str">
        <v>The Netherlands</v>
      </c>
      <c r="FX264" t="str">
        <v>Togo</v>
      </c>
      <c r="FY264" t="str">
        <v>Tonga</v>
      </c>
      <c r="FZ264" t="str">
        <v>Trinidad &amp; Tobago</v>
      </c>
      <c r="GA264" t="str">
        <v>Tunisia</v>
      </c>
      <c r="GB264" t="str">
        <v>Turkey</v>
      </c>
      <c r="GC264" t="str">
        <v>Turkmenistan</v>
      </c>
      <c r="GD264" t="str">
        <v>Tuvalu</v>
      </c>
      <c r="GE264" t="str">
        <v>Uganda</v>
      </c>
      <c r="GF264" t="str">
        <v>Ukraine</v>
      </c>
      <c r="GG264" t="str">
        <v>United Arab. Emirates</v>
      </c>
      <c r="GH264" t="str">
        <v>United Kingdom</v>
      </c>
      <c r="GI264" t="str">
        <v>Uruguay</v>
      </c>
      <c r="GJ264" t="str">
        <v>USA</v>
      </c>
      <c r="GK264" t="str">
        <v>Uzbekistan</v>
      </c>
      <c r="GL264" t="str">
        <v>Vanuatu</v>
      </c>
      <c r="GM264" t="str">
        <v>Vatican</v>
      </c>
      <c r="GN264" t="str">
        <v>Venezuela</v>
      </c>
      <c r="GO264" t="str">
        <v>Vietnam</v>
      </c>
      <c r="GP264" t="str">
        <v>Yemen</v>
      </c>
      <c r="GQ264" t="str">
        <v>Zambia</v>
      </c>
      <c r="GR264" t="str">
        <v>Zimbabwe</v>
      </c>
    </row>
    <row r="265" spans="2:200" x14ac:dyDescent="0.25">
      <c r="B265" t="str" cm="1">
        <f t="array" ref="B265:GR265">TRANSPOSE(_xlfn._xlws.FILTER(AlleLande[Lande (Engelsk)],ISNUMBER(SEARCH(Packaging!K20,AlleLande[Lande (Engelsk)])),"Kan ikke findes"))</f>
        <v>Afghanistan</v>
      </c>
      <c r="C265" t="str">
        <v>Albania</v>
      </c>
      <c r="D265" t="str">
        <v>Algeria</v>
      </c>
      <c r="E265" t="str">
        <v>Andorra</v>
      </c>
      <c r="F265" t="str">
        <v>Angola</v>
      </c>
      <c r="G265" t="str">
        <v>Antigua &amp; Barbuda</v>
      </c>
      <c r="H265" t="str">
        <v>Argentina</v>
      </c>
      <c r="I265" t="str">
        <v>Armenia</v>
      </c>
      <c r="J265" t="str">
        <v>Australia</v>
      </c>
      <c r="K265" t="str">
        <v>Austria</v>
      </c>
      <c r="L265" t="str">
        <v>Azerbaijan</v>
      </c>
      <c r="M265" t="str">
        <v>Bahamas</v>
      </c>
      <c r="N265" t="str">
        <v>Bahrain</v>
      </c>
      <c r="O265" t="str">
        <v>Bangladesh</v>
      </c>
      <c r="P265" t="str">
        <v>Barbados</v>
      </c>
      <c r="Q265" t="str">
        <v>Belarus</v>
      </c>
      <c r="R265" t="str">
        <v>Belgium</v>
      </c>
      <c r="S265" t="str">
        <v>Belize</v>
      </c>
      <c r="T265" t="str">
        <v>Benin</v>
      </c>
      <c r="U265" t="str">
        <v>Bhutan</v>
      </c>
      <c r="V265" t="str">
        <v>Bolivia</v>
      </c>
      <c r="W265" t="str">
        <v>Bosnia and Herzegovina</v>
      </c>
      <c r="X265" t="str">
        <v>Botswana</v>
      </c>
      <c r="Y265" t="str">
        <v>Brazil</v>
      </c>
      <c r="Z265" t="str">
        <v>Brunei</v>
      </c>
      <c r="AA265" t="str">
        <v>Bulgaria</v>
      </c>
      <c r="AB265" t="str">
        <v>Burkina Faso</v>
      </c>
      <c r="AC265" t="str">
        <v>Burma (Myanmar)</v>
      </c>
      <c r="AD265" t="str">
        <v>Burundi</v>
      </c>
      <c r="AE265" t="str">
        <v>Cambodia</v>
      </c>
      <c r="AF265" t="str">
        <v>Cameroon</v>
      </c>
      <c r="AG265" t="str">
        <v>Canada</v>
      </c>
      <c r="AH265" t="str">
        <v>Cape Verde Islands</v>
      </c>
      <c r="AI265" t="str">
        <v>Central Africa</v>
      </c>
      <c r="AJ265" t="str">
        <v>Chad</v>
      </c>
      <c r="AK265" t="str">
        <v>Chile</v>
      </c>
      <c r="AL265" t="str">
        <v>China</v>
      </c>
      <c r="AM265" t="str">
        <v>Colombia</v>
      </c>
      <c r="AN265" t="str">
        <v>Comoros</v>
      </c>
      <c r="AO265" t="str">
        <v>Congo</v>
      </c>
      <c r="AP265" t="str">
        <v>Costa Rica</v>
      </c>
      <c r="AQ265" t="str">
        <v>Croatia</v>
      </c>
      <c r="AR265" t="str">
        <v>Cuba</v>
      </c>
      <c r="AS265" t="str">
        <v>Cyprus</v>
      </c>
      <c r="AT265" t="str">
        <v>Czech Republic</v>
      </c>
      <c r="AU265" t="str">
        <v>Darussalem</v>
      </c>
      <c r="AV265" t="str">
        <v>Democratic rep. Congo</v>
      </c>
      <c r="AW265" t="str">
        <v>Denmark</v>
      </c>
      <c r="AX265" t="str">
        <v>Djibouti</v>
      </c>
      <c r="AY265" t="str">
        <v>Dominica</v>
      </c>
      <c r="AZ265" t="str">
        <v>Dominican Republic</v>
      </c>
      <c r="BA265" t="str">
        <v>East Timor</v>
      </c>
      <c r="BB265" t="str">
        <v>Ecuador</v>
      </c>
      <c r="BC265" t="str">
        <v>Egypt</v>
      </c>
      <c r="BD265" t="str">
        <v>El Salvador</v>
      </c>
      <c r="BE265" t="str">
        <v>Equatorial Guinea</v>
      </c>
      <c r="BF265" t="str">
        <v>Eritrea</v>
      </c>
      <c r="BG265" t="str">
        <v>Estonia</v>
      </c>
      <c r="BH265" t="str">
        <v>Ethiopia</v>
      </c>
      <c r="BI265" t="str">
        <v>EU</v>
      </c>
      <c r="BJ265" t="str">
        <v>EU/Non-EU</v>
      </c>
      <c r="BK265" t="str">
        <v>Fiji</v>
      </c>
      <c r="BL265" t="str">
        <v>Finland</v>
      </c>
      <c r="BM265" t="str">
        <v>France</v>
      </c>
      <c r="BN265" t="str">
        <v>Gabon</v>
      </c>
      <c r="BO265" t="str">
        <v>Gambia</v>
      </c>
      <c r="BP265" t="str">
        <v>Georgia</v>
      </c>
      <c r="BQ265" t="str">
        <v>Germany</v>
      </c>
      <c r="BR265" t="str">
        <v>Ghana</v>
      </c>
      <c r="BS265" t="str">
        <v>Greece</v>
      </c>
      <c r="BT265" t="str">
        <v>Grenada</v>
      </c>
      <c r="BU265" t="str">
        <v>Guatemala</v>
      </c>
      <c r="BV265" t="str">
        <v>Guinea</v>
      </c>
      <c r="BW265" t="str">
        <v>Guinea-Bissau</v>
      </c>
      <c r="BX265" t="str">
        <v>Guyana</v>
      </c>
      <c r="BY265" t="str">
        <v>Haiti</v>
      </c>
      <c r="BZ265" t="str">
        <v>Honduras</v>
      </c>
      <c r="CA265" t="str">
        <v>Hungary</v>
      </c>
      <c r="CB265" t="str">
        <v>Iceland</v>
      </c>
      <c r="CC265" t="str">
        <v>India</v>
      </c>
      <c r="CD265" t="str">
        <v>Indonesia</v>
      </c>
      <c r="CE265" t="str">
        <v>Iran</v>
      </c>
      <c r="CF265" t="str">
        <v>Iraq</v>
      </c>
      <c r="CG265" t="str">
        <v>Ireland</v>
      </c>
      <c r="CH265" t="str">
        <v>Israel</v>
      </c>
      <c r="CI265" t="str">
        <v>Italy</v>
      </c>
      <c r="CJ265" t="str">
        <v>Ivory Coast</v>
      </c>
      <c r="CK265" t="str">
        <v>Jamaica</v>
      </c>
      <c r="CL265" t="str">
        <v>Japan</v>
      </c>
      <c r="CM265" t="str">
        <v>Jordan</v>
      </c>
      <c r="CN265" t="str">
        <v>Kazakhstan</v>
      </c>
      <c r="CO265" t="str">
        <v>Kenya</v>
      </c>
      <c r="CP265" t="str">
        <v>Kiribati</v>
      </c>
      <c r="CQ265" t="str">
        <v>Kuwait</v>
      </c>
      <c r="CR265" t="str">
        <v>Kyrgyzstan</v>
      </c>
      <c r="CS265" t="str">
        <v>Laos</v>
      </c>
      <c r="CT265" t="str">
        <v>Latvia</v>
      </c>
      <c r="CU265" t="str">
        <v>Lebanon</v>
      </c>
      <c r="CV265" t="str">
        <v>Lesotho</v>
      </c>
      <c r="CW265" t="str">
        <v>Liberia</v>
      </c>
      <c r="CX265" t="str">
        <v>Libya</v>
      </c>
      <c r="CY265" t="str">
        <v>Liechtenstein</v>
      </c>
      <c r="CZ265" t="str">
        <v>Lithuania</v>
      </c>
      <c r="DA265" t="str">
        <v>Luxembourg</v>
      </c>
      <c r="DB265" t="str">
        <v>Macedonia (FYROM)</v>
      </c>
      <c r="DC265" t="str">
        <v>Madagascar</v>
      </c>
      <c r="DD265" t="str">
        <v>Malawi</v>
      </c>
      <c r="DE265" t="str">
        <v>Malaysia</v>
      </c>
      <c r="DF265" t="str">
        <v>Maldives</v>
      </c>
      <c r="DG265" t="str">
        <v>Mali</v>
      </c>
      <c r="DH265" t="str">
        <v>Malta</v>
      </c>
      <c r="DI265" t="str">
        <v>Mauritania</v>
      </c>
      <c r="DJ265" t="str">
        <v>Mauritius</v>
      </c>
      <c r="DK265" t="str">
        <v>Mexico</v>
      </c>
      <c r="DL265" t="str">
        <v>Micronesia</v>
      </c>
      <c r="DM265" t="str">
        <v>Moldova</v>
      </c>
      <c r="DN265" t="str">
        <v>Monaco</v>
      </c>
      <c r="DO265" t="str">
        <v>Mongolia</v>
      </c>
      <c r="DP265" t="str">
        <v>Morocco</v>
      </c>
      <c r="DQ265" t="str">
        <v>Mozambique</v>
      </c>
      <c r="DR265" t="str">
        <v>Namibia</v>
      </c>
      <c r="DS265" t="str">
        <v>Nauru</v>
      </c>
      <c r="DT265" t="str">
        <v>Nepal</v>
      </c>
      <c r="DU265" t="str">
        <v>New Zealand</v>
      </c>
      <c r="DV265" t="str">
        <v>Nicaragua</v>
      </c>
      <c r="DW265" t="str">
        <v>Niger</v>
      </c>
      <c r="DX265" t="str">
        <v>Nigeria</v>
      </c>
      <c r="DY265" t="str">
        <v>Non-EU</v>
      </c>
      <c r="DZ265" t="str">
        <v>North Korea</v>
      </c>
      <c r="EA265" t="str">
        <v>Norway</v>
      </c>
      <c r="EB265" t="str">
        <v>Oman</v>
      </c>
      <c r="EC265" t="str">
        <v>Pakistan</v>
      </c>
      <c r="ED265" t="str">
        <v>Palau</v>
      </c>
      <c r="EE265" t="str">
        <v>Palestine</v>
      </c>
      <c r="EF265" t="str">
        <v>Panama</v>
      </c>
      <c r="EG265" t="str">
        <v>Papua New Guinea</v>
      </c>
      <c r="EH265" t="str">
        <v>Paraguay</v>
      </c>
      <c r="EI265" t="str">
        <v>Peru</v>
      </c>
      <c r="EJ265" t="str">
        <v>Phillipines</v>
      </c>
      <c r="EK265" t="str">
        <v>Poland</v>
      </c>
      <c r="EL265" t="str">
        <v>Portugal</v>
      </c>
      <c r="EM265" t="str">
        <v>Qatar</v>
      </c>
      <c r="EN265" t="str">
        <v>Romania</v>
      </c>
      <c r="EO265" t="str">
        <v>Russia</v>
      </c>
      <c r="EP265" t="str">
        <v>Rwanda</v>
      </c>
      <c r="EQ265" t="str">
        <v>Samoa</v>
      </c>
      <c r="ER265" t="str">
        <v>San Marino</v>
      </c>
      <c r="ES265" t="str">
        <v>Sao Tome &amp; Principe</v>
      </c>
      <c r="ET265" t="str">
        <v>Saudi Arabia</v>
      </c>
      <c r="EU265" t="str">
        <v>Senegal</v>
      </c>
      <c r="EV265" t="str">
        <v>Serbia and Montenegro</v>
      </c>
      <c r="EW265" t="str">
        <v>Seychelles</v>
      </c>
      <c r="EX265" t="str">
        <v>Sierra Leone</v>
      </c>
      <c r="EY265" t="str">
        <v>Singapore</v>
      </c>
      <c r="EZ265" t="str">
        <v>Slovakia</v>
      </c>
      <c r="FA265" t="str">
        <v>Slovenia</v>
      </c>
      <c r="FB265" t="str">
        <v>Solomon Islands</v>
      </c>
      <c r="FC265" t="str">
        <v>Somalia</v>
      </c>
      <c r="FD265" t="str">
        <v>South Africa</v>
      </c>
      <c r="FE265" t="str">
        <v>South Korea</v>
      </c>
      <c r="FF265" t="str">
        <v>Spain</v>
      </c>
      <c r="FG265" t="str">
        <v>Sri Lanka</v>
      </c>
      <c r="FH265" t="str">
        <v>St. Kitts-Nevis</v>
      </c>
      <c r="FI265" t="str">
        <v>St. Lucia</v>
      </c>
      <c r="FJ265" t="str">
        <v>St. Vincent &amp;</v>
      </c>
      <c r="FK265" t="str">
        <v>Sudan</v>
      </c>
      <c r="FL265" t="str">
        <v>Suriname</v>
      </c>
      <c r="FM265" t="str">
        <v>Swaziland</v>
      </c>
      <c r="FN265" t="str">
        <v>Sweden</v>
      </c>
      <c r="FO265" t="str">
        <v>Switzerland</v>
      </c>
      <c r="FP265" t="str">
        <v>Syria</v>
      </c>
      <c r="FQ265" t="str">
        <v>Taiwan</v>
      </c>
      <c r="FR265" t="str">
        <v>Tajikistan</v>
      </c>
      <c r="FS265" t="str">
        <v>Tanzania</v>
      </c>
      <c r="FT265" t="str">
        <v>Thailand</v>
      </c>
      <c r="FU265" t="str">
        <v>The Grenadines</v>
      </c>
      <c r="FV265" t="str">
        <v>The Marshall Islands</v>
      </c>
      <c r="FW265" t="str">
        <v>The Netherlands</v>
      </c>
      <c r="FX265" t="str">
        <v>Togo</v>
      </c>
      <c r="FY265" t="str">
        <v>Tonga</v>
      </c>
      <c r="FZ265" t="str">
        <v>Trinidad &amp; Tobago</v>
      </c>
      <c r="GA265" t="str">
        <v>Tunisia</v>
      </c>
      <c r="GB265" t="str">
        <v>Turkey</v>
      </c>
      <c r="GC265" t="str">
        <v>Turkmenistan</v>
      </c>
      <c r="GD265" t="str">
        <v>Tuvalu</v>
      </c>
      <c r="GE265" t="str">
        <v>Uganda</v>
      </c>
      <c r="GF265" t="str">
        <v>Ukraine</v>
      </c>
      <c r="GG265" t="str">
        <v>United Arab. Emirates</v>
      </c>
      <c r="GH265" t="str">
        <v>United Kingdom</v>
      </c>
      <c r="GI265" t="str">
        <v>Uruguay</v>
      </c>
      <c r="GJ265" t="str">
        <v>USA</v>
      </c>
      <c r="GK265" t="str">
        <v>Uzbekistan</v>
      </c>
      <c r="GL265" t="str">
        <v>Vanuatu</v>
      </c>
      <c r="GM265" t="str">
        <v>Vatican</v>
      </c>
      <c r="GN265" t="str">
        <v>Venezuela</v>
      </c>
      <c r="GO265" t="str">
        <v>Vietnam</v>
      </c>
      <c r="GP265" t="str">
        <v>Yemen</v>
      </c>
      <c r="GQ265" t="str">
        <v>Zambia</v>
      </c>
      <c r="GR265" t="str">
        <v>Zimbabwe</v>
      </c>
    </row>
    <row r="266" spans="2:200" x14ac:dyDescent="0.25">
      <c r="B266" t="str" cm="1">
        <f t="array" ref="B266:GR266">TRANSPOSE(_xlfn._xlws.FILTER(AlleLande[Lande (Engelsk)],ISNUMBER(SEARCH(Packaging!K21,AlleLande[Lande (Engelsk)])),"Kan ikke findes"))</f>
        <v>Afghanistan</v>
      </c>
      <c r="C266" t="str">
        <v>Albania</v>
      </c>
      <c r="D266" t="str">
        <v>Algeria</v>
      </c>
      <c r="E266" t="str">
        <v>Andorra</v>
      </c>
      <c r="F266" t="str">
        <v>Angola</v>
      </c>
      <c r="G266" t="str">
        <v>Antigua &amp; Barbuda</v>
      </c>
      <c r="H266" t="str">
        <v>Argentina</v>
      </c>
      <c r="I266" t="str">
        <v>Armenia</v>
      </c>
      <c r="J266" t="str">
        <v>Australia</v>
      </c>
      <c r="K266" t="str">
        <v>Austria</v>
      </c>
      <c r="L266" t="str">
        <v>Azerbaijan</v>
      </c>
      <c r="M266" t="str">
        <v>Bahamas</v>
      </c>
      <c r="N266" t="str">
        <v>Bahrain</v>
      </c>
      <c r="O266" t="str">
        <v>Bangladesh</v>
      </c>
      <c r="P266" t="str">
        <v>Barbados</v>
      </c>
      <c r="Q266" t="str">
        <v>Belarus</v>
      </c>
      <c r="R266" t="str">
        <v>Belgium</v>
      </c>
      <c r="S266" t="str">
        <v>Belize</v>
      </c>
      <c r="T266" t="str">
        <v>Benin</v>
      </c>
      <c r="U266" t="str">
        <v>Bhutan</v>
      </c>
      <c r="V266" t="str">
        <v>Bolivia</v>
      </c>
      <c r="W266" t="str">
        <v>Bosnia and Herzegovina</v>
      </c>
      <c r="X266" t="str">
        <v>Botswana</v>
      </c>
      <c r="Y266" t="str">
        <v>Brazil</v>
      </c>
      <c r="Z266" t="str">
        <v>Brunei</v>
      </c>
      <c r="AA266" t="str">
        <v>Bulgaria</v>
      </c>
      <c r="AB266" t="str">
        <v>Burkina Faso</v>
      </c>
      <c r="AC266" t="str">
        <v>Burma (Myanmar)</v>
      </c>
      <c r="AD266" t="str">
        <v>Burundi</v>
      </c>
      <c r="AE266" t="str">
        <v>Cambodia</v>
      </c>
      <c r="AF266" t="str">
        <v>Cameroon</v>
      </c>
      <c r="AG266" t="str">
        <v>Canada</v>
      </c>
      <c r="AH266" t="str">
        <v>Cape Verde Islands</v>
      </c>
      <c r="AI266" t="str">
        <v>Central Africa</v>
      </c>
      <c r="AJ266" t="str">
        <v>Chad</v>
      </c>
      <c r="AK266" t="str">
        <v>Chile</v>
      </c>
      <c r="AL266" t="str">
        <v>China</v>
      </c>
      <c r="AM266" t="str">
        <v>Colombia</v>
      </c>
      <c r="AN266" t="str">
        <v>Comoros</v>
      </c>
      <c r="AO266" t="str">
        <v>Congo</v>
      </c>
      <c r="AP266" t="str">
        <v>Costa Rica</v>
      </c>
      <c r="AQ266" t="str">
        <v>Croatia</v>
      </c>
      <c r="AR266" t="str">
        <v>Cuba</v>
      </c>
      <c r="AS266" t="str">
        <v>Cyprus</v>
      </c>
      <c r="AT266" t="str">
        <v>Czech Republic</v>
      </c>
      <c r="AU266" t="str">
        <v>Darussalem</v>
      </c>
      <c r="AV266" t="str">
        <v>Democratic rep. Congo</v>
      </c>
      <c r="AW266" t="str">
        <v>Denmark</v>
      </c>
      <c r="AX266" t="str">
        <v>Djibouti</v>
      </c>
      <c r="AY266" t="str">
        <v>Dominica</v>
      </c>
      <c r="AZ266" t="str">
        <v>Dominican Republic</v>
      </c>
      <c r="BA266" t="str">
        <v>East Timor</v>
      </c>
      <c r="BB266" t="str">
        <v>Ecuador</v>
      </c>
      <c r="BC266" t="str">
        <v>Egypt</v>
      </c>
      <c r="BD266" t="str">
        <v>El Salvador</v>
      </c>
      <c r="BE266" t="str">
        <v>Equatorial Guinea</v>
      </c>
      <c r="BF266" t="str">
        <v>Eritrea</v>
      </c>
      <c r="BG266" t="str">
        <v>Estonia</v>
      </c>
      <c r="BH266" t="str">
        <v>Ethiopia</v>
      </c>
      <c r="BI266" t="str">
        <v>EU</v>
      </c>
      <c r="BJ266" t="str">
        <v>EU/Non-EU</v>
      </c>
      <c r="BK266" t="str">
        <v>Fiji</v>
      </c>
      <c r="BL266" t="str">
        <v>Finland</v>
      </c>
      <c r="BM266" t="str">
        <v>France</v>
      </c>
      <c r="BN266" t="str">
        <v>Gabon</v>
      </c>
      <c r="BO266" t="str">
        <v>Gambia</v>
      </c>
      <c r="BP266" t="str">
        <v>Georgia</v>
      </c>
      <c r="BQ266" t="str">
        <v>Germany</v>
      </c>
      <c r="BR266" t="str">
        <v>Ghana</v>
      </c>
      <c r="BS266" t="str">
        <v>Greece</v>
      </c>
      <c r="BT266" t="str">
        <v>Grenada</v>
      </c>
      <c r="BU266" t="str">
        <v>Guatemala</v>
      </c>
      <c r="BV266" t="str">
        <v>Guinea</v>
      </c>
      <c r="BW266" t="str">
        <v>Guinea-Bissau</v>
      </c>
      <c r="BX266" t="str">
        <v>Guyana</v>
      </c>
      <c r="BY266" t="str">
        <v>Haiti</v>
      </c>
      <c r="BZ266" t="str">
        <v>Honduras</v>
      </c>
      <c r="CA266" t="str">
        <v>Hungary</v>
      </c>
      <c r="CB266" t="str">
        <v>Iceland</v>
      </c>
      <c r="CC266" t="str">
        <v>India</v>
      </c>
      <c r="CD266" t="str">
        <v>Indonesia</v>
      </c>
      <c r="CE266" t="str">
        <v>Iran</v>
      </c>
      <c r="CF266" t="str">
        <v>Iraq</v>
      </c>
      <c r="CG266" t="str">
        <v>Ireland</v>
      </c>
      <c r="CH266" t="str">
        <v>Israel</v>
      </c>
      <c r="CI266" t="str">
        <v>Italy</v>
      </c>
      <c r="CJ266" t="str">
        <v>Ivory Coast</v>
      </c>
      <c r="CK266" t="str">
        <v>Jamaica</v>
      </c>
      <c r="CL266" t="str">
        <v>Japan</v>
      </c>
      <c r="CM266" t="str">
        <v>Jordan</v>
      </c>
      <c r="CN266" t="str">
        <v>Kazakhstan</v>
      </c>
      <c r="CO266" t="str">
        <v>Kenya</v>
      </c>
      <c r="CP266" t="str">
        <v>Kiribati</v>
      </c>
      <c r="CQ266" t="str">
        <v>Kuwait</v>
      </c>
      <c r="CR266" t="str">
        <v>Kyrgyzstan</v>
      </c>
      <c r="CS266" t="str">
        <v>Laos</v>
      </c>
      <c r="CT266" t="str">
        <v>Latvia</v>
      </c>
      <c r="CU266" t="str">
        <v>Lebanon</v>
      </c>
      <c r="CV266" t="str">
        <v>Lesotho</v>
      </c>
      <c r="CW266" t="str">
        <v>Liberia</v>
      </c>
      <c r="CX266" t="str">
        <v>Libya</v>
      </c>
      <c r="CY266" t="str">
        <v>Liechtenstein</v>
      </c>
      <c r="CZ266" t="str">
        <v>Lithuania</v>
      </c>
      <c r="DA266" t="str">
        <v>Luxembourg</v>
      </c>
      <c r="DB266" t="str">
        <v>Macedonia (FYROM)</v>
      </c>
      <c r="DC266" t="str">
        <v>Madagascar</v>
      </c>
      <c r="DD266" t="str">
        <v>Malawi</v>
      </c>
      <c r="DE266" t="str">
        <v>Malaysia</v>
      </c>
      <c r="DF266" t="str">
        <v>Maldives</v>
      </c>
      <c r="DG266" t="str">
        <v>Mali</v>
      </c>
      <c r="DH266" t="str">
        <v>Malta</v>
      </c>
      <c r="DI266" t="str">
        <v>Mauritania</v>
      </c>
      <c r="DJ266" t="str">
        <v>Mauritius</v>
      </c>
      <c r="DK266" t="str">
        <v>Mexico</v>
      </c>
      <c r="DL266" t="str">
        <v>Micronesia</v>
      </c>
      <c r="DM266" t="str">
        <v>Moldova</v>
      </c>
      <c r="DN266" t="str">
        <v>Monaco</v>
      </c>
      <c r="DO266" t="str">
        <v>Mongolia</v>
      </c>
      <c r="DP266" t="str">
        <v>Morocco</v>
      </c>
      <c r="DQ266" t="str">
        <v>Mozambique</v>
      </c>
      <c r="DR266" t="str">
        <v>Namibia</v>
      </c>
      <c r="DS266" t="str">
        <v>Nauru</v>
      </c>
      <c r="DT266" t="str">
        <v>Nepal</v>
      </c>
      <c r="DU266" t="str">
        <v>New Zealand</v>
      </c>
      <c r="DV266" t="str">
        <v>Nicaragua</v>
      </c>
      <c r="DW266" t="str">
        <v>Niger</v>
      </c>
      <c r="DX266" t="str">
        <v>Nigeria</v>
      </c>
      <c r="DY266" t="str">
        <v>Non-EU</v>
      </c>
      <c r="DZ266" t="str">
        <v>North Korea</v>
      </c>
      <c r="EA266" t="str">
        <v>Norway</v>
      </c>
      <c r="EB266" t="str">
        <v>Oman</v>
      </c>
      <c r="EC266" t="str">
        <v>Pakistan</v>
      </c>
      <c r="ED266" t="str">
        <v>Palau</v>
      </c>
      <c r="EE266" t="str">
        <v>Palestine</v>
      </c>
      <c r="EF266" t="str">
        <v>Panama</v>
      </c>
      <c r="EG266" t="str">
        <v>Papua New Guinea</v>
      </c>
      <c r="EH266" t="str">
        <v>Paraguay</v>
      </c>
      <c r="EI266" t="str">
        <v>Peru</v>
      </c>
      <c r="EJ266" t="str">
        <v>Phillipines</v>
      </c>
      <c r="EK266" t="str">
        <v>Poland</v>
      </c>
      <c r="EL266" t="str">
        <v>Portugal</v>
      </c>
      <c r="EM266" t="str">
        <v>Qatar</v>
      </c>
      <c r="EN266" t="str">
        <v>Romania</v>
      </c>
      <c r="EO266" t="str">
        <v>Russia</v>
      </c>
      <c r="EP266" t="str">
        <v>Rwanda</v>
      </c>
      <c r="EQ266" t="str">
        <v>Samoa</v>
      </c>
      <c r="ER266" t="str">
        <v>San Marino</v>
      </c>
      <c r="ES266" t="str">
        <v>Sao Tome &amp; Principe</v>
      </c>
      <c r="ET266" t="str">
        <v>Saudi Arabia</v>
      </c>
      <c r="EU266" t="str">
        <v>Senegal</v>
      </c>
      <c r="EV266" t="str">
        <v>Serbia and Montenegro</v>
      </c>
      <c r="EW266" t="str">
        <v>Seychelles</v>
      </c>
      <c r="EX266" t="str">
        <v>Sierra Leone</v>
      </c>
      <c r="EY266" t="str">
        <v>Singapore</v>
      </c>
      <c r="EZ266" t="str">
        <v>Slovakia</v>
      </c>
      <c r="FA266" t="str">
        <v>Slovenia</v>
      </c>
      <c r="FB266" t="str">
        <v>Solomon Islands</v>
      </c>
      <c r="FC266" t="str">
        <v>Somalia</v>
      </c>
      <c r="FD266" t="str">
        <v>South Africa</v>
      </c>
      <c r="FE266" t="str">
        <v>South Korea</v>
      </c>
      <c r="FF266" t="str">
        <v>Spain</v>
      </c>
      <c r="FG266" t="str">
        <v>Sri Lanka</v>
      </c>
      <c r="FH266" t="str">
        <v>St. Kitts-Nevis</v>
      </c>
      <c r="FI266" t="str">
        <v>St. Lucia</v>
      </c>
      <c r="FJ266" t="str">
        <v>St. Vincent &amp;</v>
      </c>
      <c r="FK266" t="str">
        <v>Sudan</v>
      </c>
      <c r="FL266" t="str">
        <v>Suriname</v>
      </c>
      <c r="FM266" t="str">
        <v>Swaziland</v>
      </c>
      <c r="FN266" t="str">
        <v>Sweden</v>
      </c>
      <c r="FO266" t="str">
        <v>Switzerland</v>
      </c>
      <c r="FP266" t="str">
        <v>Syria</v>
      </c>
      <c r="FQ266" t="str">
        <v>Taiwan</v>
      </c>
      <c r="FR266" t="str">
        <v>Tajikistan</v>
      </c>
      <c r="FS266" t="str">
        <v>Tanzania</v>
      </c>
      <c r="FT266" t="str">
        <v>Thailand</v>
      </c>
      <c r="FU266" t="str">
        <v>The Grenadines</v>
      </c>
      <c r="FV266" t="str">
        <v>The Marshall Islands</v>
      </c>
      <c r="FW266" t="str">
        <v>The Netherlands</v>
      </c>
      <c r="FX266" t="str">
        <v>Togo</v>
      </c>
      <c r="FY266" t="str">
        <v>Tonga</v>
      </c>
      <c r="FZ266" t="str">
        <v>Trinidad &amp; Tobago</v>
      </c>
      <c r="GA266" t="str">
        <v>Tunisia</v>
      </c>
      <c r="GB266" t="str">
        <v>Turkey</v>
      </c>
      <c r="GC266" t="str">
        <v>Turkmenistan</v>
      </c>
      <c r="GD266" t="str">
        <v>Tuvalu</v>
      </c>
      <c r="GE266" t="str">
        <v>Uganda</v>
      </c>
      <c r="GF266" t="str">
        <v>Ukraine</v>
      </c>
      <c r="GG266" t="str">
        <v>United Arab. Emirates</v>
      </c>
      <c r="GH266" t="str">
        <v>United Kingdom</v>
      </c>
      <c r="GI266" t="str">
        <v>Uruguay</v>
      </c>
      <c r="GJ266" t="str">
        <v>USA</v>
      </c>
      <c r="GK266" t="str">
        <v>Uzbekistan</v>
      </c>
      <c r="GL266" t="str">
        <v>Vanuatu</v>
      </c>
      <c r="GM266" t="str">
        <v>Vatican</v>
      </c>
      <c r="GN266" t="str">
        <v>Venezuela</v>
      </c>
      <c r="GO266" t="str">
        <v>Vietnam</v>
      </c>
      <c r="GP266" t="str">
        <v>Yemen</v>
      </c>
      <c r="GQ266" t="str">
        <v>Zambia</v>
      </c>
      <c r="GR266" t="str">
        <v>Zimbabwe</v>
      </c>
    </row>
    <row r="267" spans="2:200" x14ac:dyDescent="0.25">
      <c r="B267" t="str" cm="1">
        <f t="array" ref="B267:GR267">TRANSPOSE(_xlfn._xlws.FILTER(AlleLande[Lande (Engelsk)],ISNUMBER(SEARCH(Packaging!K22,AlleLande[Lande (Engelsk)])),"Kan ikke findes"))</f>
        <v>Afghanistan</v>
      </c>
      <c r="C267" t="str">
        <v>Albania</v>
      </c>
      <c r="D267" t="str">
        <v>Algeria</v>
      </c>
      <c r="E267" t="str">
        <v>Andorra</v>
      </c>
      <c r="F267" t="str">
        <v>Angola</v>
      </c>
      <c r="G267" t="str">
        <v>Antigua &amp; Barbuda</v>
      </c>
      <c r="H267" t="str">
        <v>Argentina</v>
      </c>
      <c r="I267" t="str">
        <v>Armenia</v>
      </c>
      <c r="J267" t="str">
        <v>Australia</v>
      </c>
      <c r="K267" t="str">
        <v>Austria</v>
      </c>
      <c r="L267" t="str">
        <v>Azerbaijan</v>
      </c>
      <c r="M267" t="str">
        <v>Bahamas</v>
      </c>
      <c r="N267" t="str">
        <v>Bahrain</v>
      </c>
      <c r="O267" t="str">
        <v>Bangladesh</v>
      </c>
      <c r="P267" t="str">
        <v>Barbados</v>
      </c>
      <c r="Q267" t="str">
        <v>Belarus</v>
      </c>
      <c r="R267" t="str">
        <v>Belgium</v>
      </c>
      <c r="S267" t="str">
        <v>Belize</v>
      </c>
      <c r="T267" t="str">
        <v>Benin</v>
      </c>
      <c r="U267" t="str">
        <v>Bhutan</v>
      </c>
      <c r="V267" t="str">
        <v>Bolivia</v>
      </c>
      <c r="W267" t="str">
        <v>Bosnia and Herzegovina</v>
      </c>
      <c r="X267" t="str">
        <v>Botswana</v>
      </c>
      <c r="Y267" t="str">
        <v>Brazil</v>
      </c>
      <c r="Z267" t="str">
        <v>Brunei</v>
      </c>
      <c r="AA267" t="str">
        <v>Bulgaria</v>
      </c>
      <c r="AB267" t="str">
        <v>Burkina Faso</v>
      </c>
      <c r="AC267" t="str">
        <v>Burma (Myanmar)</v>
      </c>
      <c r="AD267" t="str">
        <v>Burundi</v>
      </c>
      <c r="AE267" t="str">
        <v>Cambodia</v>
      </c>
      <c r="AF267" t="str">
        <v>Cameroon</v>
      </c>
      <c r="AG267" t="str">
        <v>Canada</v>
      </c>
      <c r="AH267" t="str">
        <v>Cape Verde Islands</v>
      </c>
      <c r="AI267" t="str">
        <v>Central Africa</v>
      </c>
      <c r="AJ267" t="str">
        <v>Chad</v>
      </c>
      <c r="AK267" t="str">
        <v>Chile</v>
      </c>
      <c r="AL267" t="str">
        <v>China</v>
      </c>
      <c r="AM267" t="str">
        <v>Colombia</v>
      </c>
      <c r="AN267" t="str">
        <v>Comoros</v>
      </c>
      <c r="AO267" t="str">
        <v>Congo</v>
      </c>
      <c r="AP267" t="str">
        <v>Costa Rica</v>
      </c>
      <c r="AQ267" t="str">
        <v>Croatia</v>
      </c>
      <c r="AR267" t="str">
        <v>Cuba</v>
      </c>
      <c r="AS267" t="str">
        <v>Cyprus</v>
      </c>
      <c r="AT267" t="str">
        <v>Czech Republic</v>
      </c>
      <c r="AU267" t="str">
        <v>Darussalem</v>
      </c>
      <c r="AV267" t="str">
        <v>Democratic rep. Congo</v>
      </c>
      <c r="AW267" t="str">
        <v>Denmark</v>
      </c>
      <c r="AX267" t="str">
        <v>Djibouti</v>
      </c>
      <c r="AY267" t="str">
        <v>Dominica</v>
      </c>
      <c r="AZ267" t="str">
        <v>Dominican Republic</v>
      </c>
      <c r="BA267" t="str">
        <v>East Timor</v>
      </c>
      <c r="BB267" t="str">
        <v>Ecuador</v>
      </c>
      <c r="BC267" t="str">
        <v>Egypt</v>
      </c>
      <c r="BD267" t="str">
        <v>El Salvador</v>
      </c>
      <c r="BE267" t="str">
        <v>Equatorial Guinea</v>
      </c>
      <c r="BF267" t="str">
        <v>Eritrea</v>
      </c>
      <c r="BG267" t="str">
        <v>Estonia</v>
      </c>
      <c r="BH267" t="str">
        <v>Ethiopia</v>
      </c>
      <c r="BI267" t="str">
        <v>EU</v>
      </c>
      <c r="BJ267" t="str">
        <v>EU/Non-EU</v>
      </c>
      <c r="BK267" t="str">
        <v>Fiji</v>
      </c>
      <c r="BL267" t="str">
        <v>Finland</v>
      </c>
      <c r="BM267" t="str">
        <v>France</v>
      </c>
      <c r="BN267" t="str">
        <v>Gabon</v>
      </c>
      <c r="BO267" t="str">
        <v>Gambia</v>
      </c>
      <c r="BP267" t="str">
        <v>Georgia</v>
      </c>
      <c r="BQ267" t="str">
        <v>Germany</v>
      </c>
      <c r="BR267" t="str">
        <v>Ghana</v>
      </c>
      <c r="BS267" t="str">
        <v>Greece</v>
      </c>
      <c r="BT267" t="str">
        <v>Grenada</v>
      </c>
      <c r="BU267" t="str">
        <v>Guatemala</v>
      </c>
      <c r="BV267" t="str">
        <v>Guinea</v>
      </c>
      <c r="BW267" t="str">
        <v>Guinea-Bissau</v>
      </c>
      <c r="BX267" t="str">
        <v>Guyana</v>
      </c>
      <c r="BY267" t="str">
        <v>Haiti</v>
      </c>
      <c r="BZ267" t="str">
        <v>Honduras</v>
      </c>
      <c r="CA267" t="str">
        <v>Hungary</v>
      </c>
      <c r="CB267" t="str">
        <v>Iceland</v>
      </c>
      <c r="CC267" t="str">
        <v>India</v>
      </c>
      <c r="CD267" t="str">
        <v>Indonesia</v>
      </c>
      <c r="CE267" t="str">
        <v>Iran</v>
      </c>
      <c r="CF267" t="str">
        <v>Iraq</v>
      </c>
      <c r="CG267" t="str">
        <v>Ireland</v>
      </c>
      <c r="CH267" t="str">
        <v>Israel</v>
      </c>
      <c r="CI267" t="str">
        <v>Italy</v>
      </c>
      <c r="CJ267" t="str">
        <v>Ivory Coast</v>
      </c>
      <c r="CK267" t="str">
        <v>Jamaica</v>
      </c>
      <c r="CL267" t="str">
        <v>Japan</v>
      </c>
      <c r="CM267" t="str">
        <v>Jordan</v>
      </c>
      <c r="CN267" t="str">
        <v>Kazakhstan</v>
      </c>
      <c r="CO267" t="str">
        <v>Kenya</v>
      </c>
      <c r="CP267" t="str">
        <v>Kiribati</v>
      </c>
      <c r="CQ267" t="str">
        <v>Kuwait</v>
      </c>
      <c r="CR267" t="str">
        <v>Kyrgyzstan</v>
      </c>
      <c r="CS267" t="str">
        <v>Laos</v>
      </c>
      <c r="CT267" t="str">
        <v>Latvia</v>
      </c>
      <c r="CU267" t="str">
        <v>Lebanon</v>
      </c>
      <c r="CV267" t="str">
        <v>Lesotho</v>
      </c>
      <c r="CW267" t="str">
        <v>Liberia</v>
      </c>
      <c r="CX267" t="str">
        <v>Libya</v>
      </c>
      <c r="CY267" t="str">
        <v>Liechtenstein</v>
      </c>
      <c r="CZ267" t="str">
        <v>Lithuania</v>
      </c>
      <c r="DA267" t="str">
        <v>Luxembourg</v>
      </c>
      <c r="DB267" t="str">
        <v>Macedonia (FYROM)</v>
      </c>
      <c r="DC267" t="str">
        <v>Madagascar</v>
      </c>
      <c r="DD267" t="str">
        <v>Malawi</v>
      </c>
      <c r="DE267" t="str">
        <v>Malaysia</v>
      </c>
      <c r="DF267" t="str">
        <v>Maldives</v>
      </c>
      <c r="DG267" t="str">
        <v>Mali</v>
      </c>
      <c r="DH267" t="str">
        <v>Malta</v>
      </c>
      <c r="DI267" t="str">
        <v>Mauritania</v>
      </c>
      <c r="DJ267" t="str">
        <v>Mauritius</v>
      </c>
      <c r="DK267" t="str">
        <v>Mexico</v>
      </c>
      <c r="DL267" t="str">
        <v>Micronesia</v>
      </c>
      <c r="DM267" t="str">
        <v>Moldova</v>
      </c>
      <c r="DN267" t="str">
        <v>Monaco</v>
      </c>
      <c r="DO267" t="str">
        <v>Mongolia</v>
      </c>
      <c r="DP267" t="str">
        <v>Morocco</v>
      </c>
      <c r="DQ267" t="str">
        <v>Mozambique</v>
      </c>
      <c r="DR267" t="str">
        <v>Namibia</v>
      </c>
      <c r="DS267" t="str">
        <v>Nauru</v>
      </c>
      <c r="DT267" t="str">
        <v>Nepal</v>
      </c>
      <c r="DU267" t="str">
        <v>New Zealand</v>
      </c>
      <c r="DV267" t="str">
        <v>Nicaragua</v>
      </c>
      <c r="DW267" t="str">
        <v>Niger</v>
      </c>
      <c r="DX267" t="str">
        <v>Nigeria</v>
      </c>
      <c r="DY267" t="str">
        <v>Non-EU</v>
      </c>
      <c r="DZ267" t="str">
        <v>North Korea</v>
      </c>
      <c r="EA267" t="str">
        <v>Norway</v>
      </c>
      <c r="EB267" t="str">
        <v>Oman</v>
      </c>
      <c r="EC267" t="str">
        <v>Pakistan</v>
      </c>
      <c r="ED267" t="str">
        <v>Palau</v>
      </c>
      <c r="EE267" t="str">
        <v>Palestine</v>
      </c>
      <c r="EF267" t="str">
        <v>Panama</v>
      </c>
      <c r="EG267" t="str">
        <v>Papua New Guinea</v>
      </c>
      <c r="EH267" t="str">
        <v>Paraguay</v>
      </c>
      <c r="EI267" t="str">
        <v>Peru</v>
      </c>
      <c r="EJ267" t="str">
        <v>Phillipines</v>
      </c>
      <c r="EK267" t="str">
        <v>Poland</v>
      </c>
      <c r="EL267" t="str">
        <v>Portugal</v>
      </c>
      <c r="EM267" t="str">
        <v>Qatar</v>
      </c>
      <c r="EN267" t="str">
        <v>Romania</v>
      </c>
      <c r="EO267" t="str">
        <v>Russia</v>
      </c>
      <c r="EP267" t="str">
        <v>Rwanda</v>
      </c>
      <c r="EQ267" t="str">
        <v>Samoa</v>
      </c>
      <c r="ER267" t="str">
        <v>San Marino</v>
      </c>
      <c r="ES267" t="str">
        <v>Sao Tome &amp; Principe</v>
      </c>
      <c r="ET267" t="str">
        <v>Saudi Arabia</v>
      </c>
      <c r="EU267" t="str">
        <v>Senegal</v>
      </c>
      <c r="EV267" t="str">
        <v>Serbia and Montenegro</v>
      </c>
      <c r="EW267" t="str">
        <v>Seychelles</v>
      </c>
      <c r="EX267" t="str">
        <v>Sierra Leone</v>
      </c>
      <c r="EY267" t="str">
        <v>Singapore</v>
      </c>
      <c r="EZ267" t="str">
        <v>Slovakia</v>
      </c>
      <c r="FA267" t="str">
        <v>Slovenia</v>
      </c>
      <c r="FB267" t="str">
        <v>Solomon Islands</v>
      </c>
      <c r="FC267" t="str">
        <v>Somalia</v>
      </c>
      <c r="FD267" t="str">
        <v>South Africa</v>
      </c>
      <c r="FE267" t="str">
        <v>South Korea</v>
      </c>
      <c r="FF267" t="str">
        <v>Spain</v>
      </c>
      <c r="FG267" t="str">
        <v>Sri Lanka</v>
      </c>
      <c r="FH267" t="str">
        <v>St. Kitts-Nevis</v>
      </c>
      <c r="FI267" t="str">
        <v>St. Lucia</v>
      </c>
      <c r="FJ267" t="str">
        <v>St. Vincent &amp;</v>
      </c>
      <c r="FK267" t="str">
        <v>Sudan</v>
      </c>
      <c r="FL267" t="str">
        <v>Suriname</v>
      </c>
      <c r="FM267" t="str">
        <v>Swaziland</v>
      </c>
      <c r="FN267" t="str">
        <v>Sweden</v>
      </c>
      <c r="FO267" t="str">
        <v>Switzerland</v>
      </c>
      <c r="FP267" t="str">
        <v>Syria</v>
      </c>
      <c r="FQ267" t="str">
        <v>Taiwan</v>
      </c>
      <c r="FR267" t="str">
        <v>Tajikistan</v>
      </c>
      <c r="FS267" t="str">
        <v>Tanzania</v>
      </c>
      <c r="FT267" t="str">
        <v>Thailand</v>
      </c>
      <c r="FU267" t="str">
        <v>The Grenadines</v>
      </c>
      <c r="FV267" t="str">
        <v>The Marshall Islands</v>
      </c>
      <c r="FW267" t="str">
        <v>The Netherlands</v>
      </c>
      <c r="FX267" t="str">
        <v>Togo</v>
      </c>
      <c r="FY267" t="str">
        <v>Tonga</v>
      </c>
      <c r="FZ267" t="str">
        <v>Trinidad &amp; Tobago</v>
      </c>
      <c r="GA267" t="str">
        <v>Tunisia</v>
      </c>
      <c r="GB267" t="str">
        <v>Turkey</v>
      </c>
      <c r="GC267" t="str">
        <v>Turkmenistan</v>
      </c>
      <c r="GD267" t="str">
        <v>Tuvalu</v>
      </c>
      <c r="GE267" t="str">
        <v>Uganda</v>
      </c>
      <c r="GF267" t="str">
        <v>Ukraine</v>
      </c>
      <c r="GG267" t="str">
        <v>United Arab. Emirates</v>
      </c>
      <c r="GH267" t="str">
        <v>United Kingdom</v>
      </c>
      <c r="GI267" t="str">
        <v>Uruguay</v>
      </c>
      <c r="GJ267" t="str">
        <v>USA</v>
      </c>
      <c r="GK267" t="str">
        <v>Uzbekistan</v>
      </c>
      <c r="GL267" t="str">
        <v>Vanuatu</v>
      </c>
      <c r="GM267" t="str">
        <v>Vatican</v>
      </c>
      <c r="GN267" t="str">
        <v>Venezuela</v>
      </c>
      <c r="GO267" t="str">
        <v>Vietnam</v>
      </c>
      <c r="GP267" t="str">
        <v>Yemen</v>
      </c>
      <c r="GQ267" t="str">
        <v>Zambia</v>
      </c>
      <c r="GR267" t="str">
        <v>Zimbabwe</v>
      </c>
    </row>
    <row r="268" spans="2:200" x14ac:dyDescent="0.25">
      <c r="B268" t="str" cm="1">
        <f t="array" ref="B268:GR268">TRANSPOSE(_xlfn._xlws.FILTER(AlleLande[Lande (Engelsk)],ISNUMBER(SEARCH(Packaging!K23,AlleLande[Lande (Engelsk)])),"Kan ikke findes"))</f>
        <v>Afghanistan</v>
      </c>
      <c r="C268" t="str">
        <v>Albania</v>
      </c>
      <c r="D268" t="str">
        <v>Algeria</v>
      </c>
      <c r="E268" t="str">
        <v>Andorra</v>
      </c>
      <c r="F268" t="str">
        <v>Angola</v>
      </c>
      <c r="G268" t="str">
        <v>Antigua &amp; Barbuda</v>
      </c>
      <c r="H268" t="str">
        <v>Argentina</v>
      </c>
      <c r="I268" t="str">
        <v>Armenia</v>
      </c>
      <c r="J268" t="str">
        <v>Australia</v>
      </c>
      <c r="K268" t="str">
        <v>Austria</v>
      </c>
      <c r="L268" t="str">
        <v>Azerbaijan</v>
      </c>
      <c r="M268" t="str">
        <v>Bahamas</v>
      </c>
      <c r="N268" t="str">
        <v>Bahrain</v>
      </c>
      <c r="O268" t="str">
        <v>Bangladesh</v>
      </c>
      <c r="P268" t="str">
        <v>Barbados</v>
      </c>
      <c r="Q268" t="str">
        <v>Belarus</v>
      </c>
      <c r="R268" t="str">
        <v>Belgium</v>
      </c>
      <c r="S268" t="str">
        <v>Belize</v>
      </c>
      <c r="T268" t="str">
        <v>Benin</v>
      </c>
      <c r="U268" t="str">
        <v>Bhutan</v>
      </c>
      <c r="V268" t="str">
        <v>Bolivia</v>
      </c>
      <c r="W268" t="str">
        <v>Bosnia and Herzegovina</v>
      </c>
      <c r="X268" t="str">
        <v>Botswana</v>
      </c>
      <c r="Y268" t="str">
        <v>Brazil</v>
      </c>
      <c r="Z268" t="str">
        <v>Brunei</v>
      </c>
      <c r="AA268" t="str">
        <v>Bulgaria</v>
      </c>
      <c r="AB268" t="str">
        <v>Burkina Faso</v>
      </c>
      <c r="AC268" t="str">
        <v>Burma (Myanmar)</v>
      </c>
      <c r="AD268" t="str">
        <v>Burundi</v>
      </c>
      <c r="AE268" t="str">
        <v>Cambodia</v>
      </c>
      <c r="AF268" t="str">
        <v>Cameroon</v>
      </c>
      <c r="AG268" t="str">
        <v>Canada</v>
      </c>
      <c r="AH268" t="str">
        <v>Cape Verde Islands</v>
      </c>
      <c r="AI268" t="str">
        <v>Central Africa</v>
      </c>
      <c r="AJ268" t="str">
        <v>Chad</v>
      </c>
      <c r="AK268" t="str">
        <v>Chile</v>
      </c>
      <c r="AL268" t="str">
        <v>China</v>
      </c>
      <c r="AM268" t="str">
        <v>Colombia</v>
      </c>
      <c r="AN268" t="str">
        <v>Comoros</v>
      </c>
      <c r="AO268" t="str">
        <v>Congo</v>
      </c>
      <c r="AP268" t="str">
        <v>Costa Rica</v>
      </c>
      <c r="AQ268" t="str">
        <v>Croatia</v>
      </c>
      <c r="AR268" t="str">
        <v>Cuba</v>
      </c>
      <c r="AS268" t="str">
        <v>Cyprus</v>
      </c>
      <c r="AT268" t="str">
        <v>Czech Republic</v>
      </c>
      <c r="AU268" t="str">
        <v>Darussalem</v>
      </c>
      <c r="AV268" t="str">
        <v>Democratic rep. Congo</v>
      </c>
      <c r="AW268" t="str">
        <v>Denmark</v>
      </c>
      <c r="AX268" t="str">
        <v>Djibouti</v>
      </c>
      <c r="AY268" t="str">
        <v>Dominica</v>
      </c>
      <c r="AZ268" t="str">
        <v>Dominican Republic</v>
      </c>
      <c r="BA268" t="str">
        <v>East Timor</v>
      </c>
      <c r="BB268" t="str">
        <v>Ecuador</v>
      </c>
      <c r="BC268" t="str">
        <v>Egypt</v>
      </c>
      <c r="BD268" t="str">
        <v>El Salvador</v>
      </c>
      <c r="BE268" t="str">
        <v>Equatorial Guinea</v>
      </c>
      <c r="BF268" t="str">
        <v>Eritrea</v>
      </c>
      <c r="BG268" t="str">
        <v>Estonia</v>
      </c>
      <c r="BH268" t="str">
        <v>Ethiopia</v>
      </c>
      <c r="BI268" t="str">
        <v>EU</v>
      </c>
      <c r="BJ268" t="str">
        <v>EU/Non-EU</v>
      </c>
      <c r="BK268" t="str">
        <v>Fiji</v>
      </c>
      <c r="BL268" t="str">
        <v>Finland</v>
      </c>
      <c r="BM268" t="str">
        <v>France</v>
      </c>
      <c r="BN268" t="str">
        <v>Gabon</v>
      </c>
      <c r="BO268" t="str">
        <v>Gambia</v>
      </c>
      <c r="BP268" t="str">
        <v>Georgia</v>
      </c>
      <c r="BQ268" t="str">
        <v>Germany</v>
      </c>
      <c r="BR268" t="str">
        <v>Ghana</v>
      </c>
      <c r="BS268" t="str">
        <v>Greece</v>
      </c>
      <c r="BT268" t="str">
        <v>Grenada</v>
      </c>
      <c r="BU268" t="str">
        <v>Guatemala</v>
      </c>
      <c r="BV268" t="str">
        <v>Guinea</v>
      </c>
      <c r="BW268" t="str">
        <v>Guinea-Bissau</v>
      </c>
      <c r="BX268" t="str">
        <v>Guyana</v>
      </c>
      <c r="BY268" t="str">
        <v>Haiti</v>
      </c>
      <c r="BZ268" t="str">
        <v>Honduras</v>
      </c>
      <c r="CA268" t="str">
        <v>Hungary</v>
      </c>
      <c r="CB268" t="str">
        <v>Iceland</v>
      </c>
      <c r="CC268" t="str">
        <v>India</v>
      </c>
      <c r="CD268" t="str">
        <v>Indonesia</v>
      </c>
      <c r="CE268" t="str">
        <v>Iran</v>
      </c>
      <c r="CF268" t="str">
        <v>Iraq</v>
      </c>
      <c r="CG268" t="str">
        <v>Ireland</v>
      </c>
      <c r="CH268" t="str">
        <v>Israel</v>
      </c>
      <c r="CI268" t="str">
        <v>Italy</v>
      </c>
      <c r="CJ268" t="str">
        <v>Ivory Coast</v>
      </c>
      <c r="CK268" t="str">
        <v>Jamaica</v>
      </c>
      <c r="CL268" t="str">
        <v>Japan</v>
      </c>
      <c r="CM268" t="str">
        <v>Jordan</v>
      </c>
      <c r="CN268" t="str">
        <v>Kazakhstan</v>
      </c>
      <c r="CO268" t="str">
        <v>Kenya</v>
      </c>
      <c r="CP268" t="str">
        <v>Kiribati</v>
      </c>
      <c r="CQ268" t="str">
        <v>Kuwait</v>
      </c>
      <c r="CR268" t="str">
        <v>Kyrgyzstan</v>
      </c>
      <c r="CS268" t="str">
        <v>Laos</v>
      </c>
      <c r="CT268" t="str">
        <v>Latvia</v>
      </c>
      <c r="CU268" t="str">
        <v>Lebanon</v>
      </c>
      <c r="CV268" t="str">
        <v>Lesotho</v>
      </c>
      <c r="CW268" t="str">
        <v>Liberia</v>
      </c>
      <c r="CX268" t="str">
        <v>Libya</v>
      </c>
      <c r="CY268" t="str">
        <v>Liechtenstein</v>
      </c>
      <c r="CZ268" t="str">
        <v>Lithuania</v>
      </c>
      <c r="DA268" t="str">
        <v>Luxembourg</v>
      </c>
      <c r="DB268" t="str">
        <v>Macedonia (FYROM)</v>
      </c>
      <c r="DC268" t="str">
        <v>Madagascar</v>
      </c>
      <c r="DD268" t="str">
        <v>Malawi</v>
      </c>
      <c r="DE268" t="str">
        <v>Malaysia</v>
      </c>
      <c r="DF268" t="str">
        <v>Maldives</v>
      </c>
      <c r="DG268" t="str">
        <v>Mali</v>
      </c>
      <c r="DH268" t="str">
        <v>Malta</v>
      </c>
      <c r="DI268" t="str">
        <v>Mauritania</v>
      </c>
      <c r="DJ268" t="str">
        <v>Mauritius</v>
      </c>
      <c r="DK268" t="str">
        <v>Mexico</v>
      </c>
      <c r="DL268" t="str">
        <v>Micronesia</v>
      </c>
      <c r="DM268" t="str">
        <v>Moldova</v>
      </c>
      <c r="DN268" t="str">
        <v>Monaco</v>
      </c>
      <c r="DO268" t="str">
        <v>Mongolia</v>
      </c>
      <c r="DP268" t="str">
        <v>Morocco</v>
      </c>
      <c r="DQ268" t="str">
        <v>Mozambique</v>
      </c>
      <c r="DR268" t="str">
        <v>Namibia</v>
      </c>
      <c r="DS268" t="str">
        <v>Nauru</v>
      </c>
      <c r="DT268" t="str">
        <v>Nepal</v>
      </c>
      <c r="DU268" t="str">
        <v>New Zealand</v>
      </c>
      <c r="DV268" t="str">
        <v>Nicaragua</v>
      </c>
      <c r="DW268" t="str">
        <v>Niger</v>
      </c>
      <c r="DX268" t="str">
        <v>Nigeria</v>
      </c>
      <c r="DY268" t="str">
        <v>Non-EU</v>
      </c>
      <c r="DZ268" t="str">
        <v>North Korea</v>
      </c>
      <c r="EA268" t="str">
        <v>Norway</v>
      </c>
      <c r="EB268" t="str">
        <v>Oman</v>
      </c>
      <c r="EC268" t="str">
        <v>Pakistan</v>
      </c>
      <c r="ED268" t="str">
        <v>Palau</v>
      </c>
      <c r="EE268" t="str">
        <v>Palestine</v>
      </c>
      <c r="EF268" t="str">
        <v>Panama</v>
      </c>
      <c r="EG268" t="str">
        <v>Papua New Guinea</v>
      </c>
      <c r="EH268" t="str">
        <v>Paraguay</v>
      </c>
      <c r="EI268" t="str">
        <v>Peru</v>
      </c>
      <c r="EJ268" t="str">
        <v>Phillipines</v>
      </c>
      <c r="EK268" t="str">
        <v>Poland</v>
      </c>
      <c r="EL268" t="str">
        <v>Portugal</v>
      </c>
      <c r="EM268" t="str">
        <v>Qatar</v>
      </c>
      <c r="EN268" t="str">
        <v>Romania</v>
      </c>
      <c r="EO268" t="str">
        <v>Russia</v>
      </c>
      <c r="EP268" t="str">
        <v>Rwanda</v>
      </c>
      <c r="EQ268" t="str">
        <v>Samoa</v>
      </c>
      <c r="ER268" t="str">
        <v>San Marino</v>
      </c>
      <c r="ES268" t="str">
        <v>Sao Tome &amp; Principe</v>
      </c>
      <c r="ET268" t="str">
        <v>Saudi Arabia</v>
      </c>
      <c r="EU268" t="str">
        <v>Senegal</v>
      </c>
      <c r="EV268" t="str">
        <v>Serbia and Montenegro</v>
      </c>
      <c r="EW268" t="str">
        <v>Seychelles</v>
      </c>
      <c r="EX268" t="str">
        <v>Sierra Leone</v>
      </c>
      <c r="EY268" t="str">
        <v>Singapore</v>
      </c>
      <c r="EZ268" t="str">
        <v>Slovakia</v>
      </c>
      <c r="FA268" t="str">
        <v>Slovenia</v>
      </c>
      <c r="FB268" t="str">
        <v>Solomon Islands</v>
      </c>
      <c r="FC268" t="str">
        <v>Somalia</v>
      </c>
      <c r="FD268" t="str">
        <v>South Africa</v>
      </c>
      <c r="FE268" t="str">
        <v>South Korea</v>
      </c>
      <c r="FF268" t="str">
        <v>Spain</v>
      </c>
      <c r="FG268" t="str">
        <v>Sri Lanka</v>
      </c>
      <c r="FH268" t="str">
        <v>St. Kitts-Nevis</v>
      </c>
      <c r="FI268" t="str">
        <v>St. Lucia</v>
      </c>
      <c r="FJ268" t="str">
        <v>St. Vincent &amp;</v>
      </c>
      <c r="FK268" t="str">
        <v>Sudan</v>
      </c>
      <c r="FL268" t="str">
        <v>Suriname</v>
      </c>
      <c r="FM268" t="str">
        <v>Swaziland</v>
      </c>
      <c r="FN268" t="str">
        <v>Sweden</v>
      </c>
      <c r="FO268" t="str">
        <v>Switzerland</v>
      </c>
      <c r="FP268" t="str">
        <v>Syria</v>
      </c>
      <c r="FQ268" t="str">
        <v>Taiwan</v>
      </c>
      <c r="FR268" t="str">
        <v>Tajikistan</v>
      </c>
      <c r="FS268" t="str">
        <v>Tanzania</v>
      </c>
      <c r="FT268" t="str">
        <v>Thailand</v>
      </c>
      <c r="FU268" t="str">
        <v>The Grenadines</v>
      </c>
      <c r="FV268" t="str">
        <v>The Marshall Islands</v>
      </c>
      <c r="FW268" t="str">
        <v>The Netherlands</v>
      </c>
      <c r="FX268" t="str">
        <v>Togo</v>
      </c>
      <c r="FY268" t="str">
        <v>Tonga</v>
      </c>
      <c r="FZ268" t="str">
        <v>Trinidad &amp; Tobago</v>
      </c>
      <c r="GA268" t="str">
        <v>Tunisia</v>
      </c>
      <c r="GB268" t="str">
        <v>Turkey</v>
      </c>
      <c r="GC268" t="str">
        <v>Turkmenistan</v>
      </c>
      <c r="GD268" t="str">
        <v>Tuvalu</v>
      </c>
      <c r="GE268" t="str">
        <v>Uganda</v>
      </c>
      <c r="GF268" t="str">
        <v>Ukraine</v>
      </c>
      <c r="GG268" t="str">
        <v>United Arab. Emirates</v>
      </c>
      <c r="GH268" t="str">
        <v>United Kingdom</v>
      </c>
      <c r="GI268" t="str">
        <v>Uruguay</v>
      </c>
      <c r="GJ268" t="str">
        <v>USA</v>
      </c>
      <c r="GK268" t="str">
        <v>Uzbekistan</v>
      </c>
      <c r="GL268" t="str">
        <v>Vanuatu</v>
      </c>
      <c r="GM268" t="str">
        <v>Vatican</v>
      </c>
      <c r="GN268" t="str">
        <v>Venezuela</v>
      </c>
      <c r="GO268" t="str">
        <v>Vietnam</v>
      </c>
      <c r="GP268" t="str">
        <v>Yemen</v>
      </c>
      <c r="GQ268" t="str">
        <v>Zambia</v>
      </c>
      <c r="GR268" t="str">
        <v>Zimbabwe</v>
      </c>
    </row>
    <row r="269" spans="2:200" x14ac:dyDescent="0.25">
      <c r="B269" t="str" cm="1">
        <f t="array" ref="B269:GR269">TRANSPOSE(_xlfn._xlws.FILTER(AlleLande[Lande (Engelsk)],ISNUMBER(SEARCH(Packaging!K24,AlleLande[Lande (Engelsk)])),"Kan ikke findes"))</f>
        <v>Afghanistan</v>
      </c>
      <c r="C269" t="str">
        <v>Albania</v>
      </c>
      <c r="D269" t="str">
        <v>Algeria</v>
      </c>
      <c r="E269" t="str">
        <v>Andorra</v>
      </c>
      <c r="F269" t="str">
        <v>Angola</v>
      </c>
      <c r="G269" t="str">
        <v>Antigua &amp; Barbuda</v>
      </c>
      <c r="H269" t="str">
        <v>Argentina</v>
      </c>
      <c r="I269" t="str">
        <v>Armenia</v>
      </c>
      <c r="J269" t="str">
        <v>Australia</v>
      </c>
      <c r="K269" t="str">
        <v>Austria</v>
      </c>
      <c r="L269" t="str">
        <v>Azerbaijan</v>
      </c>
      <c r="M269" t="str">
        <v>Bahamas</v>
      </c>
      <c r="N269" t="str">
        <v>Bahrain</v>
      </c>
      <c r="O269" t="str">
        <v>Bangladesh</v>
      </c>
      <c r="P269" t="str">
        <v>Barbados</v>
      </c>
      <c r="Q269" t="str">
        <v>Belarus</v>
      </c>
      <c r="R269" t="str">
        <v>Belgium</v>
      </c>
      <c r="S269" t="str">
        <v>Belize</v>
      </c>
      <c r="T269" t="str">
        <v>Benin</v>
      </c>
      <c r="U269" t="str">
        <v>Bhutan</v>
      </c>
      <c r="V269" t="str">
        <v>Bolivia</v>
      </c>
      <c r="W269" t="str">
        <v>Bosnia and Herzegovina</v>
      </c>
      <c r="X269" t="str">
        <v>Botswana</v>
      </c>
      <c r="Y269" t="str">
        <v>Brazil</v>
      </c>
      <c r="Z269" t="str">
        <v>Brunei</v>
      </c>
      <c r="AA269" t="str">
        <v>Bulgaria</v>
      </c>
      <c r="AB269" t="str">
        <v>Burkina Faso</v>
      </c>
      <c r="AC269" t="str">
        <v>Burma (Myanmar)</v>
      </c>
      <c r="AD269" t="str">
        <v>Burundi</v>
      </c>
      <c r="AE269" t="str">
        <v>Cambodia</v>
      </c>
      <c r="AF269" t="str">
        <v>Cameroon</v>
      </c>
      <c r="AG269" t="str">
        <v>Canada</v>
      </c>
      <c r="AH269" t="str">
        <v>Cape Verde Islands</v>
      </c>
      <c r="AI269" t="str">
        <v>Central Africa</v>
      </c>
      <c r="AJ269" t="str">
        <v>Chad</v>
      </c>
      <c r="AK269" t="str">
        <v>Chile</v>
      </c>
      <c r="AL269" t="str">
        <v>China</v>
      </c>
      <c r="AM269" t="str">
        <v>Colombia</v>
      </c>
      <c r="AN269" t="str">
        <v>Comoros</v>
      </c>
      <c r="AO269" t="str">
        <v>Congo</v>
      </c>
      <c r="AP269" t="str">
        <v>Costa Rica</v>
      </c>
      <c r="AQ269" t="str">
        <v>Croatia</v>
      </c>
      <c r="AR269" t="str">
        <v>Cuba</v>
      </c>
      <c r="AS269" t="str">
        <v>Cyprus</v>
      </c>
      <c r="AT269" t="str">
        <v>Czech Republic</v>
      </c>
      <c r="AU269" t="str">
        <v>Darussalem</v>
      </c>
      <c r="AV269" t="str">
        <v>Democratic rep. Congo</v>
      </c>
      <c r="AW269" t="str">
        <v>Denmark</v>
      </c>
      <c r="AX269" t="str">
        <v>Djibouti</v>
      </c>
      <c r="AY269" t="str">
        <v>Dominica</v>
      </c>
      <c r="AZ269" t="str">
        <v>Dominican Republic</v>
      </c>
      <c r="BA269" t="str">
        <v>East Timor</v>
      </c>
      <c r="BB269" t="str">
        <v>Ecuador</v>
      </c>
      <c r="BC269" t="str">
        <v>Egypt</v>
      </c>
      <c r="BD269" t="str">
        <v>El Salvador</v>
      </c>
      <c r="BE269" t="str">
        <v>Equatorial Guinea</v>
      </c>
      <c r="BF269" t="str">
        <v>Eritrea</v>
      </c>
      <c r="BG269" t="str">
        <v>Estonia</v>
      </c>
      <c r="BH269" t="str">
        <v>Ethiopia</v>
      </c>
      <c r="BI269" t="str">
        <v>EU</v>
      </c>
      <c r="BJ269" t="str">
        <v>EU/Non-EU</v>
      </c>
      <c r="BK269" t="str">
        <v>Fiji</v>
      </c>
      <c r="BL269" t="str">
        <v>Finland</v>
      </c>
      <c r="BM269" t="str">
        <v>France</v>
      </c>
      <c r="BN269" t="str">
        <v>Gabon</v>
      </c>
      <c r="BO269" t="str">
        <v>Gambia</v>
      </c>
      <c r="BP269" t="str">
        <v>Georgia</v>
      </c>
      <c r="BQ269" t="str">
        <v>Germany</v>
      </c>
      <c r="BR269" t="str">
        <v>Ghana</v>
      </c>
      <c r="BS269" t="str">
        <v>Greece</v>
      </c>
      <c r="BT269" t="str">
        <v>Grenada</v>
      </c>
      <c r="BU269" t="str">
        <v>Guatemala</v>
      </c>
      <c r="BV269" t="str">
        <v>Guinea</v>
      </c>
      <c r="BW269" t="str">
        <v>Guinea-Bissau</v>
      </c>
      <c r="BX269" t="str">
        <v>Guyana</v>
      </c>
      <c r="BY269" t="str">
        <v>Haiti</v>
      </c>
      <c r="BZ269" t="str">
        <v>Honduras</v>
      </c>
      <c r="CA269" t="str">
        <v>Hungary</v>
      </c>
      <c r="CB269" t="str">
        <v>Iceland</v>
      </c>
      <c r="CC269" t="str">
        <v>India</v>
      </c>
      <c r="CD269" t="str">
        <v>Indonesia</v>
      </c>
      <c r="CE269" t="str">
        <v>Iran</v>
      </c>
      <c r="CF269" t="str">
        <v>Iraq</v>
      </c>
      <c r="CG269" t="str">
        <v>Ireland</v>
      </c>
      <c r="CH269" t="str">
        <v>Israel</v>
      </c>
      <c r="CI269" t="str">
        <v>Italy</v>
      </c>
      <c r="CJ269" t="str">
        <v>Ivory Coast</v>
      </c>
      <c r="CK269" t="str">
        <v>Jamaica</v>
      </c>
      <c r="CL269" t="str">
        <v>Japan</v>
      </c>
      <c r="CM269" t="str">
        <v>Jordan</v>
      </c>
      <c r="CN269" t="str">
        <v>Kazakhstan</v>
      </c>
      <c r="CO269" t="str">
        <v>Kenya</v>
      </c>
      <c r="CP269" t="str">
        <v>Kiribati</v>
      </c>
      <c r="CQ269" t="str">
        <v>Kuwait</v>
      </c>
      <c r="CR269" t="str">
        <v>Kyrgyzstan</v>
      </c>
      <c r="CS269" t="str">
        <v>Laos</v>
      </c>
      <c r="CT269" t="str">
        <v>Latvia</v>
      </c>
      <c r="CU269" t="str">
        <v>Lebanon</v>
      </c>
      <c r="CV269" t="str">
        <v>Lesotho</v>
      </c>
      <c r="CW269" t="str">
        <v>Liberia</v>
      </c>
      <c r="CX269" t="str">
        <v>Libya</v>
      </c>
      <c r="CY269" t="str">
        <v>Liechtenstein</v>
      </c>
      <c r="CZ269" t="str">
        <v>Lithuania</v>
      </c>
      <c r="DA269" t="str">
        <v>Luxembourg</v>
      </c>
      <c r="DB269" t="str">
        <v>Macedonia (FYROM)</v>
      </c>
      <c r="DC269" t="str">
        <v>Madagascar</v>
      </c>
      <c r="DD269" t="str">
        <v>Malawi</v>
      </c>
      <c r="DE269" t="str">
        <v>Malaysia</v>
      </c>
      <c r="DF269" t="str">
        <v>Maldives</v>
      </c>
      <c r="DG269" t="str">
        <v>Mali</v>
      </c>
      <c r="DH269" t="str">
        <v>Malta</v>
      </c>
      <c r="DI269" t="str">
        <v>Mauritania</v>
      </c>
      <c r="DJ269" t="str">
        <v>Mauritius</v>
      </c>
      <c r="DK269" t="str">
        <v>Mexico</v>
      </c>
      <c r="DL269" t="str">
        <v>Micronesia</v>
      </c>
      <c r="DM269" t="str">
        <v>Moldova</v>
      </c>
      <c r="DN269" t="str">
        <v>Monaco</v>
      </c>
      <c r="DO269" t="str">
        <v>Mongolia</v>
      </c>
      <c r="DP269" t="str">
        <v>Morocco</v>
      </c>
      <c r="DQ269" t="str">
        <v>Mozambique</v>
      </c>
      <c r="DR269" t="str">
        <v>Namibia</v>
      </c>
      <c r="DS269" t="str">
        <v>Nauru</v>
      </c>
      <c r="DT269" t="str">
        <v>Nepal</v>
      </c>
      <c r="DU269" t="str">
        <v>New Zealand</v>
      </c>
      <c r="DV269" t="str">
        <v>Nicaragua</v>
      </c>
      <c r="DW269" t="str">
        <v>Niger</v>
      </c>
      <c r="DX269" t="str">
        <v>Nigeria</v>
      </c>
      <c r="DY269" t="str">
        <v>Non-EU</v>
      </c>
      <c r="DZ269" t="str">
        <v>North Korea</v>
      </c>
      <c r="EA269" t="str">
        <v>Norway</v>
      </c>
      <c r="EB269" t="str">
        <v>Oman</v>
      </c>
      <c r="EC269" t="str">
        <v>Pakistan</v>
      </c>
      <c r="ED269" t="str">
        <v>Palau</v>
      </c>
      <c r="EE269" t="str">
        <v>Palestine</v>
      </c>
      <c r="EF269" t="str">
        <v>Panama</v>
      </c>
      <c r="EG269" t="str">
        <v>Papua New Guinea</v>
      </c>
      <c r="EH269" t="str">
        <v>Paraguay</v>
      </c>
      <c r="EI269" t="str">
        <v>Peru</v>
      </c>
      <c r="EJ269" t="str">
        <v>Phillipines</v>
      </c>
      <c r="EK269" t="str">
        <v>Poland</v>
      </c>
      <c r="EL269" t="str">
        <v>Portugal</v>
      </c>
      <c r="EM269" t="str">
        <v>Qatar</v>
      </c>
      <c r="EN269" t="str">
        <v>Romania</v>
      </c>
      <c r="EO269" t="str">
        <v>Russia</v>
      </c>
      <c r="EP269" t="str">
        <v>Rwanda</v>
      </c>
      <c r="EQ269" t="str">
        <v>Samoa</v>
      </c>
      <c r="ER269" t="str">
        <v>San Marino</v>
      </c>
      <c r="ES269" t="str">
        <v>Sao Tome &amp; Principe</v>
      </c>
      <c r="ET269" t="str">
        <v>Saudi Arabia</v>
      </c>
      <c r="EU269" t="str">
        <v>Senegal</v>
      </c>
      <c r="EV269" t="str">
        <v>Serbia and Montenegro</v>
      </c>
      <c r="EW269" t="str">
        <v>Seychelles</v>
      </c>
      <c r="EX269" t="str">
        <v>Sierra Leone</v>
      </c>
      <c r="EY269" t="str">
        <v>Singapore</v>
      </c>
      <c r="EZ269" t="str">
        <v>Slovakia</v>
      </c>
      <c r="FA269" t="str">
        <v>Slovenia</v>
      </c>
      <c r="FB269" t="str">
        <v>Solomon Islands</v>
      </c>
      <c r="FC269" t="str">
        <v>Somalia</v>
      </c>
      <c r="FD269" t="str">
        <v>South Africa</v>
      </c>
      <c r="FE269" t="str">
        <v>South Korea</v>
      </c>
      <c r="FF269" t="str">
        <v>Spain</v>
      </c>
      <c r="FG269" t="str">
        <v>Sri Lanka</v>
      </c>
      <c r="FH269" t="str">
        <v>St. Kitts-Nevis</v>
      </c>
      <c r="FI269" t="str">
        <v>St. Lucia</v>
      </c>
      <c r="FJ269" t="str">
        <v>St. Vincent &amp;</v>
      </c>
      <c r="FK269" t="str">
        <v>Sudan</v>
      </c>
      <c r="FL269" t="str">
        <v>Suriname</v>
      </c>
      <c r="FM269" t="str">
        <v>Swaziland</v>
      </c>
      <c r="FN269" t="str">
        <v>Sweden</v>
      </c>
      <c r="FO269" t="str">
        <v>Switzerland</v>
      </c>
      <c r="FP269" t="str">
        <v>Syria</v>
      </c>
      <c r="FQ269" t="str">
        <v>Taiwan</v>
      </c>
      <c r="FR269" t="str">
        <v>Tajikistan</v>
      </c>
      <c r="FS269" t="str">
        <v>Tanzania</v>
      </c>
      <c r="FT269" t="str">
        <v>Thailand</v>
      </c>
      <c r="FU269" t="str">
        <v>The Grenadines</v>
      </c>
      <c r="FV269" t="str">
        <v>The Marshall Islands</v>
      </c>
      <c r="FW269" t="str">
        <v>The Netherlands</v>
      </c>
      <c r="FX269" t="str">
        <v>Togo</v>
      </c>
      <c r="FY269" t="str">
        <v>Tonga</v>
      </c>
      <c r="FZ269" t="str">
        <v>Trinidad &amp; Tobago</v>
      </c>
      <c r="GA269" t="str">
        <v>Tunisia</v>
      </c>
      <c r="GB269" t="str">
        <v>Turkey</v>
      </c>
      <c r="GC269" t="str">
        <v>Turkmenistan</v>
      </c>
      <c r="GD269" t="str">
        <v>Tuvalu</v>
      </c>
      <c r="GE269" t="str">
        <v>Uganda</v>
      </c>
      <c r="GF269" t="str">
        <v>Ukraine</v>
      </c>
      <c r="GG269" t="str">
        <v>United Arab. Emirates</v>
      </c>
      <c r="GH269" t="str">
        <v>United Kingdom</v>
      </c>
      <c r="GI269" t="str">
        <v>Uruguay</v>
      </c>
      <c r="GJ269" t="str">
        <v>USA</v>
      </c>
      <c r="GK269" t="str">
        <v>Uzbekistan</v>
      </c>
      <c r="GL269" t="str">
        <v>Vanuatu</v>
      </c>
      <c r="GM269" t="str">
        <v>Vatican</v>
      </c>
      <c r="GN269" t="str">
        <v>Venezuela</v>
      </c>
      <c r="GO269" t="str">
        <v>Vietnam</v>
      </c>
      <c r="GP269" t="str">
        <v>Yemen</v>
      </c>
      <c r="GQ269" t="str">
        <v>Zambia</v>
      </c>
      <c r="GR269" t="str">
        <v>Zimbabwe</v>
      </c>
    </row>
    <row r="270" spans="2:200" x14ac:dyDescent="0.25">
      <c r="B270" t="str" cm="1">
        <f t="array" ref="B270:GR270">TRANSPOSE(_xlfn._xlws.FILTER(AlleLande[Lande (Engelsk)],ISNUMBER(SEARCH(Packaging!K25,AlleLande[Lande (Engelsk)])),"Kan ikke findes"))</f>
        <v>Afghanistan</v>
      </c>
      <c r="C270" t="str">
        <v>Albania</v>
      </c>
      <c r="D270" t="str">
        <v>Algeria</v>
      </c>
      <c r="E270" t="str">
        <v>Andorra</v>
      </c>
      <c r="F270" t="str">
        <v>Angola</v>
      </c>
      <c r="G270" t="str">
        <v>Antigua &amp; Barbuda</v>
      </c>
      <c r="H270" t="str">
        <v>Argentina</v>
      </c>
      <c r="I270" t="str">
        <v>Armenia</v>
      </c>
      <c r="J270" t="str">
        <v>Australia</v>
      </c>
      <c r="K270" t="str">
        <v>Austria</v>
      </c>
      <c r="L270" t="str">
        <v>Azerbaijan</v>
      </c>
      <c r="M270" t="str">
        <v>Bahamas</v>
      </c>
      <c r="N270" t="str">
        <v>Bahrain</v>
      </c>
      <c r="O270" t="str">
        <v>Bangladesh</v>
      </c>
      <c r="P270" t="str">
        <v>Barbados</v>
      </c>
      <c r="Q270" t="str">
        <v>Belarus</v>
      </c>
      <c r="R270" t="str">
        <v>Belgium</v>
      </c>
      <c r="S270" t="str">
        <v>Belize</v>
      </c>
      <c r="T270" t="str">
        <v>Benin</v>
      </c>
      <c r="U270" t="str">
        <v>Bhutan</v>
      </c>
      <c r="V270" t="str">
        <v>Bolivia</v>
      </c>
      <c r="W270" t="str">
        <v>Bosnia and Herzegovina</v>
      </c>
      <c r="X270" t="str">
        <v>Botswana</v>
      </c>
      <c r="Y270" t="str">
        <v>Brazil</v>
      </c>
      <c r="Z270" t="str">
        <v>Brunei</v>
      </c>
      <c r="AA270" t="str">
        <v>Bulgaria</v>
      </c>
      <c r="AB270" t="str">
        <v>Burkina Faso</v>
      </c>
      <c r="AC270" t="str">
        <v>Burma (Myanmar)</v>
      </c>
      <c r="AD270" t="str">
        <v>Burundi</v>
      </c>
      <c r="AE270" t="str">
        <v>Cambodia</v>
      </c>
      <c r="AF270" t="str">
        <v>Cameroon</v>
      </c>
      <c r="AG270" t="str">
        <v>Canada</v>
      </c>
      <c r="AH270" t="str">
        <v>Cape Verde Islands</v>
      </c>
      <c r="AI270" t="str">
        <v>Central Africa</v>
      </c>
      <c r="AJ270" t="str">
        <v>Chad</v>
      </c>
      <c r="AK270" t="str">
        <v>Chile</v>
      </c>
      <c r="AL270" t="str">
        <v>China</v>
      </c>
      <c r="AM270" t="str">
        <v>Colombia</v>
      </c>
      <c r="AN270" t="str">
        <v>Comoros</v>
      </c>
      <c r="AO270" t="str">
        <v>Congo</v>
      </c>
      <c r="AP270" t="str">
        <v>Costa Rica</v>
      </c>
      <c r="AQ270" t="str">
        <v>Croatia</v>
      </c>
      <c r="AR270" t="str">
        <v>Cuba</v>
      </c>
      <c r="AS270" t="str">
        <v>Cyprus</v>
      </c>
      <c r="AT270" t="str">
        <v>Czech Republic</v>
      </c>
      <c r="AU270" t="str">
        <v>Darussalem</v>
      </c>
      <c r="AV270" t="str">
        <v>Democratic rep. Congo</v>
      </c>
      <c r="AW270" t="str">
        <v>Denmark</v>
      </c>
      <c r="AX270" t="str">
        <v>Djibouti</v>
      </c>
      <c r="AY270" t="str">
        <v>Dominica</v>
      </c>
      <c r="AZ270" t="str">
        <v>Dominican Republic</v>
      </c>
      <c r="BA270" t="str">
        <v>East Timor</v>
      </c>
      <c r="BB270" t="str">
        <v>Ecuador</v>
      </c>
      <c r="BC270" t="str">
        <v>Egypt</v>
      </c>
      <c r="BD270" t="str">
        <v>El Salvador</v>
      </c>
      <c r="BE270" t="str">
        <v>Equatorial Guinea</v>
      </c>
      <c r="BF270" t="str">
        <v>Eritrea</v>
      </c>
      <c r="BG270" t="str">
        <v>Estonia</v>
      </c>
      <c r="BH270" t="str">
        <v>Ethiopia</v>
      </c>
      <c r="BI270" t="str">
        <v>EU</v>
      </c>
      <c r="BJ270" t="str">
        <v>EU/Non-EU</v>
      </c>
      <c r="BK270" t="str">
        <v>Fiji</v>
      </c>
      <c r="BL270" t="str">
        <v>Finland</v>
      </c>
      <c r="BM270" t="str">
        <v>France</v>
      </c>
      <c r="BN270" t="str">
        <v>Gabon</v>
      </c>
      <c r="BO270" t="str">
        <v>Gambia</v>
      </c>
      <c r="BP270" t="str">
        <v>Georgia</v>
      </c>
      <c r="BQ270" t="str">
        <v>Germany</v>
      </c>
      <c r="BR270" t="str">
        <v>Ghana</v>
      </c>
      <c r="BS270" t="str">
        <v>Greece</v>
      </c>
      <c r="BT270" t="str">
        <v>Grenada</v>
      </c>
      <c r="BU270" t="str">
        <v>Guatemala</v>
      </c>
      <c r="BV270" t="str">
        <v>Guinea</v>
      </c>
      <c r="BW270" t="str">
        <v>Guinea-Bissau</v>
      </c>
      <c r="BX270" t="str">
        <v>Guyana</v>
      </c>
      <c r="BY270" t="str">
        <v>Haiti</v>
      </c>
      <c r="BZ270" t="str">
        <v>Honduras</v>
      </c>
      <c r="CA270" t="str">
        <v>Hungary</v>
      </c>
      <c r="CB270" t="str">
        <v>Iceland</v>
      </c>
      <c r="CC270" t="str">
        <v>India</v>
      </c>
      <c r="CD270" t="str">
        <v>Indonesia</v>
      </c>
      <c r="CE270" t="str">
        <v>Iran</v>
      </c>
      <c r="CF270" t="str">
        <v>Iraq</v>
      </c>
      <c r="CG270" t="str">
        <v>Ireland</v>
      </c>
      <c r="CH270" t="str">
        <v>Israel</v>
      </c>
      <c r="CI270" t="str">
        <v>Italy</v>
      </c>
      <c r="CJ270" t="str">
        <v>Ivory Coast</v>
      </c>
      <c r="CK270" t="str">
        <v>Jamaica</v>
      </c>
      <c r="CL270" t="str">
        <v>Japan</v>
      </c>
      <c r="CM270" t="str">
        <v>Jordan</v>
      </c>
      <c r="CN270" t="str">
        <v>Kazakhstan</v>
      </c>
      <c r="CO270" t="str">
        <v>Kenya</v>
      </c>
      <c r="CP270" t="str">
        <v>Kiribati</v>
      </c>
      <c r="CQ270" t="str">
        <v>Kuwait</v>
      </c>
      <c r="CR270" t="str">
        <v>Kyrgyzstan</v>
      </c>
      <c r="CS270" t="str">
        <v>Laos</v>
      </c>
      <c r="CT270" t="str">
        <v>Latvia</v>
      </c>
      <c r="CU270" t="str">
        <v>Lebanon</v>
      </c>
      <c r="CV270" t="str">
        <v>Lesotho</v>
      </c>
      <c r="CW270" t="str">
        <v>Liberia</v>
      </c>
      <c r="CX270" t="str">
        <v>Libya</v>
      </c>
      <c r="CY270" t="str">
        <v>Liechtenstein</v>
      </c>
      <c r="CZ270" t="str">
        <v>Lithuania</v>
      </c>
      <c r="DA270" t="str">
        <v>Luxembourg</v>
      </c>
      <c r="DB270" t="str">
        <v>Macedonia (FYROM)</v>
      </c>
      <c r="DC270" t="str">
        <v>Madagascar</v>
      </c>
      <c r="DD270" t="str">
        <v>Malawi</v>
      </c>
      <c r="DE270" t="str">
        <v>Malaysia</v>
      </c>
      <c r="DF270" t="str">
        <v>Maldives</v>
      </c>
      <c r="DG270" t="str">
        <v>Mali</v>
      </c>
      <c r="DH270" t="str">
        <v>Malta</v>
      </c>
      <c r="DI270" t="str">
        <v>Mauritania</v>
      </c>
      <c r="DJ270" t="str">
        <v>Mauritius</v>
      </c>
      <c r="DK270" t="str">
        <v>Mexico</v>
      </c>
      <c r="DL270" t="str">
        <v>Micronesia</v>
      </c>
      <c r="DM270" t="str">
        <v>Moldova</v>
      </c>
      <c r="DN270" t="str">
        <v>Monaco</v>
      </c>
      <c r="DO270" t="str">
        <v>Mongolia</v>
      </c>
      <c r="DP270" t="str">
        <v>Morocco</v>
      </c>
      <c r="DQ270" t="str">
        <v>Mozambique</v>
      </c>
      <c r="DR270" t="str">
        <v>Namibia</v>
      </c>
      <c r="DS270" t="str">
        <v>Nauru</v>
      </c>
      <c r="DT270" t="str">
        <v>Nepal</v>
      </c>
      <c r="DU270" t="str">
        <v>New Zealand</v>
      </c>
      <c r="DV270" t="str">
        <v>Nicaragua</v>
      </c>
      <c r="DW270" t="str">
        <v>Niger</v>
      </c>
      <c r="DX270" t="str">
        <v>Nigeria</v>
      </c>
      <c r="DY270" t="str">
        <v>Non-EU</v>
      </c>
      <c r="DZ270" t="str">
        <v>North Korea</v>
      </c>
      <c r="EA270" t="str">
        <v>Norway</v>
      </c>
      <c r="EB270" t="str">
        <v>Oman</v>
      </c>
      <c r="EC270" t="str">
        <v>Pakistan</v>
      </c>
      <c r="ED270" t="str">
        <v>Palau</v>
      </c>
      <c r="EE270" t="str">
        <v>Palestine</v>
      </c>
      <c r="EF270" t="str">
        <v>Panama</v>
      </c>
      <c r="EG270" t="str">
        <v>Papua New Guinea</v>
      </c>
      <c r="EH270" t="str">
        <v>Paraguay</v>
      </c>
      <c r="EI270" t="str">
        <v>Peru</v>
      </c>
      <c r="EJ270" t="str">
        <v>Phillipines</v>
      </c>
      <c r="EK270" t="str">
        <v>Poland</v>
      </c>
      <c r="EL270" t="str">
        <v>Portugal</v>
      </c>
      <c r="EM270" t="str">
        <v>Qatar</v>
      </c>
      <c r="EN270" t="str">
        <v>Romania</v>
      </c>
      <c r="EO270" t="str">
        <v>Russia</v>
      </c>
      <c r="EP270" t="str">
        <v>Rwanda</v>
      </c>
      <c r="EQ270" t="str">
        <v>Samoa</v>
      </c>
      <c r="ER270" t="str">
        <v>San Marino</v>
      </c>
      <c r="ES270" t="str">
        <v>Sao Tome &amp; Principe</v>
      </c>
      <c r="ET270" t="str">
        <v>Saudi Arabia</v>
      </c>
      <c r="EU270" t="str">
        <v>Senegal</v>
      </c>
      <c r="EV270" t="str">
        <v>Serbia and Montenegro</v>
      </c>
      <c r="EW270" t="str">
        <v>Seychelles</v>
      </c>
      <c r="EX270" t="str">
        <v>Sierra Leone</v>
      </c>
      <c r="EY270" t="str">
        <v>Singapore</v>
      </c>
      <c r="EZ270" t="str">
        <v>Slovakia</v>
      </c>
      <c r="FA270" t="str">
        <v>Slovenia</v>
      </c>
      <c r="FB270" t="str">
        <v>Solomon Islands</v>
      </c>
      <c r="FC270" t="str">
        <v>Somalia</v>
      </c>
      <c r="FD270" t="str">
        <v>South Africa</v>
      </c>
      <c r="FE270" t="str">
        <v>South Korea</v>
      </c>
      <c r="FF270" t="str">
        <v>Spain</v>
      </c>
      <c r="FG270" t="str">
        <v>Sri Lanka</v>
      </c>
      <c r="FH270" t="str">
        <v>St. Kitts-Nevis</v>
      </c>
      <c r="FI270" t="str">
        <v>St. Lucia</v>
      </c>
      <c r="FJ270" t="str">
        <v>St. Vincent &amp;</v>
      </c>
      <c r="FK270" t="str">
        <v>Sudan</v>
      </c>
      <c r="FL270" t="str">
        <v>Suriname</v>
      </c>
      <c r="FM270" t="str">
        <v>Swaziland</v>
      </c>
      <c r="FN270" t="str">
        <v>Sweden</v>
      </c>
      <c r="FO270" t="str">
        <v>Switzerland</v>
      </c>
      <c r="FP270" t="str">
        <v>Syria</v>
      </c>
      <c r="FQ270" t="str">
        <v>Taiwan</v>
      </c>
      <c r="FR270" t="str">
        <v>Tajikistan</v>
      </c>
      <c r="FS270" t="str">
        <v>Tanzania</v>
      </c>
      <c r="FT270" t="str">
        <v>Thailand</v>
      </c>
      <c r="FU270" t="str">
        <v>The Grenadines</v>
      </c>
      <c r="FV270" t="str">
        <v>The Marshall Islands</v>
      </c>
      <c r="FW270" t="str">
        <v>The Netherlands</v>
      </c>
      <c r="FX270" t="str">
        <v>Togo</v>
      </c>
      <c r="FY270" t="str">
        <v>Tonga</v>
      </c>
      <c r="FZ270" t="str">
        <v>Trinidad &amp; Tobago</v>
      </c>
      <c r="GA270" t="str">
        <v>Tunisia</v>
      </c>
      <c r="GB270" t="str">
        <v>Turkey</v>
      </c>
      <c r="GC270" t="str">
        <v>Turkmenistan</v>
      </c>
      <c r="GD270" t="str">
        <v>Tuvalu</v>
      </c>
      <c r="GE270" t="str">
        <v>Uganda</v>
      </c>
      <c r="GF270" t="str">
        <v>Ukraine</v>
      </c>
      <c r="GG270" t="str">
        <v>United Arab. Emirates</v>
      </c>
      <c r="GH270" t="str">
        <v>United Kingdom</v>
      </c>
      <c r="GI270" t="str">
        <v>Uruguay</v>
      </c>
      <c r="GJ270" t="str">
        <v>USA</v>
      </c>
      <c r="GK270" t="str">
        <v>Uzbekistan</v>
      </c>
      <c r="GL270" t="str">
        <v>Vanuatu</v>
      </c>
      <c r="GM270" t="str">
        <v>Vatican</v>
      </c>
      <c r="GN270" t="str">
        <v>Venezuela</v>
      </c>
      <c r="GO270" t="str">
        <v>Vietnam</v>
      </c>
      <c r="GP270" t="str">
        <v>Yemen</v>
      </c>
      <c r="GQ270" t="str">
        <v>Zambia</v>
      </c>
      <c r="GR270" t="str">
        <v>Zimbabwe</v>
      </c>
    </row>
    <row r="271" spans="2:200" x14ac:dyDescent="0.25">
      <c r="B271" t="str" cm="1">
        <f t="array" ref="B271:GR271">TRANSPOSE(_xlfn._xlws.FILTER(AlleLande[Lande (Engelsk)],ISNUMBER(SEARCH(Packaging!K26,AlleLande[Lande (Engelsk)])),"Kan ikke findes"))</f>
        <v>Afghanistan</v>
      </c>
      <c r="C271" t="str">
        <v>Albania</v>
      </c>
      <c r="D271" t="str">
        <v>Algeria</v>
      </c>
      <c r="E271" t="str">
        <v>Andorra</v>
      </c>
      <c r="F271" t="str">
        <v>Angola</v>
      </c>
      <c r="G271" t="str">
        <v>Antigua &amp; Barbuda</v>
      </c>
      <c r="H271" t="str">
        <v>Argentina</v>
      </c>
      <c r="I271" t="str">
        <v>Armenia</v>
      </c>
      <c r="J271" t="str">
        <v>Australia</v>
      </c>
      <c r="K271" t="str">
        <v>Austria</v>
      </c>
      <c r="L271" t="str">
        <v>Azerbaijan</v>
      </c>
      <c r="M271" t="str">
        <v>Bahamas</v>
      </c>
      <c r="N271" t="str">
        <v>Bahrain</v>
      </c>
      <c r="O271" t="str">
        <v>Bangladesh</v>
      </c>
      <c r="P271" t="str">
        <v>Barbados</v>
      </c>
      <c r="Q271" t="str">
        <v>Belarus</v>
      </c>
      <c r="R271" t="str">
        <v>Belgium</v>
      </c>
      <c r="S271" t="str">
        <v>Belize</v>
      </c>
      <c r="T271" t="str">
        <v>Benin</v>
      </c>
      <c r="U271" t="str">
        <v>Bhutan</v>
      </c>
      <c r="V271" t="str">
        <v>Bolivia</v>
      </c>
      <c r="W271" t="str">
        <v>Bosnia and Herzegovina</v>
      </c>
      <c r="X271" t="str">
        <v>Botswana</v>
      </c>
      <c r="Y271" t="str">
        <v>Brazil</v>
      </c>
      <c r="Z271" t="str">
        <v>Brunei</v>
      </c>
      <c r="AA271" t="str">
        <v>Bulgaria</v>
      </c>
      <c r="AB271" t="str">
        <v>Burkina Faso</v>
      </c>
      <c r="AC271" t="str">
        <v>Burma (Myanmar)</v>
      </c>
      <c r="AD271" t="str">
        <v>Burundi</v>
      </c>
      <c r="AE271" t="str">
        <v>Cambodia</v>
      </c>
      <c r="AF271" t="str">
        <v>Cameroon</v>
      </c>
      <c r="AG271" t="str">
        <v>Canada</v>
      </c>
      <c r="AH271" t="str">
        <v>Cape Verde Islands</v>
      </c>
      <c r="AI271" t="str">
        <v>Central Africa</v>
      </c>
      <c r="AJ271" t="str">
        <v>Chad</v>
      </c>
      <c r="AK271" t="str">
        <v>Chile</v>
      </c>
      <c r="AL271" t="str">
        <v>China</v>
      </c>
      <c r="AM271" t="str">
        <v>Colombia</v>
      </c>
      <c r="AN271" t="str">
        <v>Comoros</v>
      </c>
      <c r="AO271" t="str">
        <v>Congo</v>
      </c>
      <c r="AP271" t="str">
        <v>Costa Rica</v>
      </c>
      <c r="AQ271" t="str">
        <v>Croatia</v>
      </c>
      <c r="AR271" t="str">
        <v>Cuba</v>
      </c>
      <c r="AS271" t="str">
        <v>Cyprus</v>
      </c>
      <c r="AT271" t="str">
        <v>Czech Republic</v>
      </c>
      <c r="AU271" t="str">
        <v>Darussalem</v>
      </c>
      <c r="AV271" t="str">
        <v>Democratic rep. Congo</v>
      </c>
      <c r="AW271" t="str">
        <v>Denmark</v>
      </c>
      <c r="AX271" t="str">
        <v>Djibouti</v>
      </c>
      <c r="AY271" t="str">
        <v>Dominica</v>
      </c>
      <c r="AZ271" t="str">
        <v>Dominican Republic</v>
      </c>
      <c r="BA271" t="str">
        <v>East Timor</v>
      </c>
      <c r="BB271" t="str">
        <v>Ecuador</v>
      </c>
      <c r="BC271" t="str">
        <v>Egypt</v>
      </c>
      <c r="BD271" t="str">
        <v>El Salvador</v>
      </c>
      <c r="BE271" t="str">
        <v>Equatorial Guinea</v>
      </c>
      <c r="BF271" t="str">
        <v>Eritrea</v>
      </c>
      <c r="BG271" t="str">
        <v>Estonia</v>
      </c>
      <c r="BH271" t="str">
        <v>Ethiopia</v>
      </c>
      <c r="BI271" t="str">
        <v>EU</v>
      </c>
      <c r="BJ271" t="str">
        <v>EU/Non-EU</v>
      </c>
      <c r="BK271" t="str">
        <v>Fiji</v>
      </c>
      <c r="BL271" t="str">
        <v>Finland</v>
      </c>
      <c r="BM271" t="str">
        <v>France</v>
      </c>
      <c r="BN271" t="str">
        <v>Gabon</v>
      </c>
      <c r="BO271" t="str">
        <v>Gambia</v>
      </c>
      <c r="BP271" t="str">
        <v>Georgia</v>
      </c>
      <c r="BQ271" t="str">
        <v>Germany</v>
      </c>
      <c r="BR271" t="str">
        <v>Ghana</v>
      </c>
      <c r="BS271" t="str">
        <v>Greece</v>
      </c>
      <c r="BT271" t="str">
        <v>Grenada</v>
      </c>
      <c r="BU271" t="str">
        <v>Guatemala</v>
      </c>
      <c r="BV271" t="str">
        <v>Guinea</v>
      </c>
      <c r="BW271" t="str">
        <v>Guinea-Bissau</v>
      </c>
      <c r="BX271" t="str">
        <v>Guyana</v>
      </c>
      <c r="BY271" t="str">
        <v>Haiti</v>
      </c>
      <c r="BZ271" t="str">
        <v>Honduras</v>
      </c>
      <c r="CA271" t="str">
        <v>Hungary</v>
      </c>
      <c r="CB271" t="str">
        <v>Iceland</v>
      </c>
      <c r="CC271" t="str">
        <v>India</v>
      </c>
      <c r="CD271" t="str">
        <v>Indonesia</v>
      </c>
      <c r="CE271" t="str">
        <v>Iran</v>
      </c>
      <c r="CF271" t="str">
        <v>Iraq</v>
      </c>
      <c r="CG271" t="str">
        <v>Ireland</v>
      </c>
      <c r="CH271" t="str">
        <v>Israel</v>
      </c>
      <c r="CI271" t="str">
        <v>Italy</v>
      </c>
      <c r="CJ271" t="str">
        <v>Ivory Coast</v>
      </c>
      <c r="CK271" t="str">
        <v>Jamaica</v>
      </c>
      <c r="CL271" t="str">
        <v>Japan</v>
      </c>
      <c r="CM271" t="str">
        <v>Jordan</v>
      </c>
      <c r="CN271" t="str">
        <v>Kazakhstan</v>
      </c>
      <c r="CO271" t="str">
        <v>Kenya</v>
      </c>
      <c r="CP271" t="str">
        <v>Kiribati</v>
      </c>
      <c r="CQ271" t="str">
        <v>Kuwait</v>
      </c>
      <c r="CR271" t="str">
        <v>Kyrgyzstan</v>
      </c>
      <c r="CS271" t="str">
        <v>Laos</v>
      </c>
      <c r="CT271" t="str">
        <v>Latvia</v>
      </c>
      <c r="CU271" t="str">
        <v>Lebanon</v>
      </c>
      <c r="CV271" t="str">
        <v>Lesotho</v>
      </c>
      <c r="CW271" t="str">
        <v>Liberia</v>
      </c>
      <c r="CX271" t="str">
        <v>Libya</v>
      </c>
      <c r="CY271" t="str">
        <v>Liechtenstein</v>
      </c>
      <c r="CZ271" t="str">
        <v>Lithuania</v>
      </c>
      <c r="DA271" t="str">
        <v>Luxembourg</v>
      </c>
      <c r="DB271" t="str">
        <v>Macedonia (FYROM)</v>
      </c>
      <c r="DC271" t="str">
        <v>Madagascar</v>
      </c>
      <c r="DD271" t="str">
        <v>Malawi</v>
      </c>
      <c r="DE271" t="str">
        <v>Malaysia</v>
      </c>
      <c r="DF271" t="str">
        <v>Maldives</v>
      </c>
      <c r="DG271" t="str">
        <v>Mali</v>
      </c>
      <c r="DH271" t="str">
        <v>Malta</v>
      </c>
      <c r="DI271" t="str">
        <v>Mauritania</v>
      </c>
      <c r="DJ271" t="str">
        <v>Mauritius</v>
      </c>
      <c r="DK271" t="str">
        <v>Mexico</v>
      </c>
      <c r="DL271" t="str">
        <v>Micronesia</v>
      </c>
      <c r="DM271" t="str">
        <v>Moldova</v>
      </c>
      <c r="DN271" t="str">
        <v>Monaco</v>
      </c>
      <c r="DO271" t="str">
        <v>Mongolia</v>
      </c>
      <c r="DP271" t="str">
        <v>Morocco</v>
      </c>
      <c r="DQ271" t="str">
        <v>Mozambique</v>
      </c>
      <c r="DR271" t="str">
        <v>Namibia</v>
      </c>
      <c r="DS271" t="str">
        <v>Nauru</v>
      </c>
      <c r="DT271" t="str">
        <v>Nepal</v>
      </c>
      <c r="DU271" t="str">
        <v>New Zealand</v>
      </c>
      <c r="DV271" t="str">
        <v>Nicaragua</v>
      </c>
      <c r="DW271" t="str">
        <v>Niger</v>
      </c>
      <c r="DX271" t="str">
        <v>Nigeria</v>
      </c>
      <c r="DY271" t="str">
        <v>Non-EU</v>
      </c>
      <c r="DZ271" t="str">
        <v>North Korea</v>
      </c>
      <c r="EA271" t="str">
        <v>Norway</v>
      </c>
      <c r="EB271" t="str">
        <v>Oman</v>
      </c>
      <c r="EC271" t="str">
        <v>Pakistan</v>
      </c>
      <c r="ED271" t="str">
        <v>Palau</v>
      </c>
      <c r="EE271" t="str">
        <v>Palestine</v>
      </c>
      <c r="EF271" t="str">
        <v>Panama</v>
      </c>
      <c r="EG271" t="str">
        <v>Papua New Guinea</v>
      </c>
      <c r="EH271" t="str">
        <v>Paraguay</v>
      </c>
      <c r="EI271" t="str">
        <v>Peru</v>
      </c>
      <c r="EJ271" t="str">
        <v>Phillipines</v>
      </c>
      <c r="EK271" t="str">
        <v>Poland</v>
      </c>
      <c r="EL271" t="str">
        <v>Portugal</v>
      </c>
      <c r="EM271" t="str">
        <v>Qatar</v>
      </c>
      <c r="EN271" t="str">
        <v>Romania</v>
      </c>
      <c r="EO271" t="str">
        <v>Russia</v>
      </c>
      <c r="EP271" t="str">
        <v>Rwanda</v>
      </c>
      <c r="EQ271" t="str">
        <v>Samoa</v>
      </c>
      <c r="ER271" t="str">
        <v>San Marino</v>
      </c>
      <c r="ES271" t="str">
        <v>Sao Tome &amp; Principe</v>
      </c>
      <c r="ET271" t="str">
        <v>Saudi Arabia</v>
      </c>
      <c r="EU271" t="str">
        <v>Senegal</v>
      </c>
      <c r="EV271" t="str">
        <v>Serbia and Montenegro</v>
      </c>
      <c r="EW271" t="str">
        <v>Seychelles</v>
      </c>
      <c r="EX271" t="str">
        <v>Sierra Leone</v>
      </c>
      <c r="EY271" t="str">
        <v>Singapore</v>
      </c>
      <c r="EZ271" t="str">
        <v>Slovakia</v>
      </c>
      <c r="FA271" t="str">
        <v>Slovenia</v>
      </c>
      <c r="FB271" t="str">
        <v>Solomon Islands</v>
      </c>
      <c r="FC271" t="str">
        <v>Somalia</v>
      </c>
      <c r="FD271" t="str">
        <v>South Africa</v>
      </c>
      <c r="FE271" t="str">
        <v>South Korea</v>
      </c>
      <c r="FF271" t="str">
        <v>Spain</v>
      </c>
      <c r="FG271" t="str">
        <v>Sri Lanka</v>
      </c>
      <c r="FH271" t="str">
        <v>St. Kitts-Nevis</v>
      </c>
      <c r="FI271" t="str">
        <v>St. Lucia</v>
      </c>
      <c r="FJ271" t="str">
        <v>St. Vincent &amp;</v>
      </c>
      <c r="FK271" t="str">
        <v>Sudan</v>
      </c>
      <c r="FL271" t="str">
        <v>Suriname</v>
      </c>
      <c r="FM271" t="str">
        <v>Swaziland</v>
      </c>
      <c r="FN271" t="str">
        <v>Sweden</v>
      </c>
      <c r="FO271" t="str">
        <v>Switzerland</v>
      </c>
      <c r="FP271" t="str">
        <v>Syria</v>
      </c>
      <c r="FQ271" t="str">
        <v>Taiwan</v>
      </c>
      <c r="FR271" t="str">
        <v>Tajikistan</v>
      </c>
      <c r="FS271" t="str">
        <v>Tanzania</v>
      </c>
      <c r="FT271" t="str">
        <v>Thailand</v>
      </c>
      <c r="FU271" t="str">
        <v>The Grenadines</v>
      </c>
      <c r="FV271" t="str">
        <v>The Marshall Islands</v>
      </c>
      <c r="FW271" t="str">
        <v>The Netherlands</v>
      </c>
      <c r="FX271" t="str">
        <v>Togo</v>
      </c>
      <c r="FY271" t="str">
        <v>Tonga</v>
      </c>
      <c r="FZ271" t="str">
        <v>Trinidad &amp; Tobago</v>
      </c>
      <c r="GA271" t="str">
        <v>Tunisia</v>
      </c>
      <c r="GB271" t="str">
        <v>Turkey</v>
      </c>
      <c r="GC271" t="str">
        <v>Turkmenistan</v>
      </c>
      <c r="GD271" t="str">
        <v>Tuvalu</v>
      </c>
      <c r="GE271" t="str">
        <v>Uganda</v>
      </c>
      <c r="GF271" t="str">
        <v>Ukraine</v>
      </c>
      <c r="GG271" t="str">
        <v>United Arab. Emirates</v>
      </c>
      <c r="GH271" t="str">
        <v>United Kingdom</v>
      </c>
      <c r="GI271" t="str">
        <v>Uruguay</v>
      </c>
      <c r="GJ271" t="str">
        <v>USA</v>
      </c>
      <c r="GK271" t="str">
        <v>Uzbekistan</v>
      </c>
      <c r="GL271" t="str">
        <v>Vanuatu</v>
      </c>
      <c r="GM271" t="str">
        <v>Vatican</v>
      </c>
      <c r="GN271" t="str">
        <v>Venezuela</v>
      </c>
      <c r="GO271" t="str">
        <v>Vietnam</v>
      </c>
      <c r="GP271" t="str">
        <v>Yemen</v>
      </c>
      <c r="GQ271" t="str">
        <v>Zambia</v>
      </c>
      <c r="GR271" t="str">
        <v>Zimbabwe</v>
      </c>
    </row>
    <row r="272" spans="2:200" x14ac:dyDescent="0.25">
      <c r="B272" t="str" cm="1">
        <f t="array" ref="B272:GR272">TRANSPOSE(_xlfn._xlws.FILTER(AlleLande[Lande (Engelsk)],ISNUMBER(SEARCH(Packaging!K27,AlleLande[Lande (Engelsk)])),"Kan ikke findes"))</f>
        <v>Afghanistan</v>
      </c>
      <c r="C272" t="str">
        <v>Albania</v>
      </c>
      <c r="D272" t="str">
        <v>Algeria</v>
      </c>
      <c r="E272" t="str">
        <v>Andorra</v>
      </c>
      <c r="F272" t="str">
        <v>Angola</v>
      </c>
      <c r="G272" t="str">
        <v>Antigua &amp; Barbuda</v>
      </c>
      <c r="H272" t="str">
        <v>Argentina</v>
      </c>
      <c r="I272" t="str">
        <v>Armenia</v>
      </c>
      <c r="J272" t="str">
        <v>Australia</v>
      </c>
      <c r="K272" t="str">
        <v>Austria</v>
      </c>
      <c r="L272" t="str">
        <v>Azerbaijan</v>
      </c>
      <c r="M272" t="str">
        <v>Bahamas</v>
      </c>
      <c r="N272" t="str">
        <v>Bahrain</v>
      </c>
      <c r="O272" t="str">
        <v>Bangladesh</v>
      </c>
      <c r="P272" t="str">
        <v>Barbados</v>
      </c>
      <c r="Q272" t="str">
        <v>Belarus</v>
      </c>
      <c r="R272" t="str">
        <v>Belgium</v>
      </c>
      <c r="S272" t="str">
        <v>Belize</v>
      </c>
      <c r="T272" t="str">
        <v>Benin</v>
      </c>
      <c r="U272" t="str">
        <v>Bhutan</v>
      </c>
      <c r="V272" t="str">
        <v>Bolivia</v>
      </c>
      <c r="W272" t="str">
        <v>Bosnia and Herzegovina</v>
      </c>
      <c r="X272" t="str">
        <v>Botswana</v>
      </c>
      <c r="Y272" t="str">
        <v>Brazil</v>
      </c>
      <c r="Z272" t="str">
        <v>Brunei</v>
      </c>
      <c r="AA272" t="str">
        <v>Bulgaria</v>
      </c>
      <c r="AB272" t="str">
        <v>Burkina Faso</v>
      </c>
      <c r="AC272" t="str">
        <v>Burma (Myanmar)</v>
      </c>
      <c r="AD272" t="str">
        <v>Burundi</v>
      </c>
      <c r="AE272" t="str">
        <v>Cambodia</v>
      </c>
      <c r="AF272" t="str">
        <v>Cameroon</v>
      </c>
      <c r="AG272" t="str">
        <v>Canada</v>
      </c>
      <c r="AH272" t="str">
        <v>Cape Verde Islands</v>
      </c>
      <c r="AI272" t="str">
        <v>Central Africa</v>
      </c>
      <c r="AJ272" t="str">
        <v>Chad</v>
      </c>
      <c r="AK272" t="str">
        <v>Chile</v>
      </c>
      <c r="AL272" t="str">
        <v>China</v>
      </c>
      <c r="AM272" t="str">
        <v>Colombia</v>
      </c>
      <c r="AN272" t="str">
        <v>Comoros</v>
      </c>
      <c r="AO272" t="str">
        <v>Congo</v>
      </c>
      <c r="AP272" t="str">
        <v>Costa Rica</v>
      </c>
      <c r="AQ272" t="str">
        <v>Croatia</v>
      </c>
      <c r="AR272" t="str">
        <v>Cuba</v>
      </c>
      <c r="AS272" t="str">
        <v>Cyprus</v>
      </c>
      <c r="AT272" t="str">
        <v>Czech Republic</v>
      </c>
      <c r="AU272" t="str">
        <v>Darussalem</v>
      </c>
      <c r="AV272" t="str">
        <v>Democratic rep. Congo</v>
      </c>
      <c r="AW272" t="str">
        <v>Denmark</v>
      </c>
      <c r="AX272" t="str">
        <v>Djibouti</v>
      </c>
      <c r="AY272" t="str">
        <v>Dominica</v>
      </c>
      <c r="AZ272" t="str">
        <v>Dominican Republic</v>
      </c>
      <c r="BA272" t="str">
        <v>East Timor</v>
      </c>
      <c r="BB272" t="str">
        <v>Ecuador</v>
      </c>
      <c r="BC272" t="str">
        <v>Egypt</v>
      </c>
      <c r="BD272" t="str">
        <v>El Salvador</v>
      </c>
      <c r="BE272" t="str">
        <v>Equatorial Guinea</v>
      </c>
      <c r="BF272" t="str">
        <v>Eritrea</v>
      </c>
      <c r="BG272" t="str">
        <v>Estonia</v>
      </c>
      <c r="BH272" t="str">
        <v>Ethiopia</v>
      </c>
      <c r="BI272" t="str">
        <v>EU</v>
      </c>
      <c r="BJ272" t="str">
        <v>EU/Non-EU</v>
      </c>
      <c r="BK272" t="str">
        <v>Fiji</v>
      </c>
      <c r="BL272" t="str">
        <v>Finland</v>
      </c>
      <c r="BM272" t="str">
        <v>France</v>
      </c>
      <c r="BN272" t="str">
        <v>Gabon</v>
      </c>
      <c r="BO272" t="str">
        <v>Gambia</v>
      </c>
      <c r="BP272" t="str">
        <v>Georgia</v>
      </c>
      <c r="BQ272" t="str">
        <v>Germany</v>
      </c>
      <c r="BR272" t="str">
        <v>Ghana</v>
      </c>
      <c r="BS272" t="str">
        <v>Greece</v>
      </c>
      <c r="BT272" t="str">
        <v>Grenada</v>
      </c>
      <c r="BU272" t="str">
        <v>Guatemala</v>
      </c>
      <c r="BV272" t="str">
        <v>Guinea</v>
      </c>
      <c r="BW272" t="str">
        <v>Guinea-Bissau</v>
      </c>
      <c r="BX272" t="str">
        <v>Guyana</v>
      </c>
      <c r="BY272" t="str">
        <v>Haiti</v>
      </c>
      <c r="BZ272" t="str">
        <v>Honduras</v>
      </c>
      <c r="CA272" t="str">
        <v>Hungary</v>
      </c>
      <c r="CB272" t="str">
        <v>Iceland</v>
      </c>
      <c r="CC272" t="str">
        <v>India</v>
      </c>
      <c r="CD272" t="str">
        <v>Indonesia</v>
      </c>
      <c r="CE272" t="str">
        <v>Iran</v>
      </c>
      <c r="CF272" t="str">
        <v>Iraq</v>
      </c>
      <c r="CG272" t="str">
        <v>Ireland</v>
      </c>
      <c r="CH272" t="str">
        <v>Israel</v>
      </c>
      <c r="CI272" t="str">
        <v>Italy</v>
      </c>
      <c r="CJ272" t="str">
        <v>Ivory Coast</v>
      </c>
      <c r="CK272" t="str">
        <v>Jamaica</v>
      </c>
      <c r="CL272" t="str">
        <v>Japan</v>
      </c>
      <c r="CM272" t="str">
        <v>Jordan</v>
      </c>
      <c r="CN272" t="str">
        <v>Kazakhstan</v>
      </c>
      <c r="CO272" t="str">
        <v>Kenya</v>
      </c>
      <c r="CP272" t="str">
        <v>Kiribati</v>
      </c>
      <c r="CQ272" t="str">
        <v>Kuwait</v>
      </c>
      <c r="CR272" t="str">
        <v>Kyrgyzstan</v>
      </c>
      <c r="CS272" t="str">
        <v>Laos</v>
      </c>
      <c r="CT272" t="str">
        <v>Latvia</v>
      </c>
      <c r="CU272" t="str">
        <v>Lebanon</v>
      </c>
      <c r="CV272" t="str">
        <v>Lesotho</v>
      </c>
      <c r="CW272" t="str">
        <v>Liberia</v>
      </c>
      <c r="CX272" t="str">
        <v>Libya</v>
      </c>
      <c r="CY272" t="str">
        <v>Liechtenstein</v>
      </c>
      <c r="CZ272" t="str">
        <v>Lithuania</v>
      </c>
      <c r="DA272" t="str">
        <v>Luxembourg</v>
      </c>
      <c r="DB272" t="str">
        <v>Macedonia (FYROM)</v>
      </c>
      <c r="DC272" t="str">
        <v>Madagascar</v>
      </c>
      <c r="DD272" t="str">
        <v>Malawi</v>
      </c>
      <c r="DE272" t="str">
        <v>Malaysia</v>
      </c>
      <c r="DF272" t="str">
        <v>Maldives</v>
      </c>
      <c r="DG272" t="str">
        <v>Mali</v>
      </c>
      <c r="DH272" t="str">
        <v>Malta</v>
      </c>
      <c r="DI272" t="str">
        <v>Mauritania</v>
      </c>
      <c r="DJ272" t="str">
        <v>Mauritius</v>
      </c>
      <c r="DK272" t="str">
        <v>Mexico</v>
      </c>
      <c r="DL272" t="str">
        <v>Micronesia</v>
      </c>
      <c r="DM272" t="str">
        <v>Moldova</v>
      </c>
      <c r="DN272" t="str">
        <v>Monaco</v>
      </c>
      <c r="DO272" t="str">
        <v>Mongolia</v>
      </c>
      <c r="DP272" t="str">
        <v>Morocco</v>
      </c>
      <c r="DQ272" t="str">
        <v>Mozambique</v>
      </c>
      <c r="DR272" t="str">
        <v>Namibia</v>
      </c>
      <c r="DS272" t="str">
        <v>Nauru</v>
      </c>
      <c r="DT272" t="str">
        <v>Nepal</v>
      </c>
      <c r="DU272" t="str">
        <v>New Zealand</v>
      </c>
      <c r="DV272" t="str">
        <v>Nicaragua</v>
      </c>
      <c r="DW272" t="str">
        <v>Niger</v>
      </c>
      <c r="DX272" t="str">
        <v>Nigeria</v>
      </c>
      <c r="DY272" t="str">
        <v>Non-EU</v>
      </c>
      <c r="DZ272" t="str">
        <v>North Korea</v>
      </c>
      <c r="EA272" t="str">
        <v>Norway</v>
      </c>
      <c r="EB272" t="str">
        <v>Oman</v>
      </c>
      <c r="EC272" t="str">
        <v>Pakistan</v>
      </c>
      <c r="ED272" t="str">
        <v>Palau</v>
      </c>
      <c r="EE272" t="str">
        <v>Palestine</v>
      </c>
      <c r="EF272" t="str">
        <v>Panama</v>
      </c>
      <c r="EG272" t="str">
        <v>Papua New Guinea</v>
      </c>
      <c r="EH272" t="str">
        <v>Paraguay</v>
      </c>
      <c r="EI272" t="str">
        <v>Peru</v>
      </c>
      <c r="EJ272" t="str">
        <v>Phillipines</v>
      </c>
      <c r="EK272" t="str">
        <v>Poland</v>
      </c>
      <c r="EL272" t="str">
        <v>Portugal</v>
      </c>
      <c r="EM272" t="str">
        <v>Qatar</v>
      </c>
      <c r="EN272" t="str">
        <v>Romania</v>
      </c>
      <c r="EO272" t="str">
        <v>Russia</v>
      </c>
      <c r="EP272" t="str">
        <v>Rwanda</v>
      </c>
      <c r="EQ272" t="str">
        <v>Samoa</v>
      </c>
      <c r="ER272" t="str">
        <v>San Marino</v>
      </c>
      <c r="ES272" t="str">
        <v>Sao Tome &amp; Principe</v>
      </c>
      <c r="ET272" t="str">
        <v>Saudi Arabia</v>
      </c>
      <c r="EU272" t="str">
        <v>Senegal</v>
      </c>
      <c r="EV272" t="str">
        <v>Serbia and Montenegro</v>
      </c>
      <c r="EW272" t="str">
        <v>Seychelles</v>
      </c>
      <c r="EX272" t="str">
        <v>Sierra Leone</v>
      </c>
      <c r="EY272" t="str">
        <v>Singapore</v>
      </c>
      <c r="EZ272" t="str">
        <v>Slovakia</v>
      </c>
      <c r="FA272" t="str">
        <v>Slovenia</v>
      </c>
      <c r="FB272" t="str">
        <v>Solomon Islands</v>
      </c>
      <c r="FC272" t="str">
        <v>Somalia</v>
      </c>
      <c r="FD272" t="str">
        <v>South Africa</v>
      </c>
      <c r="FE272" t="str">
        <v>South Korea</v>
      </c>
      <c r="FF272" t="str">
        <v>Spain</v>
      </c>
      <c r="FG272" t="str">
        <v>Sri Lanka</v>
      </c>
      <c r="FH272" t="str">
        <v>St. Kitts-Nevis</v>
      </c>
      <c r="FI272" t="str">
        <v>St. Lucia</v>
      </c>
      <c r="FJ272" t="str">
        <v>St. Vincent &amp;</v>
      </c>
      <c r="FK272" t="str">
        <v>Sudan</v>
      </c>
      <c r="FL272" t="str">
        <v>Suriname</v>
      </c>
      <c r="FM272" t="str">
        <v>Swaziland</v>
      </c>
      <c r="FN272" t="str">
        <v>Sweden</v>
      </c>
      <c r="FO272" t="str">
        <v>Switzerland</v>
      </c>
      <c r="FP272" t="str">
        <v>Syria</v>
      </c>
      <c r="FQ272" t="str">
        <v>Taiwan</v>
      </c>
      <c r="FR272" t="str">
        <v>Tajikistan</v>
      </c>
      <c r="FS272" t="str">
        <v>Tanzania</v>
      </c>
      <c r="FT272" t="str">
        <v>Thailand</v>
      </c>
      <c r="FU272" t="str">
        <v>The Grenadines</v>
      </c>
      <c r="FV272" t="str">
        <v>The Marshall Islands</v>
      </c>
      <c r="FW272" t="str">
        <v>The Netherlands</v>
      </c>
      <c r="FX272" t="str">
        <v>Togo</v>
      </c>
      <c r="FY272" t="str">
        <v>Tonga</v>
      </c>
      <c r="FZ272" t="str">
        <v>Trinidad &amp; Tobago</v>
      </c>
      <c r="GA272" t="str">
        <v>Tunisia</v>
      </c>
      <c r="GB272" t="str">
        <v>Turkey</v>
      </c>
      <c r="GC272" t="str">
        <v>Turkmenistan</v>
      </c>
      <c r="GD272" t="str">
        <v>Tuvalu</v>
      </c>
      <c r="GE272" t="str">
        <v>Uganda</v>
      </c>
      <c r="GF272" t="str">
        <v>Ukraine</v>
      </c>
      <c r="GG272" t="str">
        <v>United Arab. Emirates</v>
      </c>
      <c r="GH272" t="str">
        <v>United Kingdom</v>
      </c>
      <c r="GI272" t="str">
        <v>Uruguay</v>
      </c>
      <c r="GJ272" t="str">
        <v>USA</v>
      </c>
      <c r="GK272" t="str">
        <v>Uzbekistan</v>
      </c>
      <c r="GL272" t="str">
        <v>Vanuatu</v>
      </c>
      <c r="GM272" t="str">
        <v>Vatican</v>
      </c>
      <c r="GN272" t="str">
        <v>Venezuela</v>
      </c>
      <c r="GO272" t="str">
        <v>Vietnam</v>
      </c>
      <c r="GP272" t="str">
        <v>Yemen</v>
      </c>
      <c r="GQ272" t="str">
        <v>Zambia</v>
      </c>
      <c r="GR272" t="str">
        <v>Zimbabwe</v>
      </c>
    </row>
    <row r="273" spans="2:200" x14ac:dyDescent="0.25">
      <c r="B273" t="str" cm="1">
        <f t="array" ref="B273:GR273">TRANSPOSE(_xlfn._xlws.FILTER(AlleLande[Lande (Engelsk)],ISNUMBER(SEARCH(Packaging!K28,AlleLande[Lande (Engelsk)])),"Kan ikke findes"))</f>
        <v>Afghanistan</v>
      </c>
      <c r="C273" t="str">
        <v>Albania</v>
      </c>
      <c r="D273" t="str">
        <v>Algeria</v>
      </c>
      <c r="E273" t="str">
        <v>Andorra</v>
      </c>
      <c r="F273" t="str">
        <v>Angola</v>
      </c>
      <c r="G273" t="str">
        <v>Antigua &amp; Barbuda</v>
      </c>
      <c r="H273" t="str">
        <v>Argentina</v>
      </c>
      <c r="I273" t="str">
        <v>Armenia</v>
      </c>
      <c r="J273" t="str">
        <v>Australia</v>
      </c>
      <c r="K273" t="str">
        <v>Austria</v>
      </c>
      <c r="L273" t="str">
        <v>Azerbaijan</v>
      </c>
      <c r="M273" t="str">
        <v>Bahamas</v>
      </c>
      <c r="N273" t="str">
        <v>Bahrain</v>
      </c>
      <c r="O273" t="str">
        <v>Bangladesh</v>
      </c>
      <c r="P273" t="str">
        <v>Barbados</v>
      </c>
      <c r="Q273" t="str">
        <v>Belarus</v>
      </c>
      <c r="R273" t="str">
        <v>Belgium</v>
      </c>
      <c r="S273" t="str">
        <v>Belize</v>
      </c>
      <c r="T273" t="str">
        <v>Benin</v>
      </c>
      <c r="U273" t="str">
        <v>Bhutan</v>
      </c>
      <c r="V273" t="str">
        <v>Bolivia</v>
      </c>
      <c r="W273" t="str">
        <v>Bosnia and Herzegovina</v>
      </c>
      <c r="X273" t="str">
        <v>Botswana</v>
      </c>
      <c r="Y273" t="str">
        <v>Brazil</v>
      </c>
      <c r="Z273" t="str">
        <v>Brunei</v>
      </c>
      <c r="AA273" t="str">
        <v>Bulgaria</v>
      </c>
      <c r="AB273" t="str">
        <v>Burkina Faso</v>
      </c>
      <c r="AC273" t="str">
        <v>Burma (Myanmar)</v>
      </c>
      <c r="AD273" t="str">
        <v>Burundi</v>
      </c>
      <c r="AE273" t="str">
        <v>Cambodia</v>
      </c>
      <c r="AF273" t="str">
        <v>Cameroon</v>
      </c>
      <c r="AG273" t="str">
        <v>Canada</v>
      </c>
      <c r="AH273" t="str">
        <v>Cape Verde Islands</v>
      </c>
      <c r="AI273" t="str">
        <v>Central Africa</v>
      </c>
      <c r="AJ273" t="str">
        <v>Chad</v>
      </c>
      <c r="AK273" t="str">
        <v>Chile</v>
      </c>
      <c r="AL273" t="str">
        <v>China</v>
      </c>
      <c r="AM273" t="str">
        <v>Colombia</v>
      </c>
      <c r="AN273" t="str">
        <v>Comoros</v>
      </c>
      <c r="AO273" t="str">
        <v>Congo</v>
      </c>
      <c r="AP273" t="str">
        <v>Costa Rica</v>
      </c>
      <c r="AQ273" t="str">
        <v>Croatia</v>
      </c>
      <c r="AR273" t="str">
        <v>Cuba</v>
      </c>
      <c r="AS273" t="str">
        <v>Cyprus</v>
      </c>
      <c r="AT273" t="str">
        <v>Czech Republic</v>
      </c>
      <c r="AU273" t="str">
        <v>Darussalem</v>
      </c>
      <c r="AV273" t="str">
        <v>Democratic rep. Congo</v>
      </c>
      <c r="AW273" t="str">
        <v>Denmark</v>
      </c>
      <c r="AX273" t="str">
        <v>Djibouti</v>
      </c>
      <c r="AY273" t="str">
        <v>Dominica</v>
      </c>
      <c r="AZ273" t="str">
        <v>Dominican Republic</v>
      </c>
      <c r="BA273" t="str">
        <v>East Timor</v>
      </c>
      <c r="BB273" t="str">
        <v>Ecuador</v>
      </c>
      <c r="BC273" t="str">
        <v>Egypt</v>
      </c>
      <c r="BD273" t="str">
        <v>El Salvador</v>
      </c>
      <c r="BE273" t="str">
        <v>Equatorial Guinea</v>
      </c>
      <c r="BF273" t="str">
        <v>Eritrea</v>
      </c>
      <c r="BG273" t="str">
        <v>Estonia</v>
      </c>
      <c r="BH273" t="str">
        <v>Ethiopia</v>
      </c>
      <c r="BI273" t="str">
        <v>EU</v>
      </c>
      <c r="BJ273" t="str">
        <v>EU/Non-EU</v>
      </c>
      <c r="BK273" t="str">
        <v>Fiji</v>
      </c>
      <c r="BL273" t="str">
        <v>Finland</v>
      </c>
      <c r="BM273" t="str">
        <v>France</v>
      </c>
      <c r="BN273" t="str">
        <v>Gabon</v>
      </c>
      <c r="BO273" t="str">
        <v>Gambia</v>
      </c>
      <c r="BP273" t="str">
        <v>Georgia</v>
      </c>
      <c r="BQ273" t="str">
        <v>Germany</v>
      </c>
      <c r="BR273" t="str">
        <v>Ghana</v>
      </c>
      <c r="BS273" t="str">
        <v>Greece</v>
      </c>
      <c r="BT273" t="str">
        <v>Grenada</v>
      </c>
      <c r="BU273" t="str">
        <v>Guatemala</v>
      </c>
      <c r="BV273" t="str">
        <v>Guinea</v>
      </c>
      <c r="BW273" t="str">
        <v>Guinea-Bissau</v>
      </c>
      <c r="BX273" t="str">
        <v>Guyana</v>
      </c>
      <c r="BY273" t="str">
        <v>Haiti</v>
      </c>
      <c r="BZ273" t="str">
        <v>Honduras</v>
      </c>
      <c r="CA273" t="str">
        <v>Hungary</v>
      </c>
      <c r="CB273" t="str">
        <v>Iceland</v>
      </c>
      <c r="CC273" t="str">
        <v>India</v>
      </c>
      <c r="CD273" t="str">
        <v>Indonesia</v>
      </c>
      <c r="CE273" t="str">
        <v>Iran</v>
      </c>
      <c r="CF273" t="str">
        <v>Iraq</v>
      </c>
      <c r="CG273" t="str">
        <v>Ireland</v>
      </c>
      <c r="CH273" t="str">
        <v>Israel</v>
      </c>
      <c r="CI273" t="str">
        <v>Italy</v>
      </c>
      <c r="CJ273" t="str">
        <v>Ivory Coast</v>
      </c>
      <c r="CK273" t="str">
        <v>Jamaica</v>
      </c>
      <c r="CL273" t="str">
        <v>Japan</v>
      </c>
      <c r="CM273" t="str">
        <v>Jordan</v>
      </c>
      <c r="CN273" t="str">
        <v>Kazakhstan</v>
      </c>
      <c r="CO273" t="str">
        <v>Kenya</v>
      </c>
      <c r="CP273" t="str">
        <v>Kiribati</v>
      </c>
      <c r="CQ273" t="str">
        <v>Kuwait</v>
      </c>
      <c r="CR273" t="str">
        <v>Kyrgyzstan</v>
      </c>
      <c r="CS273" t="str">
        <v>Laos</v>
      </c>
      <c r="CT273" t="str">
        <v>Latvia</v>
      </c>
      <c r="CU273" t="str">
        <v>Lebanon</v>
      </c>
      <c r="CV273" t="str">
        <v>Lesotho</v>
      </c>
      <c r="CW273" t="str">
        <v>Liberia</v>
      </c>
      <c r="CX273" t="str">
        <v>Libya</v>
      </c>
      <c r="CY273" t="str">
        <v>Liechtenstein</v>
      </c>
      <c r="CZ273" t="str">
        <v>Lithuania</v>
      </c>
      <c r="DA273" t="str">
        <v>Luxembourg</v>
      </c>
      <c r="DB273" t="str">
        <v>Macedonia (FYROM)</v>
      </c>
      <c r="DC273" t="str">
        <v>Madagascar</v>
      </c>
      <c r="DD273" t="str">
        <v>Malawi</v>
      </c>
      <c r="DE273" t="str">
        <v>Malaysia</v>
      </c>
      <c r="DF273" t="str">
        <v>Maldives</v>
      </c>
      <c r="DG273" t="str">
        <v>Mali</v>
      </c>
      <c r="DH273" t="str">
        <v>Malta</v>
      </c>
      <c r="DI273" t="str">
        <v>Mauritania</v>
      </c>
      <c r="DJ273" t="str">
        <v>Mauritius</v>
      </c>
      <c r="DK273" t="str">
        <v>Mexico</v>
      </c>
      <c r="DL273" t="str">
        <v>Micronesia</v>
      </c>
      <c r="DM273" t="str">
        <v>Moldova</v>
      </c>
      <c r="DN273" t="str">
        <v>Monaco</v>
      </c>
      <c r="DO273" t="str">
        <v>Mongolia</v>
      </c>
      <c r="DP273" t="str">
        <v>Morocco</v>
      </c>
      <c r="DQ273" t="str">
        <v>Mozambique</v>
      </c>
      <c r="DR273" t="str">
        <v>Namibia</v>
      </c>
      <c r="DS273" t="str">
        <v>Nauru</v>
      </c>
      <c r="DT273" t="str">
        <v>Nepal</v>
      </c>
      <c r="DU273" t="str">
        <v>New Zealand</v>
      </c>
      <c r="DV273" t="str">
        <v>Nicaragua</v>
      </c>
      <c r="DW273" t="str">
        <v>Niger</v>
      </c>
      <c r="DX273" t="str">
        <v>Nigeria</v>
      </c>
      <c r="DY273" t="str">
        <v>Non-EU</v>
      </c>
      <c r="DZ273" t="str">
        <v>North Korea</v>
      </c>
      <c r="EA273" t="str">
        <v>Norway</v>
      </c>
      <c r="EB273" t="str">
        <v>Oman</v>
      </c>
      <c r="EC273" t="str">
        <v>Pakistan</v>
      </c>
      <c r="ED273" t="str">
        <v>Palau</v>
      </c>
      <c r="EE273" t="str">
        <v>Palestine</v>
      </c>
      <c r="EF273" t="str">
        <v>Panama</v>
      </c>
      <c r="EG273" t="str">
        <v>Papua New Guinea</v>
      </c>
      <c r="EH273" t="str">
        <v>Paraguay</v>
      </c>
      <c r="EI273" t="str">
        <v>Peru</v>
      </c>
      <c r="EJ273" t="str">
        <v>Phillipines</v>
      </c>
      <c r="EK273" t="str">
        <v>Poland</v>
      </c>
      <c r="EL273" t="str">
        <v>Portugal</v>
      </c>
      <c r="EM273" t="str">
        <v>Qatar</v>
      </c>
      <c r="EN273" t="str">
        <v>Romania</v>
      </c>
      <c r="EO273" t="str">
        <v>Russia</v>
      </c>
      <c r="EP273" t="str">
        <v>Rwanda</v>
      </c>
      <c r="EQ273" t="str">
        <v>Samoa</v>
      </c>
      <c r="ER273" t="str">
        <v>San Marino</v>
      </c>
      <c r="ES273" t="str">
        <v>Sao Tome &amp; Principe</v>
      </c>
      <c r="ET273" t="str">
        <v>Saudi Arabia</v>
      </c>
      <c r="EU273" t="str">
        <v>Senegal</v>
      </c>
      <c r="EV273" t="str">
        <v>Serbia and Montenegro</v>
      </c>
      <c r="EW273" t="str">
        <v>Seychelles</v>
      </c>
      <c r="EX273" t="str">
        <v>Sierra Leone</v>
      </c>
      <c r="EY273" t="str">
        <v>Singapore</v>
      </c>
      <c r="EZ273" t="str">
        <v>Slovakia</v>
      </c>
      <c r="FA273" t="str">
        <v>Slovenia</v>
      </c>
      <c r="FB273" t="str">
        <v>Solomon Islands</v>
      </c>
      <c r="FC273" t="str">
        <v>Somalia</v>
      </c>
      <c r="FD273" t="str">
        <v>South Africa</v>
      </c>
      <c r="FE273" t="str">
        <v>South Korea</v>
      </c>
      <c r="FF273" t="str">
        <v>Spain</v>
      </c>
      <c r="FG273" t="str">
        <v>Sri Lanka</v>
      </c>
      <c r="FH273" t="str">
        <v>St. Kitts-Nevis</v>
      </c>
      <c r="FI273" t="str">
        <v>St. Lucia</v>
      </c>
      <c r="FJ273" t="str">
        <v>St. Vincent &amp;</v>
      </c>
      <c r="FK273" t="str">
        <v>Sudan</v>
      </c>
      <c r="FL273" t="str">
        <v>Suriname</v>
      </c>
      <c r="FM273" t="str">
        <v>Swaziland</v>
      </c>
      <c r="FN273" t="str">
        <v>Sweden</v>
      </c>
      <c r="FO273" t="str">
        <v>Switzerland</v>
      </c>
      <c r="FP273" t="str">
        <v>Syria</v>
      </c>
      <c r="FQ273" t="str">
        <v>Taiwan</v>
      </c>
      <c r="FR273" t="str">
        <v>Tajikistan</v>
      </c>
      <c r="FS273" t="str">
        <v>Tanzania</v>
      </c>
      <c r="FT273" t="str">
        <v>Thailand</v>
      </c>
      <c r="FU273" t="str">
        <v>The Grenadines</v>
      </c>
      <c r="FV273" t="str">
        <v>The Marshall Islands</v>
      </c>
      <c r="FW273" t="str">
        <v>The Netherlands</v>
      </c>
      <c r="FX273" t="str">
        <v>Togo</v>
      </c>
      <c r="FY273" t="str">
        <v>Tonga</v>
      </c>
      <c r="FZ273" t="str">
        <v>Trinidad &amp; Tobago</v>
      </c>
      <c r="GA273" t="str">
        <v>Tunisia</v>
      </c>
      <c r="GB273" t="str">
        <v>Turkey</v>
      </c>
      <c r="GC273" t="str">
        <v>Turkmenistan</v>
      </c>
      <c r="GD273" t="str">
        <v>Tuvalu</v>
      </c>
      <c r="GE273" t="str">
        <v>Uganda</v>
      </c>
      <c r="GF273" t="str">
        <v>Ukraine</v>
      </c>
      <c r="GG273" t="str">
        <v>United Arab. Emirates</v>
      </c>
      <c r="GH273" t="str">
        <v>United Kingdom</v>
      </c>
      <c r="GI273" t="str">
        <v>Uruguay</v>
      </c>
      <c r="GJ273" t="str">
        <v>USA</v>
      </c>
      <c r="GK273" t="str">
        <v>Uzbekistan</v>
      </c>
      <c r="GL273" t="str">
        <v>Vanuatu</v>
      </c>
      <c r="GM273" t="str">
        <v>Vatican</v>
      </c>
      <c r="GN273" t="str">
        <v>Venezuela</v>
      </c>
      <c r="GO273" t="str">
        <v>Vietnam</v>
      </c>
      <c r="GP273" t="str">
        <v>Yemen</v>
      </c>
      <c r="GQ273" t="str">
        <v>Zambia</v>
      </c>
      <c r="GR273" t="str">
        <v>Zimbabwe</v>
      </c>
    </row>
    <row r="274" spans="2:200" x14ac:dyDescent="0.25">
      <c r="B274" t="str" cm="1">
        <f t="array" ref="B274:GR274">TRANSPOSE(_xlfn._xlws.FILTER(AlleLande[Lande (Engelsk)],ISNUMBER(SEARCH(Packaging!K29,AlleLande[Lande (Engelsk)])),"Kan ikke findes"))</f>
        <v>Afghanistan</v>
      </c>
      <c r="C274" t="str">
        <v>Albania</v>
      </c>
      <c r="D274" t="str">
        <v>Algeria</v>
      </c>
      <c r="E274" t="str">
        <v>Andorra</v>
      </c>
      <c r="F274" t="str">
        <v>Angola</v>
      </c>
      <c r="G274" t="str">
        <v>Antigua &amp; Barbuda</v>
      </c>
      <c r="H274" t="str">
        <v>Argentina</v>
      </c>
      <c r="I274" t="str">
        <v>Armenia</v>
      </c>
      <c r="J274" t="str">
        <v>Australia</v>
      </c>
      <c r="K274" t="str">
        <v>Austria</v>
      </c>
      <c r="L274" t="str">
        <v>Azerbaijan</v>
      </c>
      <c r="M274" t="str">
        <v>Bahamas</v>
      </c>
      <c r="N274" t="str">
        <v>Bahrain</v>
      </c>
      <c r="O274" t="str">
        <v>Bangladesh</v>
      </c>
      <c r="P274" t="str">
        <v>Barbados</v>
      </c>
      <c r="Q274" t="str">
        <v>Belarus</v>
      </c>
      <c r="R274" t="str">
        <v>Belgium</v>
      </c>
      <c r="S274" t="str">
        <v>Belize</v>
      </c>
      <c r="T274" t="str">
        <v>Benin</v>
      </c>
      <c r="U274" t="str">
        <v>Bhutan</v>
      </c>
      <c r="V274" t="str">
        <v>Bolivia</v>
      </c>
      <c r="W274" t="str">
        <v>Bosnia and Herzegovina</v>
      </c>
      <c r="X274" t="str">
        <v>Botswana</v>
      </c>
      <c r="Y274" t="str">
        <v>Brazil</v>
      </c>
      <c r="Z274" t="str">
        <v>Brunei</v>
      </c>
      <c r="AA274" t="str">
        <v>Bulgaria</v>
      </c>
      <c r="AB274" t="str">
        <v>Burkina Faso</v>
      </c>
      <c r="AC274" t="str">
        <v>Burma (Myanmar)</v>
      </c>
      <c r="AD274" t="str">
        <v>Burundi</v>
      </c>
      <c r="AE274" t="str">
        <v>Cambodia</v>
      </c>
      <c r="AF274" t="str">
        <v>Cameroon</v>
      </c>
      <c r="AG274" t="str">
        <v>Canada</v>
      </c>
      <c r="AH274" t="str">
        <v>Cape Verde Islands</v>
      </c>
      <c r="AI274" t="str">
        <v>Central Africa</v>
      </c>
      <c r="AJ274" t="str">
        <v>Chad</v>
      </c>
      <c r="AK274" t="str">
        <v>Chile</v>
      </c>
      <c r="AL274" t="str">
        <v>China</v>
      </c>
      <c r="AM274" t="str">
        <v>Colombia</v>
      </c>
      <c r="AN274" t="str">
        <v>Comoros</v>
      </c>
      <c r="AO274" t="str">
        <v>Congo</v>
      </c>
      <c r="AP274" t="str">
        <v>Costa Rica</v>
      </c>
      <c r="AQ274" t="str">
        <v>Croatia</v>
      </c>
      <c r="AR274" t="str">
        <v>Cuba</v>
      </c>
      <c r="AS274" t="str">
        <v>Cyprus</v>
      </c>
      <c r="AT274" t="str">
        <v>Czech Republic</v>
      </c>
      <c r="AU274" t="str">
        <v>Darussalem</v>
      </c>
      <c r="AV274" t="str">
        <v>Democratic rep. Congo</v>
      </c>
      <c r="AW274" t="str">
        <v>Denmark</v>
      </c>
      <c r="AX274" t="str">
        <v>Djibouti</v>
      </c>
      <c r="AY274" t="str">
        <v>Dominica</v>
      </c>
      <c r="AZ274" t="str">
        <v>Dominican Republic</v>
      </c>
      <c r="BA274" t="str">
        <v>East Timor</v>
      </c>
      <c r="BB274" t="str">
        <v>Ecuador</v>
      </c>
      <c r="BC274" t="str">
        <v>Egypt</v>
      </c>
      <c r="BD274" t="str">
        <v>El Salvador</v>
      </c>
      <c r="BE274" t="str">
        <v>Equatorial Guinea</v>
      </c>
      <c r="BF274" t="str">
        <v>Eritrea</v>
      </c>
      <c r="BG274" t="str">
        <v>Estonia</v>
      </c>
      <c r="BH274" t="str">
        <v>Ethiopia</v>
      </c>
      <c r="BI274" t="str">
        <v>EU</v>
      </c>
      <c r="BJ274" t="str">
        <v>EU/Non-EU</v>
      </c>
      <c r="BK274" t="str">
        <v>Fiji</v>
      </c>
      <c r="BL274" t="str">
        <v>Finland</v>
      </c>
      <c r="BM274" t="str">
        <v>France</v>
      </c>
      <c r="BN274" t="str">
        <v>Gabon</v>
      </c>
      <c r="BO274" t="str">
        <v>Gambia</v>
      </c>
      <c r="BP274" t="str">
        <v>Georgia</v>
      </c>
      <c r="BQ274" t="str">
        <v>Germany</v>
      </c>
      <c r="BR274" t="str">
        <v>Ghana</v>
      </c>
      <c r="BS274" t="str">
        <v>Greece</v>
      </c>
      <c r="BT274" t="str">
        <v>Grenada</v>
      </c>
      <c r="BU274" t="str">
        <v>Guatemala</v>
      </c>
      <c r="BV274" t="str">
        <v>Guinea</v>
      </c>
      <c r="BW274" t="str">
        <v>Guinea-Bissau</v>
      </c>
      <c r="BX274" t="str">
        <v>Guyana</v>
      </c>
      <c r="BY274" t="str">
        <v>Haiti</v>
      </c>
      <c r="BZ274" t="str">
        <v>Honduras</v>
      </c>
      <c r="CA274" t="str">
        <v>Hungary</v>
      </c>
      <c r="CB274" t="str">
        <v>Iceland</v>
      </c>
      <c r="CC274" t="str">
        <v>India</v>
      </c>
      <c r="CD274" t="str">
        <v>Indonesia</v>
      </c>
      <c r="CE274" t="str">
        <v>Iran</v>
      </c>
      <c r="CF274" t="str">
        <v>Iraq</v>
      </c>
      <c r="CG274" t="str">
        <v>Ireland</v>
      </c>
      <c r="CH274" t="str">
        <v>Israel</v>
      </c>
      <c r="CI274" t="str">
        <v>Italy</v>
      </c>
      <c r="CJ274" t="str">
        <v>Ivory Coast</v>
      </c>
      <c r="CK274" t="str">
        <v>Jamaica</v>
      </c>
      <c r="CL274" t="str">
        <v>Japan</v>
      </c>
      <c r="CM274" t="str">
        <v>Jordan</v>
      </c>
      <c r="CN274" t="str">
        <v>Kazakhstan</v>
      </c>
      <c r="CO274" t="str">
        <v>Kenya</v>
      </c>
      <c r="CP274" t="str">
        <v>Kiribati</v>
      </c>
      <c r="CQ274" t="str">
        <v>Kuwait</v>
      </c>
      <c r="CR274" t="str">
        <v>Kyrgyzstan</v>
      </c>
      <c r="CS274" t="str">
        <v>Laos</v>
      </c>
      <c r="CT274" t="str">
        <v>Latvia</v>
      </c>
      <c r="CU274" t="str">
        <v>Lebanon</v>
      </c>
      <c r="CV274" t="str">
        <v>Lesotho</v>
      </c>
      <c r="CW274" t="str">
        <v>Liberia</v>
      </c>
      <c r="CX274" t="str">
        <v>Libya</v>
      </c>
      <c r="CY274" t="str">
        <v>Liechtenstein</v>
      </c>
      <c r="CZ274" t="str">
        <v>Lithuania</v>
      </c>
      <c r="DA274" t="str">
        <v>Luxembourg</v>
      </c>
      <c r="DB274" t="str">
        <v>Macedonia (FYROM)</v>
      </c>
      <c r="DC274" t="str">
        <v>Madagascar</v>
      </c>
      <c r="DD274" t="str">
        <v>Malawi</v>
      </c>
      <c r="DE274" t="str">
        <v>Malaysia</v>
      </c>
      <c r="DF274" t="str">
        <v>Maldives</v>
      </c>
      <c r="DG274" t="str">
        <v>Mali</v>
      </c>
      <c r="DH274" t="str">
        <v>Malta</v>
      </c>
      <c r="DI274" t="str">
        <v>Mauritania</v>
      </c>
      <c r="DJ274" t="str">
        <v>Mauritius</v>
      </c>
      <c r="DK274" t="str">
        <v>Mexico</v>
      </c>
      <c r="DL274" t="str">
        <v>Micronesia</v>
      </c>
      <c r="DM274" t="str">
        <v>Moldova</v>
      </c>
      <c r="DN274" t="str">
        <v>Monaco</v>
      </c>
      <c r="DO274" t="str">
        <v>Mongolia</v>
      </c>
      <c r="DP274" t="str">
        <v>Morocco</v>
      </c>
      <c r="DQ274" t="str">
        <v>Mozambique</v>
      </c>
      <c r="DR274" t="str">
        <v>Namibia</v>
      </c>
      <c r="DS274" t="str">
        <v>Nauru</v>
      </c>
      <c r="DT274" t="str">
        <v>Nepal</v>
      </c>
      <c r="DU274" t="str">
        <v>New Zealand</v>
      </c>
      <c r="DV274" t="str">
        <v>Nicaragua</v>
      </c>
      <c r="DW274" t="str">
        <v>Niger</v>
      </c>
      <c r="DX274" t="str">
        <v>Nigeria</v>
      </c>
      <c r="DY274" t="str">
        <v>Non-EU</v>
      </c>
      <c r="DZ274" t="str">
        <v>North Korea</v>
      </c>
      <c r="EA274" t="str">
        <v>Norway</v>
      </c>
      <c r="EB274" t="str">
        <v>Oman</v>
      </c>
      <c r="EC274" t="str">
        <v>Pakistan</v>
      </c>
      <c r="ED274" t="str">
        <v>Palau</v>
      </c>
      <c r="EE274" t="str">
        <v>Palestine</v>
      </c>
      <c r="EF274" t="str">
        <v>Panama</v>
      </c>
      <c r="EG274" t="str">
        <v>Papua New Guinea</v>
      </c>
      <c r="EH274" t="str">
        <v>Paraguay</v>
      </c>
      <c r="EI274" t="str">
        <v>Peru</v>
      </c>
      <c r="EJ274" t="str">
        <v>Phillipines</v>
      </c>
      <c r="EK274" t="str">
        <v>Poland</v>
      </c>
      <c r="EL274" t="str">
        <v>Portugal</v>
      </c>
      <c r="EM274" t="str">
        <v>Qatar</v>
      </c>
      <c r="EN274" t="str">
        <v>Romania</v>
      </c>
      <c r="EO274" t="str">
        <v>Russia</v>
      </c>
      <c r="EP274" t="str">
        <v>Rwanda</v>
      </c>
      <c r="EQ274" t="str">
        <v>Samoa</v>
      </c>
      <c r="ER274" t="str">
        <v>San Marino</v>
      </c>
      <c r="ES274" t="str">
        <v>Sao Tome &amp; Principe</v>
      </c>
      <c r="ET274" t="str">
        <v>Saudi Arabia</v>
      </c>
      <c r="EU274" t="str">
        <v>Senegal</v>
      </c>
      <c r="EV274" t="str">
        <v>Serbia and Montenegro</v>
      </c>
      <c r="EW274" t="str">
        <v>Seychelles</v>
      </c>
      <c r="EX274" t="str">
        <v>Sierra Leone</v>
      </c>
      <c r="EY274" t="str">
        <v>Singapore</v>
      </c>
      <c r="EZ274" t="str">
        <v>Slovakia</v>
      </c>
      <c r="FA274" t="str">
        <v>Slovenia</v>
      </c>
      <c r="FB274" t="str">
        <v>Solomon Islands</v>
      </c>
      <c r="FC274" t="str">
        <v>Somalia</v>
      </c>
      <c r="FD274" t="str">
        <v>South Africa</v>
      </c>
      <c r="FE274" t="str">
        <v>South Korea</v>
      </c>
      <c r="FF274" t="str">
        <v>Spain</v>
      </c>
      <c r="FG274" t="str">
        <v>Sri Lanka</v>
      </c>
      <c r="FH274" t="str">
        <v>St. Kitts-Nevis</v>
      </c>
      <c r="FI274" t="str">
        <v>St. Lucia</v>
      </c>
      <c r="FJ274" t="str">
        <v>St. Vincent &amp;</v>
      </c>
      <c r="FK274" t="str">
        <v>Sudan</v>
      </c>
      <c r="FL274" t="str">
        <v>Suriname</v>
      </c>
      <c r="FM274" t="str">
        <v>Swaziland</v>
      </c>
      <c r="FN274" t="str">
        <v>Sweden</v>
      </c>
      <c r="FO274" t="str">
        <v>Switzerland</v>
      </c>
      <c r="FP274" t="str">
        <v>Syria</v>
      </c>
      <c r="FQ274" t="str">
        <v>Taiwan</v>
      </c>
      <c r="FR274" t="str">
        <v>Tajikistan</v>
      </c>
      <c r="FS274" t="str">
        <v>Tanzania</v>
      </c>
      <c r="FT274" t="str">
        <v>Thailand</v>
      </c>
      <c r="FU274" t="str">
        <v>The Grenadines</v>
      </c>
      <c r="FV274" t="str">
        <v>The Marshall Islands</v>
      </c>
      <c r="FW274" t="str">
        <v>The Netherlands</v>
      </c>
      <c r="FX274" t="str">
        <v>Togo</v>
      </c>
      <c r="FY274" t="str">
        <v>Tonga</v>
      </c>
      <c r="FZ274" t="str">
        <v>Trinidad &amp; Tobago</v>
      </c>
      <c r="GA274" t="str">
        <v>Tunisia</v>
      </c>
      <c r="GB274" t="str">
        <v>Turkey</v>
      </c>
      <c r="GC274" t="str">
        <v>Turkmenistan</v>
      </c>
      <c r="GD274" t="str">
        <v>Tuvalu</v>
      </c>
      <c r="GE274" t="str">
        <v>Uganda</v>
      </c>
      <c r="GF274" t="str">
        <v>Ukraine</v>
      </c>
      <c r="GG274" t="str">
        <v>United Arab. Emirates</v>
      </c>
      <c r="GH274" t="str">
        <v>United Kingdom</v>
      </c>
      <c r="GI274" t="str">
        <v>Uruguay</v>
      </c>
      <c r="GJ274" t="str">
        <v>USA</v>
      </c>
      <c r="GK274" t="str">
        <v>Uzbekistan</v>
      </c>
      <c r="GL274" t="str">
        <v>Vanuatu</v>
      </c>
      <c r="GM274" t="str">
        <v>Vatican</v>
      </c>
      <c r="GN274" t="str">
        <v>Venezuela</v>
      </c>
      <c r="GO274" t="str">
        <v>Vietnam</v>
      </c>
      <c r="GP274" t="str">
        <v>Yemen</v>
      </c>
      <c r="GQ274" t="str">
        <v>Zambia</v>
      </c>
      <c r="GR274" t="str">
        <v>Zimbabwe</v>
      </c>
    </row>
    <row r="275" spans="2:200" x14ac:dyDescent="0.25">
      <c r="B275" t="str" cm="1">
        <f t="array" ref="B275:GR275">TRANSPOSE(_xlfn._xlws.FILTER(AlleLande[Lande (Engelsk)],ISNUMBER(SEARCH(Packaging!K30,AlleLande[Lande (Engelsk)])),"Kan ikke findes"))</f>
        <v>Afghanistan</v>
      </c>
      <c r="C275" t="str">
        <v>Albania</v>
      </c>
      <c r="D275" t="str">
        <v>Algeria</v>
      </c>
      <c r="E275" t="str">
        <v>Andorra</v>
      </c>
      <c r="F275" t="str">
        <v>Angola</v>
      </c>
      <c r="G275" t="str">
        <v>Antigua &amp; Barbuda</v>
      </c>
      <c r="H275" t="str">
        <v>Argentina</v>
      </c>
      <c r="I275" t="str">
        <v>Armenia</v>
      </c>
      <c r="J275" t="str">
        <v>Australia</v>
      </c>
      <c r="K275" t="str">
        <v>Austria</v>
      </c>
      <c r="L275" t="str">
        <v>Azerbaijan</v>
      </c>
      <c r="M275" t="str">
        <v>Bahamas</v>
      </c>
      <c r="N275" t="str">
        <v>Bahrain</v>
      </c>
      <c r="O275" t="str">
        <v>Bangladesh</v>
      </c>
      <c r="P275" t="str">
        <v>Barbados</v>
      </c>
      <c r="Q275" t="str">
        <v>Belarus</v>
      </c>
      <c r="R275" t="str">
        <v>Belgium</v>
      </c>
      <c r="S275" t="str">
        <v>Belize</v>
      </c>
      <c r="T275" t="str">
        <v>Benin</v>
      </c>
      <c r="U275" t="str">
        <v>Bhutan</v>
      </c>
      <c r="V275" t="str">
        <v>Bolivia</v>
      </c>
      <c r="W275" t="str">
        <v>Bosnia and Herzegovina</v>
      </c>
      <c r="X275" t="str">
        <v>Botswana</v>
      </c>
      <c r="Y275" t="str">
        <v>Brazil</v>
      </c>
      <c r="Z275" t="str">
        <v>Brunei</v>
      </c>
      <c r="AA275" t="str">
        <v>Bulgaria</v>
      </c>
      <c r="AB275" t="str">
        <v>Burkina Faso</v>
      </c>
      <c r="AC275" t="str">
        <v>Burma (Myanmar)</v>
      </c>
      <c r="AD275" t="str">
        <v>Burundi</v>
      </c>
      <c r="AE275" t="str">
        <v>Cambodia</v>
      </c>
      <c r="AF275" t="str">
        <v>Cameroon</v>
      </c>
      <c r="AG275" t="str">
        <v>Canada</v>
      </c>
      <c r="AH275" t="str">
        <v>Cape Verde Islands</v>
      </c>
      <c r="AI275" t="str">
        <v>Central Africa</v>
      </c>
      <c r="AJ275" t="str">
        <v>Chad</v>
      </c>
      <c r="AK275" t="str">
        <v>Chile</v>
      </c>
      <c r="AL275" t="str">
        <v>China</v>
      </c>
      <c r="AM275" t="str">
        <v>Colombia</v>
      </c>
      <c r="AN275" t="str">
        <v>Comoros</v>
      </c>
      <c r="AO275" t="str">
        <v>Congo</v>
      </c>
      <c r="AP275" t="str">
        <v>Costa Rica</v>
      </c>
      <c r="AQ275" t="str">
        <v>Croatia</v>
      </c>
      <c r="AR275" t="str">
        <v>Cuba</v>
      </c>
      <c r="AS275" t="str">
        <v>Cyprus</v>
      </c>
      <c r="AT275" t="str">
        <v>Czech Republic</v>
      </c>
      <c r="AU275" t="str">
        <v>Darussalem</v>
      </c>
      <c r="AV275" t="str">
        <v>Democratic rep. Congo</v>
      </c>
      <c r="AW275" t="str">
        <v>Denmark</v>
      </c>
      <c r="AX275" t="str">
        <v>Djibouti</v>
      </c>
      <c r="AY275" t="str">
        <v>Dominica</v>
      </c>
      <c r="AZ275" t="str">
        <v>Dominican Republic</v>
      </c>
      <c r="BA275" t="str">
        <v>East Timor</v>
      </c>
      <c r="BB275" t="str">
        <v>Ecuador</v>
      </c>
      <c r="BC275" t="str">
        <v>Egypt</v>
      </c>
      <c r="BD275" t="str">
        <v>El Salvador</v>
      </c>
      <c r="BE275" t="str">
        <v>Equatorial Guinea</v>
      </c>
      <c r="BF275" t="str">
        <v>Eritrea</v>
      </c>
      <c r="BG275" t="str">
        <v>Estonia</v>
      </c>
      <c r="BH275" t="str">
        <v>Ethiopia</v>
      </c>
      <c r="BI275" t="str">
        <v>EU</v>
      </c>
      <c r="BJ275" t="str">
        <v>EU/Non-EU</v>
      </c>
      <c r="BK275" t="str">
        <v>Fiji</v>
      </c>
      <c r="BL275" t="str">
        <v>Finland</v>
      </c>
      <c r="BM275" t="str">
        <v>France</v>
      </c>
      <c r="BN275" t="str">
        <v>Gabon</v>
      </c>
      <c r="BO275" t="str">
        <v>Gambia</v>
      </c>
      <c r="BP275" t="str">
        <v>Georgia</v>
      </c>
      <c r="BQ275" t="str">
        <v>Germany</v>
      </c>
      <c r="BR275" t="str">
        <v>Ghana</v>
      </c>
      <c r="BS275" t="str">
        <v>Greece</v>
      </c>
      <c r="BT275" t="str">
        <v>Grenada</v>
      </c>
      <c r="BU275" t="str">
        <v>Guatemala</v>
      </c>
      <c r="BV275" t="str">
        <v>Guinea</v>
      </c>
      <c r="BW275" t="str">
        <v>Guinea-Bissau</v>
      </c>
      <c r="BX275" t="str">
        <v>Guyana</v>
      </c>
      <c r="BY275" t="str">
        <v>Haiti</v>
      </c>
      <c r="BZ275" t="str">
        <v>Honduras</v>
      </c>
      <c r="CA275" t="str">
        <v>Hungary</v>
      </c>
      <c r="CB275" t="str">
        <v>Iceland</v>
      </c>
      <c r="CC275" t="str">
        <v>India</v>
      </c>
      <c r="CD275" t="str">
        <v>Indonesia</v>
      </c>
      <c r="CE275" t="str">
        <v>Iran</v>
      </c>
      <c r="CF275" t="str">
        <v>Iraq</v>
      </c>
      <c r="CG275" t="str">
        <v>Ireland</v>
      </c>
      <c r="CH275" t="str">
        <v>Israel</v>
      </c>
      <c r="CI275" t="str">
        <v>Italy</v>
      </c>
      <c r="CJ275" t="str">
        <v>Ivory Coast</v>
      </c>
      <c r="CK275" t="str">
        <v>Jamaica</v>
      </c>
      <c r="CL275" t="str">
        <v>Japan</v>
      </c>
      <c r="CM275" t="str">
        <v>Jordan</v>
      </c>
      <c r="CN275" t="str">
        <v>Kazakhstan</v>
      </c>
      <c r="CO275" t="str">
        <v>Kenya</v>
      </c>
      <c r="CP275" t="str">
        <v>Kiribati</v>
      </c>
      <c r="CQ275" t="str">
        <v>Kuwait</v>
      </c>
      <c r="CR275" t="str">
        <v>Kyrgyzstan</v>
      </c>
      <c r="CS275" t="str">
        <v>Laos</v>
      </c>
      <c r="CT275" t="str">
        <v>Latvia</v>
      </c>
      <c r="CU275" t="str">
        <v>Lebanon</v>
      </c>
      <c r="CV275" t="str">
        <v>Lesotho</v>
      </c>
      <c r="CW275" t="str">
        <v>Liberia</v>
      </c>
      <c r="CX275" t="str">
        <v>Libya</v>
      </c>
      <c r="CY275" t="str">
        <v>Liechtenstein</v>
      </c>
      <c r="CZ275" t="str">
        <v>Lithuania</v>
      </c>
      <c r="DA275" t="str">
        <v>Luxembourg</v>
      </c>
      <c r="DB275" t="str">
        <v>Macedonia (FYROM)</v>
      </c>
      <c r="DC275" t="str">
        <v>Madagascar</v>
      </c>
      <c r="DD275" t="str">
        <v>Malawi</v>
      </c>
      <c r="DE275" t="str">
        <v>Malaysia</v>
      </c>
      <c r="DF275" t="str">
        <v>Maldives</v>
      </c>
      <c r="DG275" t="str">
        <v>Mali</v>
      </c>
      <c r="DH275" t="str">
        <v>Malta</v>
      </c>
      <c r="DI275" t="str">
        <v>Mauritania</v>
      </c>
      <c r="DJ275" t="str">
        <v>Mauritius</v>
      </c>
      <c r="DK275" t="str">
        <v>Mexico</v>
      </c>
      <c r="DL275" t="str">
        <v>Micronesia</v>
      </c>
      <c r="DM275" t="str">
        <v>Moldova</v>
      </c>
      <c r="DN275" t="str">
        <v>Monaco</v>
      </c>
      <c r="DO275" t="str">
        <v>Mongolia</v>
      </c>
      <c r="DP275" t="str">
        <v>Morocco</v>
      </c>
      <c r="DQ275" t="str">
        <v>Mozambique</v>
      </c>
      <c r="DR275" t="str">
        <v>Namibia</v>
      </c>
      <c r="DS275" t="str">
        <v>Nauru</v>
      </c>
      <c r="DT275" t="str">
        <v>Nepal</v>
      </c>
      <c r="DU275" t="str">
        <v>New Zealand</v>
      </c>
      <c r="DV275" t="str">
        <v>Nicaragua</v>
      </c>
      <c r="DW275" t="str">
        <v>Niger</v>
      </c>
      <c r="DX275" t="str">
        <v>Nigeria</v>
      </c>
      <c r="DY275" t="str">
        <v>Non-EU</v>
      </c>
      <c r="DZ275" t="str">
        <v>North Korea</v>
      </c>
      <c r="EA275" t="str">
        <v>Norway</v>
      </c>
      <c r="EB275" t="str">
        <v>Oman</v>
      </c>
      <c r="EC275" t="str">
        <v>Pakistan</v>
      </c>
      <c r="ED275" t="str">
        <v>Palau</v>
      </c>
      <c r="EE275" t="str">
        <v>Palestine</v>
      </c>
      <c r="EF275" t="str">
        <v>Panama</v>
      </c>
      <c r="EG275" t="str">
        <v>Papua New Guinea</v>
      </c>
      <c r="EH275" t="str">
        <v>Paraguay</v>
      </c>
      <c r="EI275" t="str">
        <v>Peru</v>
      </c>
      <c r="EJ275" t="str">
        <v>Phillipines</v>
      </c>
      <c r="EK275" t="str">
        <v>Poland</v>
      </c>
      <c r="EL275" t="str">
        <v>Portugal</v>
      </c>
      <c r="EM275" t="str">
        <v>Qatar</v>
      </c>
      <c r="EN275" t="str">
        <v>Romania</v>
      </c>
      <c r="EO275" t="str">
        <v>Russia</v>
      </c>
      <c r="EP275" t="str">
        <v>Rwanda</v>
      </c>
      <c r="EQ275" t="str">
        <v>Samoa</v>
      </c>
      <c r="ER275" t="str">
        <v>San Marino</v>
      </c>
      <c r="ES275" t="str">
        <v>Sao Tome &amp; Principe</v>
      </c>
      <c r="ET275" t="str">
        <v>Saudi Arabia</v>
      </c>
      <c r="EU275" t="str">
        <v>Senegal</v>
      </c>
      <c r="EV275" t="str">
        <v>Serbia and Montenegro</v>
      </c>
      <c r="EW275" t="str">
        <v>Seychelles</v>
      </c>
      <c r="EX275" t="str">
        <v>Sierra Leone</v>
      </c>
      <c r="EY275" t="str">
        <v>Singapore</v>
      </c>
      <c r="EZ275" t="str">
        <v>Slovakia</v>
      </c>
      <c r="FA275" t="str">
        <v>Slovenia</v>
      </c>
      <c r="FB275" t="str">
        <v>Solomon Islands</v>
      </c>
      <c r="FC275" t="str">
        <v>Somalia</v>
      </c>
      <c r="FD275" t="str">
        <v>South Africa</v>
      </c>
      <c r="FE275" t="str">
        <v>South Korea</v>
      </c>
      <c r="FF275" t="str">
        <v>Spain</v>
      </c>
      <c r="FG275" t="str">
        <v>Sri Lanka</v>
      </c>
      <c r="FH275" t="str">
        <v>St. Kitts-Nevis</v>
      </c>
      <c r="FI275" t="str">
        <v>St. Lucia</v>
      </c>
      <c r="FJ275" t="str">
        <v>St. Vincent &amp;</v>
      </c>
      <c r="FK275" t="str">
        <v>Sudan</v>
      </c>
      <c r="FL275" t="str">
        <v>Suriname</v>
      </c>
      <c r="FM275" t="str">
        <v>Swaziland</v>
      </c>
      <c r="FN275" t="str">
        <v>Sweden</v>
      </c>
      <c r="FO275" t="str">
        <v>Switzerland</v>
      </c>
      <c r="FP275" t="str">
        <v>Syria</v>
      </c>
      <c r="FQ275" t="str">
        <v>Taiwan</v>
      </c>
      <c r="FR275" t="str">
        <v>Tajikistan</v>
      </c>
      <c r="FS275" t="str">
        <v>Tanzania</v>
      </c>
      <c r="FT275" t="str">
        <v>Thailand</v>
      </c>
      <c r="FU275" t="str">
        <v>The Grenadines</v>
      </c>
      <c r="FV275" t="str">
        <v>The Marshall Islands</v>
      </c>
      <c r="FW275" t="str">
        <v>The Netherlands</v>
      </c>
      <c r="FX275" t="str">
        <v>Togo</v>
      </c>
      <c r="FY275" t="str">
        <v>Tonga</v>
      </c>
      <c r="FZ275" t="str">
        <v>Trinidad &amp; Tobago</v>
      </c>
      <c r="GA275" t="str">
        <v>Tunisia</v>
      </c>
      <c r="GB275" t="str">
        <v>Turkey</v>
      </c>
      <c r="GC275" t="str">
        <v>Turkmenistan</v>
      </c>
      <c r="GD275" t="str">
        <v>Tuvalu</v>
      </c>
      <c r="GE275" t="str">
        <v>Uganda</v>
      </c>
      <c r="GF275" t="str">
        <v>Ukraine</v>
      </c>
      <c r="GG275" t="str">
        <v>United Arab. Emirates</v>
      </c>
      <c r="GH275" t="str">
        <v>United Kingdom</v>
      </c>
      <c r="GI275" t="str">
        <v>Uruguay</v>
      </c>
      <c r="GJ275" t="str">
        <v>USA</v>
      </c>
      <c r="GK275" t="str">
        <v>Uzbekistan</v>
      </c>
      <c r="GL275" t="str">
        <v>Vanuatu</v>
      </c>
      <c r="GM275" t="str">
        <v>Vatican</v>
      </c>
      <c r="GN275" t="str">
        <v>Venezuela</v>
      </c>
      <c r="GO275" t="str">
        <v>Vietnam</v>
      </c>
      <c r="GP275" t="str">
        <v>Yemen</v>
      </c>
      <c r="GQ275" t="str">
        <v>Zambia</v>
      </c>
      <c r="GR275" t="str">
        <v>Zimbabwe</v>
      </c>
    </row>
  </sheetData>
  <sheetProtection algorithmName="SHA-512" hashValue="EodQojeltWnB0mSmX0jTZLlIDpiny96+GFLVUAu3RDIZxTHizcU4hu5NwblIIWh7vUmnyvsHYguGkrseom6D+w==" saltValue="P0TUV6ZCzMruP9XUb/z6uQ==" spinCount="100000" sheet="1" scenarios="1" formatRows="0" pivotTables="0"/>
  <phoneticPr fontId="1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12</v>
      </c>
      <c r="B1" s="16" t="s">
        <v>13</v>
      </c>
      <c r="C1" s="16"/>
      <c r="D1" s="16" t="s">
        <v>14</v>
      </c>
      <c r="E1" s="16"/>
      <c r="F1" s="16"/>
    </row>
    <row r="2" spans="1:7" x14ac:dyDescent="0.25">
      <c r="A2" t="s">
        <v>15</v>
      </c>
      <c r="B2" t="s">
        <v>16</v>
      </c>
      <c r="D2" s="15" t="s">
        <v>17</v>
      </c>
      <c r="E2" s="15" t="s">
        <v>18</v>
      </c>
      <c r="F2" s="15" t="s">
        <v>19</v>
      </c>
      <c r="G2" s="15" t="s">
        <v>20</v>
      </c>
    </row>
    <row r="3" spans="1:7" x14ac:dyDescent="0.25">
      <c r="A3" t="s">
        <v>21</v>
      </c>
      <c r="B3" t="s">
        <v>22</v>
      </c>
      <c r="D3" s="18" t="s">
        <v>23</v>
      </c>
      <c r="E3" s="18" t="s">
        <v>23</v>
      </c>
      <c r="F3" s="18" t="s">
        <v>23</v>
      </c>
      <c r="G3" s="18" t="s">
        <v>24</v>
      </c>
    </row>
    <row r="4" spans="1:7" x14ac:dyDescent="0.25">
      <c r="A4" t="s">
        <v>25</v>
      </c>
      <c r="B4" t="s">
        <v>26</v>
      </c>
      <c r="D4" s="18" t="s">
        <v>27</v>
      </c>
      <c r="E4" s="18" t="s">
        <v>28</v>
      </c>
      <c r="F4" s="18" t="s">
        <v>27</v>
      </c>
      <c r="G4" s="18" t="s">
        <v>29</v>
      </c>
    </row>
    <row r="5" spans="1:7" x14ac:dyDescent="0.25">
      <c r="D5" s="18" t="s">
        <v>30</v>
      </c>
      <c r="E5" s="18" t="s">
        <v>31</v>
      </c>
      <c r="F5" s="18" t="s">
        <v>32</v>
      </c>
      <c r="G5" s="18" t="s">
        <v>33</v>
      </c>
    </row>
    <row r="6" spans="1:7" ht="21" x14ac:dyDescent="0.35">
      <c r="A6" s="16" t="s">
        <v>34</v>
      </c>
      <c r="D6" s="18" t="s">
        <v>35</v>
      </c>
      <c r="E6" s="18" t="s">
        <v>35</v>
      </c>
      <c r="F6" s="18" t="s">
        <v>35</v>
      </c>
      <c r="G6" s="18" t="s">
        <v>36</v>
      </c>
    </row>
    <row r="7" spans="1:7" x14ac:dyDescent="0.25">
      <c r="A7" t="s">
        <v>15</v>
      </c>
      <c r="B7" t="s">
        <v>16</v>
      </c>
      <c r="D7" s="18" t="s">
        <v>37</v>
      </c>
      <c r="E7" s="18" t="s">
        <v>37</v>
      </c>
      <c r="F7" s="18" t="s">
        <v>37</v>
      </c>
      <c r="G7" s="18" t="s">
        <v>38</v>
      </c>
    </row>
    <row r="8" spans="1:7" x14ac:dyDescent="0.25">
      <c r="A8" t="s">
        <v>39</v>
      </c>
      <c r="B8" t="s">
        <v>40</v>
      </c>
      <c r="D8" s="18" t="s">
        <v>41</v>
      </c>
      <c r="E8" s="18" t="s">
        <v>42</v>
      </c>
      <c r="F8" s="18" t="s">
        <v>43</v>
      </c>
      <c r="G8" s="18" t="s">
        <v>44</v>
      </c>
    </row>
    <row r="9" spans="1:7" x14ac:dyDescent="0.25">
      <c r="A9" t="s">
        <v>45</v>
      </c>
      <c r="B9" t="s">
        <v>46</v>
      </c>
      <c r="D9" s="18" t="s">
        <v>47</v>
      </c>
      <c r="E9" s="18" t="s">
        <v>47</v>
      </c>
      <c r="F9" s="18" t="s">
        <v>47</v>
      </c>
      <c r="G9" s="18" t="s">
        <v>48</v>
      </c>
    </row>
    <row r="10" spans="1:7" x14ac:dyDescent="0.25">
      <c r="A10" t="s">
        <v>49</v>
      </c>
      <c r="B10" t="s">
        <v>50</v>
      </c>
      <c r="D10" s="18" t="s">
        <v>51</v>
      </c>
      <c r="E10" s="18" t="s">
        <v>52</v>
      </c>
      <c r="F10" s="18" t="s">
        <v>51</v>
      </c>
      <c r="G10" s="18" t="s">
        <v>53</v>
      </c>
    </row>
    <row r="11" spans="1:7" x14ac:dyDescent="0.25">
      <c r="A11" t="s">
        <v>54</v>
      </c>
      <c r="B11" t="s">
        <v>55</v>
      </c>
      <c r="D11" s="18" t="s">
        <v>56</v>
      </c>
      <c r="E11" s="18" t="s">
        <v>57</v>
      </c>
      <c r="F11" s="18" t="s">
        <v>56</v>
      </c>
      <c r="G11" s="18" t="s">
        <v>58</v>
      </c>
    </row>
    <row r="12" spans="1:7" x14ac:dyDescent="0.25">
      <c r="A12" t="s">
        <v>59</v>
      </c>
      <c r="B12" t="s">
        <v>60</v>
      </c>
      <c r="D12" s="18" t="s">
        <v>61</v>
      </c>
      <c r="E12" s="18" t="s">
        <v>62</v>
      </c>
      <c r="F12" s="18" t="s">
        <v>63</v>
      </c>
      <c r="G12" s="18" t="s">
        <v>64</v>
      </c>
    </row>
    <row r="13" spans="1:7" x14ac:dyDescent="0.25">
      <c r="A13" t="s">
        <v>65</v>
      </c>
      <c r="B13" t="s">
        <v>66</v>
      </c>
      <c r="D13" s="18" t="s">
        <v>67</v>
      </c>
      <c r="E13" s="18" t="s">
        <v>68</v>
      </c>
      <c r="F13" s="18" t="s">
        <v>68</v>
      </c>
      <c r="G13" s="18" t="s">
        <v>69</v>
      </c>
    </row>
    <row r="14" spans="1:7" x14ac:dyDescent="0.25">
      <c r="A14" t="s">
        <v>70</v>
      </c>
      <c r="B14" t="s">
        <v>71</v>
      </c>
      <c r="D14" s="18" t="s">
        <v>72</v>
      </c>
      <c r="E14" s="18" t="s">
        <v>72</v>
      </c>
      <c r="F14" s="18" t="s">
        <v>72</v>
      </c>
      <c r="G14" s="18" t="s">
        <v>73</v>
      </c>
    </row>
    <row r="15" spans="1:7" x14ac:dyDescent="0.25">
      <c r="D15" s="18" t="s">
        <v>74</v>
      </c>
      <c r="E15" s="18" t="s">
        <v>74</v>
      </c>
      <c r="F15" s="18" t="s">
        <v>74</v>
      </c>
      <c r="G15" s="18" t="s">
        <v>75</v>
      </c>
    </row>
    <row r="16" spans="1:7" x14ac:dyDescent="0.25">
      <c r="D16" s="18" t="s">
        <v>76</v>
      </c>
      <c r="E16" s="18" t="s">
        <v>76</v>
      </c>
      <c r="F16" s="18" t="s">
        <v>76</v>
      </c>
      <c r="G16" s="18" t="s">
        <v>77</v>
      </c>
    </row>
    <row r="17" spans="1:7" ht="21" x14ac:dyDescent="0.35">
      <c r="A17" s="16" t="s">
        <v>78</v>
      </c>
      <c r="D17" s="18" t="s">
        <v>79</v>
      </c>
      <c r="E17" s="18" t="s">
        <v>79</v>
      </c>
      <c r="F17" s="18" t="s">
        <v>79</v>
      </c>
      <c r="G17" s="18" t="s">
        <v>80</v>
      </c>
    </row>
    <row r="18" spans="1:7" x14ac:dyDescent="0.25">
      <c r="A18" t="s">
        <v>15</v>
      </c>
      <c r="B18" t="s">
        <v>16</v>
      </c>
      <c r="D18" s="18" t="s">
        <v>81</v>
      </c>
      <c r="E18" s="18" t="s">
        <v>82</v>
      </c>
      <c r="F18" s="18" t="s">
        <v>83</v>
      </c>
      <c r="G18" s="18" t="s">
        <v>84</v>
      </c>
    </row>
    <row r="19" spans="1:7" x14ac:dyDescent="0.25">
      <c r="A19" t="s">
        <v>85</v>
      </c>
      <c r="B19" t="s">
        <v>85</v>
      </c>
      <c r="D19" s="18" t="s">
        <v>86</v>
      </c>
      <c r="E19" s="18" t="s">
        <v>87</v>
      </c>
      <c r="F19" s="18" t="s">
        <v>88</v>
      </c>
      <c r="G19" s="18" t="s">
        <v>89</v>
      </c>
    </row>
    <row r="20" spans="1:7" x14ac:dyDescent="0.25">
      <c r="A20" t="s">
        <v>90</v>
      </c>
      <c r="B20" t="s">
        <v>90</v>
      </c>
      <c r="D20" s="18" t="s">
        <v>91</v>
      </c>
      <c r="E20" s="18" t="s">
        <v>91</v>
      </c>
      <c r="F20" s="18" t="s">
        <v>91</v>
      </c>
      <c r="G20" s="18" t="s">
        <v>92</v>
      </c>
    </row>
    <row r="21" spans="1:7" x14ac:dyDescent="0.25">
      <c r="A21" t="s">
        <v>93</v>
      </c>
      <c r="B21" t="s">
        <v>93</v>
      </c>
      <c r="D21" s="18" t="s">
        <v>94</v>
      </c>
      <c r="E21" s="18" t="s">
        <v>94</v>
      </c>
      <c r="F21" s="18" t="s">
        <v>94</v>
      </c>
      <c r="G21" s="18" t="s">
        <v>95</v>
      </c>
    </row>
    <row r="22" spans="1:7" x14ac:dyDescent="0.25">
      <c r="D22" s="18" t="s">
        <v>96</v>
      </c>
      <c r="E22" s="18" t="s">
        <v>96</v>
      </c>
      <c r="F22" s="18" t="s">
        <v>96</v>
      </c>
      <c r="G22" s="18" t="s">
        <v>97</v>
      </c>
    </row>
    <row r="23" spans="1:7" ht="21" x14ac:dyDescent="0.35">
      <c r="A23" s="16" t="s">
        <v>98</v>
      </c>
      <c r="D23" s="18" t="s">
        <v>99</v>
      </c>
      <c r="E23" s="18" t="s">
        <v>99</v>
      </c>
      <c r="F23" s="18" t="s">
        <v>99</v>
      </c>
      <c r="G23" s="18" t="s">
        <v>100</v>
      </c>
    </row>
    <row r="24" spans="1:7" x14ac:dyDescent="0.25">
      <c r="A24" t="s">
        <v>15</v>
      </c>
      <c r="B24" t="s">
        <v>16</v>
      </c>
      <c r="D24" s="18" t="s">
        <v>101</v>
      </c>
      <c r="E24" s="18" t="s">
        <v>102</v>
      </c>
      <c r="F24" s="18" t="s">
        <v>103</v>
      </c>
      <c r="G24" s="18" t="s">
        <v>104</v>
      </c>
    </row>
    <row r="25" spans="1:7" x14ac:dyDescent="0.25">
      <c r="A25" t="s">
        <v>105</v>
      </c>
      <c r="B25" t="s">
        <v>106</v>
      </c>
      <c r="D25" s="18" t="s">
        <v>107</v>
      </c>
      <c r="E25" s="18" t="s">
        <v>107</v>
      </c>
      <c r="F25" s="18" t="s">
        <v>107</v>
      </c>
      <c r="G25" s="18" t="s">
        <v>108</v>
      </c>
    </row>
    <row r="26" spans="1:7" x14ac:dyDescent="0.25">
      <c r="A26" t="s">
        <v>109</v>
      </c>
      <c r="B26" t="s">
        <v>110</v>
      </c>
      <c r="D26" s="18" t="s">
        <v>111</v>
      </c>
      <c r="E26" s="18" t="s">
        <v>112</v>
      </c>
      <c r="F26" s="18" t="s">
        <v>113</v>
      </c>
      <c r="G26" s="18" t="s">
        <v>114</v>
      </c>
    </row>
    <row r="27" spans="1:7" x14ac:dyDescent="0.25">
      <c r="D27" s="18" t="s">
        <v>115</v>
      </c>
      <c r="E27" s="18" t="s">
        <v>115</v>
      </c>
      <c r="F27" s="18" t="s">
        <v>115</v>
      </c>
      <c r="G27" s="18" t="s">
        <v>116</v>
      </c>
    </row>
    <row r="28" spans="1:7" ht="21" x14ac:dyDescent="0.35">
      <c r="A28" s="16" t="s">
        <v>117</v>
      </c>
      <c r="D28" s="18" t="s">
        <v>118</v>
      </c>
      <c r="E28" s="18" t="s">
        <v>119</v>
      </c>
      <c r="F28" s="18" t="s">
        <v>118</v>
      </c>
      <c r="G28" s="18" t="s">
        <v>120</v>
      </c>
    </row>
    <row r="29" spans="1:7" x14ac:dyDescent="0.25">
      <c r="A29" t="s">
        <v>15</v>
      </c>
      <c r="B29" t="s">
        <v>16</v>
      </c>
      <c r="D29" s="18" t="s">
        <v>121</v>
      </c>
      <c r="E29" s="18" t="s">
        <v>121</v>
      </c>
      <c r="F29" s="18" t="s">
        <v>121</v>
      </c>
      <c r="G29" s="18" t="s">
        <v>122</v>
      </c>
    </row>
    <row r="30" spans="1:7" x14ac:dyDescent="0.25">
      <c r="A30" t="s">
        <v>123</v>
      </c>
      <c r="B30" t="s">
        <v>124</v>
      </c>
      <c r="D30" s="18" t="s">
        <v>125</v>
      </c>
      <c r="E30" s="18" t="s">
        <v>125</v>
      </c>
      <c r="F30" s="18" t="s">
        <v>125</v>
      </c>
      <c r="G30" s="18" t="s">
        <v>126</v>
      </c>
    </row>
    <row r="31" spans="1:7" x14ac:dyDescent="0.25">
      <c r="A31" t="s">
        <v>127</v>
      </c>
      <c r="B31" t="s">
        <v>128</v>
      </c>
      <c r="D31" s="18" t="s">
        <v>129</v>
      </c>
      <c r="E31" s="18" t="s">
        <v>129</v>
      </c>
      <c r="F31" s="18" t="s">
        <v>129</v>
      </c>
      <c r="G31" s="18" t="s">
        <v>130</v>
      </c>
    </row>
    <row r="32" spans="1:7" x14ac:dyDescent="0.25">
      <c r="D32" s="18" t="s">
        <v>131</v>
      </c>
      <c r="E32" s="18" t="s">
        <v>132</v>
      </c>
      <c r="F32" s="18" t="s">
        <v>133</v>
      </c>
      <c r="G32" s="18" t="s">
        <v>134</v>
      </c>
    </row>
    <row r="33" spans="4:7" x14ac:dyDescent="0.25">
      <c r="D33" s="18" t="s">
        <v>135</v>
      </c>
      <c r="E33" s="18" t="s">
        <v>136</v>
      </c>
      <c r="F33" s="18" t="s">
        <v>137</v>
      </c>
      <c r="G33" s="18" t="s">
        <v>138</v>
      </c>
    </row>
    <row r="34" spans="4:7" x14ac:dyDescent="0.25">
      <c r="D34" s="18" t="s">
        <v>139</v>
      </c>
      <c r="E34" s="18" t="s">
        <v>139</v>
      </c>
      <c r="F34" s="18" t="s">
        <v>139</v>
      </c>
      <c r="G34" s="18" t="s">
        <v>140</v>
      </c>
    </row>
    <row r="35" spans="4:7" x14ac:dyDescent="0.25">
      <c r="D35" s="18" t="s">
        <v>141</v>
      </c>
      <c r="E35" s="18" t="s">
        <v>142</v>
      </c>
      <c r="F35" s="18" t="s">
        <v>143</v>
      </c>
      <c r="G35" s="18" t="s">
        <v>144</v>
      </c>
    </row>
    <row r="36" spans="4:7" x14ac:dyDescent="0.25">
      <c r="D36" s="18" t="s">
        <v>145</v>
      </c>
      <c r="E36" s="18" t="s">
        <v>146</v>
      </c>
      <c r="F36" s="18" t="s">
        <v>147</v>
      </c>
      <c r="G36" s="18" t="s">
        <v>148</v>
      </c>
    </row>
    <row r="37" spans="4:7" x14ac:dyDescent="0.25">
      <c r="D37" s="18" t="s">
        <v>149</v>
      </c>
      <c r="E37" s="18" t="s">
        <v>149</v>
      </c>
      <c r="F37" s="18" t="s">
        <v>150</v>
      </c>
      <c r="G37" s="18" t="s">
        <v>151</v>
      </c>
    </row>
    <row r="38" spans="4:7" x14ac:dyDescent="0.25">
      <c r="D38" s="18" t="s">
        <v>152</v>
      </c>
      <c r="E38" s="18" t="s">
        <v>152</v>
      </c>
      <c r="F38" s="18" t="s">
        <v>152</v>
      </c>
      <c r="G38" s="18" t="s">
        <v>153</v>
      </c>
    </row>
    <row r="39" spans="4:7" x14ac:dyDescent="0.25">
      <c r="D39" s="18" t="s">
        <v>154</v>
      </c>
      <c r="E39" s="18" t="s">
        <v>155</v>
      </c>
      <c r="F39" s="18" t="s">
        <v>155</v>
      </c>
      <c r="G39" s="18" t="s">
        <v>156</v>
      </c>
    </row>
    <row r="40" spans="4:7" x14ac:dyDescent="0.25">
      <c r="D40" s="18" t="s">
        <v>157</v>
      </c>
      <c r="E40" s="18" t="s">
        <v>157</v>
      </c>
      <c r="F40" s="18" t="s">
        <v>157</v>
      </c>
      <c r="G40" s="18" t="s">
        <v>158</v>
      </c>
    </row>
    <row r="41" spans="4:7" x14ac:dyDescent="0.25">
      <c r="D41" s="18" t="s">
        <v>159</v>
      </c>
      <c r="E41" s="18" t="s">
        <v>160</v>
      </c>
      <c r="F41" s="18" t="s">
        <v>161</v>
      </c>
      <c r="G41" s="18" t="s">
        <v>162</v>
      </c>
    </row>
    <row r="42" spans="4:7" x14ac:dyDescent="0.25">
      <c r="D42" s="18" t="s">
        <v>163</v>
      </c>
      <c r="E42" s="18" t="s">
        <v>163</v>
      </c>
      <c r="F42" s="18" t="s">
        <v>164</v>
      </c>
      <c r="G42" s="18" t="s">
        <v>165</v>
      </c>
    </row>
    <row r="43" spans="4:7" x14ac:dyDescent="0.25">
      <c r="D43" s="18" t="s">
        <v>166</v>
      </c>
      <c r="E43" s="18" t="s">
        <v>166</v>
      </c>
      <c r="F43" s="18" t="s">
        <v>166</v>
      </c>
      <c r="G43" s="18" t="s">
        <v>167</v>
      </c>
    </row>
    <row r="44" spans="4:7" x14ac:dyDescent="0.25">
      <c r="D44" s="18" t="s">
        <v>168</v>
      </c>
      <c r="E44" s="18" t="s">
        <v>169</v>
      </c>
      <c r="F44" s="18" t="s">
        <v>170</v>
      </c>
      <c r="G44" s="18" t="s">
        <v>171</v>
      </c>
    </row>
    <row r="45" spans="4:7" x14ac:dyDescent="0.25">
      <c r="D45" s="18" t="s">
        <v>172</v>
      </c>
      <c r="E45" s="18" t="s">
        <v>172</v>
      </c>
      <c r="F45" s="18" t="s">
        <v>172</v>
      </c>
      <c r="G45" s="18" t="s">
        <v>173</v>
      </c>
    </row>
    <row r="46" spans="4:7" x14ac:dyDescent="0.25">
      <c r="D46" s="18" t="s">
        <v>174</v>
      </c>
      <c r="E46" s="18" t="s">
        <v>175</v>
      </c>
      <c r="F46" s="18" t="s">
        <v>176</v>
      </c>
      <c r="G46" s="18" t="s">
        <v>177</v>
      </c>
    </row>
    <row r="47" spans="4:7" x14ac:dyDescent="0.25">
      <c r="D47" s="18" t="s">
        <v>178</v>
      </c>
      <c r="E47" s="18" t="s">
        <v>179</v>
      </c>
      <c r="F47" s="18" t="s">
        <v>180</v>
      </c>
      <c r="G47" s="18" t="s">
        <v>181</v>
      </c>
    </row>
    <row r="48" spans="4:7" x14ac:dyDescent="0.25">
      <c r="D48" s="18" t="s">
        <v>182</v>
      </c>
      <c r="E48" s="18" t="s">
        <v>182</v>
      </c>
      <c r="F48" s="18" t="s">
        <v>182</v>
      </c>
      <c r="G48" s="18" t="s">
        <v>116</v>
      </c>
    </row>
    <row r="49" spans="4:7" x14ac:dyDescent="0.25">
      <c r="D49" s="18" t="s">
        <v>183</v>
      </c>
      <c r="E49" s="18" t="s">
        <v>184</v>
      </c>
      <c r="F49" s="18" t="s">
        <v>185</v>
      </c>
      <c r="G49" s="18" t="s">
        <v>186</v>
      </c>
    </row>
    <row r="50" spans="4:7" x14ac:dyDescent="0.25">
      <c r="D50" s="18" t="s">
        <v>187</v>
      </c>
      <c r="E50" s="18" t="s">
        <v>188</v>
      </c>
      <c r="F50" s="18" t="s">
        <v>188</v>
      </c>
      <c r="G50" s="18" t="s">
        <v>189</v>
      </c>
    </row>
    <row r="51" spans="4:7" x14ac:dyDescent="0.25">
      <c r="D51" s="18" t="s">
        <v>190</v>
      </c>
      <c r="E51" s="18" t="s">
        <v>190</v>
      </c>
      <c r="F51" s="18" t="s">
        <v>190</v>
      </c>
      <c r="G51" s="18" t="s">
        <v>191</v>
      </c>
    </row>
    <row r="52" spans="4:7" x14ac:dyDescent="0.25">
      <c r="D52" s="18" t="s">
        <v>192</v>
      </c>
      <c r="E52" s="18" t="s">
        <v>192</v>
      </c>
      <c r="F52" s="18" t="s">
        <v>192</v>
      </c>
      <c r="G52" s="18" t="s">
        <v>193</v>
      </c>
    </row>
    <row r="53" spans="4:7" x14ac:dyDescent="0.25">
      <c r="D53" s="18" t="s">
        <v>194</v>
      </c>
      <c r="E53" s="18" t="s">
        <v>195</v>
      </c>
      <c r="F53" s="18" t="s">
        <v>196</v>
      </c>
      <c r="G53" s="18" t="s">
        <v>197</v>
      </c>
    </row>
    <row r="54" spans="4:7" x14ac:dyDescent="0.25">
      <c r="D54" s="18" t="s">
        <v>198</v>
      </c>
      <c r="E54" s="18" t="s">
        <v>199</v>
      </c>
      <c r="F54" s="18" t="s">
        <v>200</v>
      </c>
      <c r="G54" s="18" t="s">
        <v>201</v>
      </c>
    </row>
    <row r="55" spans="4:7" x14ac:dyDescent="0.25">
      <c r="D55" s="18" t="s">
        <v>202</v>
      </c>
      <c r="E55" s="18" t="s">
        <v>202</v>
      </c>
      <c r="F55" s="18" t="s">
        <v>202</v>
      </c>
      <c r="G55" s="18" t="s">
        <v>203</v>
      </c>
    </row>
    <row r="56" spans="4:7" x14ac:dyDescent="0.25">
      <c r="D56" s="18" t="s">
        <v>204</v>
      </c>
      <c r="E56" s="18" t="s">
        <v>205</v>
      </c>
      <c r="F56" s="18" t="s">
        <v>204</v>
      </c>
      <c r="G56" s="18" t="s">
        <v>206</v>
      </c>
    </row>
    <row r="57" spans="4:7" x14ac:dyDescent="0.25">
      <c r="D57" s="18" t="s">
        <v>207</v>
      </c>
      <c r="E57" s="18" t="s">
        <v>207</v>
      </c>
      <c r="F57" s="18" t="s">
        <v>207</v>
      </c>
      <c r="G57" s="18" t="s">
        <v>208</v>
      </c>
    </row>
    <row r="58" spans="4:7" x14ac:dyDescent="0.25">
      <c r="D58" s="18" t="s">
        <v>209</v>
      </c>
      <c r="E58" s="18" t="s">
        <v>210</v>
      </c>
      <c r="F58" s="18" t="s">
        <v>211</v>
      </c>
      <c r="G58" s="18" t="s">
        <v>212</v>
      </c>
    </row>
    <row r="59" spans="4:7" x14ac:dyDescent="0.25">
      <c r="D59" s="18" t="s">
        <v>213</v>
      </c>
      <c r="E59" s="18" t="s">
        <v>213</v>
      </c>
      <c r="F59" s="18" t="s">
        <v>213</v>
      </c>
      <c r="G59" s="18" t="s">
        <v>214</v>
      </c>
    </row>
    <row r="60" spans="4:7" x14ac:dyDescent="0.25">
      <c r="D60" s="18" t="s">
        <v>215</v>
      </c>
      <c r="E60" s="18" t="s">
        <v>216</v>
      </c>
      <c r="F60" s="18" t="s">
        <v>216</v>
      </c>
      <c r="G60" s="18" t="s">
        <v>217</v>
      </c>
    </row>
    <row r="61" spans="4:7" x14ac:dyDescent="0.25">
      <c r="D61" s="18" t="s">
        <v>218</v>
      </c>
      <c r="E61" s="18" t="s">
        <v>219</v>
      </c>
      <c r="F61" s="18" t="s">
        <v>220</v>
      </c>
      <c r="G61" s="18" t="s">
        <v>221</v>
      </c>
    </row>
    <row r="62" spans="4:7" x14ac:dyDescent="0.25">
      <c r="D62" s="18" t="s">
        <v>222</v>
      </c>
      <c r="E62" s="18" t="s">
        <v>222</v>
      </c>
      <c r="F62" s="18" t="s">
        <v>222</v>
      </c>
      <c r="G62" s="18" t="s">
        <v>222</v>
      </c>
    </row>
    <row r="63" spans="4:7" x14ac:dyDescent="0.25">
      <c r="D63" s="18" t="s">
        <v>223</v>
      </c>
      <c r="E63" s="18" t="s">
        <v>224</v>
      </c>
      <c r="F63" s="18" t="s">
        <v>224</v>
      </c>
      <c r="G63" s="18" t="s">
        <v>223</v>
      </c>
    </row>
    <row r="64" spans="4:7" x14ac:dyDescent="0.25">
      <c r="D64" s="18" t="s">
        <v>225</v>
      </c>
      <c r="E64" s="18" t="s">
        <v>225</v>
      </c>
      <c r="F64" s="18" t="s">
        <v>225</v>
      </c>
      <c r="G64" s="18" t="s">
        <v>226</v>
      </c>
    </row>
    <row r="65" spans="4:7" x14ac:dyDescent="0.25">
      <c r="D65" s="18" t="s">
        <v>227</v>
      </c>
      <c r="E65" s="18" t="s">
        <v>227</v>
      </c>
      <c r="F65" s="18" t="s">
        <v>227</v>
      </c>
      <c r="G65" s="18" t="s">
        <v>228</v>
      </c>
    </row>
    <row r="66" spans="4:7" x14ac:dyDescent="0.25">
      <c r="D66" s="18" t="s">
        <v>229</v>
      </c>
      <c r="E66" s="18" t="s">
        <v>230</v>
      </c>
      <c r="F66" s="18" t="s">
        <v>231</v>
      </c>
      <c r="G66" s="18" t="s">
        <v>232</v>
      </c>
    </row>
    <row r="67" spans="4:7" x14ac:dyDescent="0.25">
      <c r="D67" s="18" t="s">
        <v>233</v>
      </c>
      <c r="E67" s="18" t="s">
        <v>233</v>
      </c>
      <c r="F67" s="18" t="s">
        <v>233</v>
      </c>
      <c r="G67" s="18" t="s">
        <v>234</v>
      </c>
    </row>
    <row r="68" spans="4:7" x14ac:dyDescent="0.25">
      <c r="D68" s="18" t="s">
        <v>235</v>
      </c>
      <c r="E68" s="18" t="s">
        <v>235</v>
      </c>
      <c r="F68" s="18" t="s">
        <v>235</v>
      </c>
      <c r="G68" s="18" t="s">
        <v>236</v>
      </c>
    </row>
    <row r="69" spans="4:7" x14ac:dyDescent="0.25">
      <c r="D69" s="18" t="s">
        <v>237</v>
      </c>
      <c r="E69" s="18" t="s">
        <v>238</v>
      </c>
      <c r="F69" s="18" t="s">
        <v>237</v>
      </c>
      <c r="G69" s="18" t="s">
        <v>239</v>
      </c>
    </row>
    <row r="70" spans="4:7" x14ac:dyDescent="0.25">
      <c r="D70" s="18" t="s">
        <v>240</v>
      </c>
      <c r="E70" s="18" t="s">
        <v>241</v>
      </c>
      <c r="F70" s="18" t="s">
        <v>241</v>
      </c>
      <c r="G70" s="18" t="s">
        <v>242</v>
      </c>
    </row>
    <row r="71" spans="4:7" x14ac:dyDescent="0.25">
      <c r="D71" s="18" t="s">
        <v>243</v>
      </c>
      <c r="E71" s="18" t="s">
        <v>243</v>
      </c>
      <c r="F71" s="18" t="s">
        <v>243</v>
      </c>
      <c r="G71" s="18" t="s">
        <v>244</v>
      </c>
    </row>
    <row r="72" spans="4:7" x14ac:dyDescent="0.25">
      <c r="D72" s="18" t="s">
        <v>245</v>
      </c>
      <c r="E72" s="18" t="s">
        <v>246</v>
      </c>
      <c r="F72" s="18" t="s">
        <v>247</v>
      </c>
      <c r="G72" s="18" t="s">
        <v>248</v>
      </c>
    </row>
    <row r="73" spans="4:7" x14ac:dyDescent="0.25">
      <c r="D73" s="18" t="s">
        <v>249</v>
      </c>
      <c r="E73" s="18" t="s">
        <v>249</v>
      </c>
      <c r="F73" s="18" t="s">
        <v>249</v>
      </c>
      <c r="G73" s="18" t="s">
        <v>250</v>
      </c>
    </row>
    <row r="74" spans="4:7" x14ac:dyDescent="0.25">
      <c r="D74" s="18" t="s">
        <v>251</v>
      </c>
      <c r="E74" s="18" t="s">
        <v>251</v>
      </c>
      <c r="F74" s="18" t="s">
        <v>251</v>
      </c>
      <c r="G74" s="18" t="s">
        <v>252</v>
      </c>
    </row>
    <row r="75" spans="4:7" x14ac:dyDescent="0.25">
      <c r="D75" s="18" t="s">
        <v>253</v>
      </c>
      <c r="E75" s="18" t="s">
        <v>253</v>
      </c>
      <c r="F75" s="18" t="s">
        <v>253</v>
      </c>
      <c r="G75" s="18" t="s">
        <v>254</v>
      </c>
    </row>
    <row r="76" spans="4:7" x14ac:dyDescent="0.25">
      <c r="D76" s="18" t="s">
        <v>255</v>
      </c>
      <c r="E76" s="18" t="s">
        <v>255</v>
      </c>
      <c r="F76" s="18" t="s">
        <v>255</v>
      </c>
      <c r="G76" s="18" t="s">
        <v>256</v>
      </c>
    </row>
    <row r="77" spans="4:7" x14ac:dyDescent="0.25">
      <c r="D77" s="18" t="s">
        <v>257</v>
      </c>
      <c r="E77" s="18" t="s">
        <v>257</v>
      </c>
      <c r="F77" s="18" t="s">
        <v>257</v>
      </c>
      <c r="G77" s="18" t="s">
        <v>258</v>
      </c>
    </row>
    <row r="78" spans="4:7" x14ac:dyDescent="0.25">
      <c r="D78" s="18" t="s">
        <v>259</v>
      </c>
      <c r="E78" s="18" t="s">
        <v>259</v>
      </c>
      <c r="F78" s="18" t="s">
        <v>259</v>
      </c>
      <c r="G78" s="18" t="s">
        <v>260</v>
      </c>
    </row>
    <row r="79" spans="4:7" x14ac:dyDescent="0.25">
      <c r="D79" s="18" t="s">
        <v>261</v>
      </c>
      <c r="E79" s="18" t="s">
        <v>261</v>
      </c>
      <c r="F79" s="18" t="s">
        <v>261</v>
      </c>
      <c r="G79" s="18" t="s">
        <v>262</v>
      </c>
    </row>
    <row r="80" spans="4:7" x14ac:dyDescent="0.25">
      <c r="D80" s="18" t="s">
        <v>263</v>
      </c>
      <c r="E80" s="18" t="s">
        <v>264</v>
      </c>
      <c r="F80" s="18" t="s">
        <v>264</v>
      </c>
      <c r="G80" s="18" t="s">
        <v>265</v>
      </c>
    </row>
    <row r="81" spans="4:7" x14ac:dyDescent="0.25">
      <c r="D81" s="18" t="s">
        <v>266</v>
      </c>
      <c r="E81" s="18" t="s">
        <v>267</v>
      </c>
      <c r="F81" s="18" t="s">
        <v>267</v>
      </c>
      <c r="G81" s="18" t="s">
        <v>268</v>
      </c>
    </row>
    <row r="82" spans="4:7" x14ac:dyDescent="0.25">
      <c r="D82" s="18" t="s">
        <v>269</v>
      </c>
      <c r="E82" s="18" t="s">
        <v>270</v>
      </c>
      <c r="F82" s="18" t="s">
        <v>269</v>
      </c>
      <c r="G82" s="18" t="s">
        <v>271</v>
      </c>
    </row>
    <row r="83" spans="4:7" x14ac:dyDescent="0.25">
      <c r="D83" s="18" t="s">
        <v>272</v>
      </c>
      <c r="E83" s="18" t="s">
        <v>273</v>
      </c>
      <c r="F83" s="18" t="s">
        <v>272</v>
      </c>
      <c r="G83" s="18" t="s">
        <v>274</v>
      </c>
    </row>
    <row r="84" spans="4:7" x14ac:dyDescent="0.25">
      <c r="D84" s="18" t="s">
        <v>275</v>
      </c>
      <c r="E84" s="18" t="s">
        <v>275</v>
      </c>
      <c r="F84" s="18" t="s">
        <v>275</v>
      </c>
      <c r="G84" s="18" t="s">
        <v>276</v>
      </c>
    </row>
    <row r="85" spans="4:7" x14ac:dyDescent="0.25">
      <c r="D85" s="18" t="s">
        <v>277</v>
      </c>
      <c r="E85" s="18" t="s">
        <v>278</v>
      </c>
      <c r="F85" s="18" t="s">
        <v>278</v>
      </c>
      <c r="G85" s="18" t="s">
        <v>279</v>
      </c>
    </row>
    <row r="86" spans="4:7" x14ac:dyDescent="0.25">
      <c r="D86" s="18" t="s">
        <v>280</v>
      </c>
      <c r="E86" s="18" t="s">
        <v>281</v>
      </c>
      <c r="F86" s="18" t="s">
        <v>281</v>
      </c>
      <c r="G86" s="18" t="s">
        <v>282</v>
      </c>
    </row>
    <row r="87" spans="4:7" x14ac:dyDescent="0.25">
      <c r="D87" s="18" t="s">
        <v>283</v>
      </c>
      <c r="E87" s="18" t="s">
        <v>283</v>
      </c>
      <c r="F87" s="18" t="s">
        <v>283</v>
      </c>
      <c r="G87" s="18" t="s">
        <v>284</v>
      </c>
    </row>
    <row r="88" spans="4:7" x14ac:dyDescent="0.25">
      <c r="D88" s="18" t="s">
        <v>285</v>
      </c>
      <c r="E88" s="18" t="s">
        <v>286</v>
      </c>
      <c r="F88" s="18" t="s">
        <v>287</v>
      </c>
      <c r="G88" s="18" t="s">
        <v>288</v>
      </c>
    </row>
    <row r="89" spans="4:7" x14ac:dyDescent="0.25">
      <c r="D89" s="18" t="s">
        <v>289</v>
      </c>
      <c r="E89" s="18" t="s">
        <v>290</v>
      </c>
      <c r="F89" s="18" t="s">
        <v>291</v>
      </c>
      <c r="G89" s="18" t="s">
        <v>292</v>
      </c>
    </row>
    <row r="90" spans="4:7" x14ac:dyDescent="0.25">
      <c r="D90" s="18" t="s">
        <v>293</v>
      </c>
      <c r="E90" s="18" t="s">
        <v>293</v>
      </c>
      <c r="F90" s="18" t="s">
        <v>293</v>
      </c>
      <c r="G90" s="18" t="s">
        <v>294</v>
      </c>
    </row>
    <row r="91" spans="4:7" x14ac:dyDescent="0.25">
      <c r="D91" s="18" t="s">
        <v>295</v>
      </c>
      <c r="E91" s="18" t="s">
        <v>295</v>
      </c>
      <c r="F91" s="18" t="s">
        <v>295</v>
      </c>
      <c r="G91" s="18" t="s">
        <v>296</v>
      </c>
    </row>
    <row r="92" spans="4:7" x14ac:dyDescent="0.25">
      <c r="D92" s="18" t="s">
        <v>297</v>
      </c>
      <c r="E92" s="18" t="s">
        <v>297</v>
      </c>
      <c r="F92" s="18" t="s">
        <v>297</v>
      </c>
      <c r="G92" s="18" t="s">
        <v>298</v>
      </c>
    </row>
    <row r="93" spans="4:7" x14ac:dyDescent="0.25">
      <c r="D93" s="18" t="s">
        <v>299</v>
      </c>
      <c r="E93" s="18" t="s">
        <v>300</v>
      </c>
      <c r="F93" s="18" t="s">
        <v>300</v>
      </c>
      <c r="G93" s="18" t="s">
        <v>301</v>
      </c>
    </row>
    <row r="94" spans="4:7" x14ac:dyDescent="0.25">
      <c r="D94" s="18" t="s">
        <v>302</v>
      </c>
      <c r="E94" s="18" t="s">
        <v>302</v>
      </c>
      <c r="F94" s="18" t="s">
        <v>302</v>
      </c>
      <c r="G94" s="18" t="s">
        <v>303</v>
      </c>
    </row>
    <row r="95" spans="4:7" x14ac:dyDescent="0.25">
      <c r="D95" s="18" t="s">
        <v>304</v>
      </c>
      <c r="E95" s="18" t="s">
        <v>304</v>
      </c>
      <c r="F95" s="18" t="s">
        <v>304</v>
      </c>
      <c r="G95" s="18" t="s">
        <v>305</v>
      </c>
    </row>
    <row r="96" spans="4:7" x14ac:dyDescent="0.25">
      <c r="D96" s="18" t="s">
        <v>306</v>
      </c>
      <c r="E96" s="18" t="s">
        <v>306</v>
      </c>
      <c r="F96" s="18" t="s">
        <v>306</v>
      </c>
      <c r="G96" s="18" t="s">
        <v>307</v>
      </c>
    </row>
    <row r="97" spans="4:7" x14ac:dyDescent="0.25">
      <c r="D97" s="18" t="s">
        <v>308</v>
      </c>
      <c r="E97" s="18" t="s">
        <v>309</v>
      </c>
      <c r="F97" s="18" t="s">
        <v>309</v>
      </c>
      <c r="G97" s="18" t="s">
        <v>310</v>
      </c>
    </row>
    <row r="98" spans="4:7" x14ac:dyDescent="0.25">
      <c r="D98" s="18" t="s">
        <v>311</v>
      </c>
      <c r="E98" s="18" t="s">
        <v>311</v>
      </c>
      <c r="F98" s="18" t="s">
        <v>311</v>
      </c>
      <c r="G98" s="18" t="s">
        <v>312</v>
      </c>
    </row>
    <row r="99" spans="4:7" x14ac:dyDescent="0.25">
      <c r="D99" s="18" t="s">
        <v>313</v>
      </c>
      <c r="E99" s="18" t="s">
        <v>314</v>
      </c>
      <c r="F99" s="18" t="s">
        <v>313</v>
      </c>
      <c r="G99" s="18" t="s">
        <v>315</v>
      </c>
    </row>
    <row r="100" spans="4:7" x14ac:dyDescent="0.25">
      <c r="D100" s="18" t="s">
        <v>316</v>
      </c>
      <c r="E100" s="18" t="s">
        <v>317</v>
      </c>
      <c r="F100" s="18" t="s">
        <v>317</v>
      </c>
      <c r="G100" s="18" t="s">
        <v>318</v>
      </c>
    </row>
    <row r="101" spans="4:7" x14ac:dyDescent="0.25">
      <c r="D101" s="18" t="s">
        <v>319</v>
      </c>
      <c r="E101" s="18" t="s">
        <v>319</v>
      </c>
      <c r="F101" s="18" t="s">
        <v>319</v>
      </c>
      <c r="G101" s="18" t="s">
        <v>320</v>
      </c>
    </row>
    <row r="102" spans="4:7" x14ac:dyDescent="0.25">
      <c r="D102" s="18" t="s">
        <v>321</v>
      </c>
      <c r="E102" s="18" t="s">
        <v>321</v>
      </c>
      <c r="F102" s="18" t="s">
        <v>321</v>
      </c>
      <c r="G102" s="18" t="s">
        <v>322</v>
      </c>
    </row>
    <row r="103" spans="4:7" x14ac:dyDescent="0.25">
      <c r="D103" s="18" t="s">
        <v>323</v>
      </c>
      <c r="E103" s="18" t="s">
        <v>324</v>
      </c>
      <c r="F103" s="18" t="s">
        <v>323</v>
      </c>
      <c r="G103" s="18" t="s">
        <v>325</v>
      </c>
    </row>
    <row r="104" spans="4:7" x14ac:dyDescent="0.25">
      <c r="D104" s="18" t="s">
        <v>326</v>
      </c>
      <c r="E104" s="18" t="s">
        <v>326</v>
      </c>
      <c r="F104" s="18" t="s">
        <v>326</v>
      </c>
      <c r="G104" s="18" t="s">
        <v>327</v>
      </c>
    </row>
    <row r="105" spans="4:7" x14ac:dyDescent="0.25">
      <c r="D105" s="18" t="s">
        <v>328</v>
      </c>
      <c r="E105" s="18" t="s">
        <v>329</v>
      </c>
      <c r="F105" s="18" t="s">
        <v>329</v>
      </c>
      <c r="G105" s="18" t="s">
        <v>330</v>
      </c>
    </row>
    <row r="106" spans="4:7" x14ac:dyDescent="0.25">
      <c r="D106" s="18" t="s">
        <v>331</v>
      </c>
      <c r="E106" s="18" t="s">
        <v>331</v>
      </c>
      <c r="F106" s="18" t="s">
        <v>331</v>
      </c>
      <c r="G106" s="18" t="s">
        <v>332</v>
      </c>
    </row>
    <row r="107" spans="4:7" x14ac:dyDescent="0.25">
      <c r="D107" s="18" t="s">
        <v>333</v>
      </c>
      <c r="E107" s="18" t="s">
        <v>334</v>
      </c>
      <c r="F107" s="18" t="s">
        <v>335</v>
      </c>
      <c r="G107" s="18" t="s">
        <v>336</v>
      </c>
    </row>
    <row r="108" spans="4:7" x14ac:dyDescent="0.25">
      <c r="D108" s="18" t="s">
        <v>337</v>
      </c>
      <c r="E108" s="18" t="s">
        <v>338</v>
      </c>
      <c r="F108" s="18" t="s">
        <v>338</v>
      </c>
      <c r="G108" s="18" t="s">
        <v>339</v>
      </c>
    </row>
    <row r="109" spans="4:7" x14ac:dyDescent="0.25">
      <c r="D109" s="18" t="s">
        <v>340</v>
      </c>
      <c r="E109" s="18" t="s">
        <v>340</v>
      </c>
      <c r="F109" s="18" t="s">
        <v>340</v>
      </c>
      <c r="G109" s="18" t="s">
        <v>341</v>
      </c>
    </row>
    <row r="110" spans="4:7" x14ac:dyDescent="0.25">
      <c r="D110" s="18" t="s">
        <v>342</v>
      </c>
      <c r="E110" s="18" t="s">
        <v>342</v>
      </c>
      <c r="F110" s="18" t="s">
        <v>342</v>
      </c>
      <c r="G110" s="18" t="s">
        <v>343</v>
      </c>
    </row>
    <row r="111" spans="4:7" x14ac:dyDescent="0.25">
      <c r="D111" s="18" t="s">
        <v>344</v>
      </c>
      <c r="E111" s="18" t="s">
        <v>345</v>
      </c>
      <c r="F111" s="18" t="s">
        <v>346</v>
      </c>
      <c r="G111" s="18" t="s">
        <v>347</v>
      </c>
    </row>
    <row r="112" spans="4:7" x14ac:dyDescent="0.25">
      <c r="D112" s="18" t="s">
        <v>348</v>
      </c>
      <c r="E112" s="18" t="s">
        <v>348</v>
      </c>
      <c r="F112" s="18" t="s">
        <v>348</v>
      </c>
      <c r="G112" s="18" t="s">
        <v>349</v>
      </c>
    </row>
    <row r="113" spans="4:7" x14ac:dyDescent="0.25">
      <c r="D113" s="18" t="s">
        <v>350</v>
      </c>
      <c r="E113" s="18" t="s">
        <v>350</v>
      </c>
      <c r="F113" s="18" t="s">
        <v>350</v>
      </c>
      <c r="G113" s="18" t="s">
        <v>351</v>
      </c>
    </row>
    <row r="114" spans="4:7" x14ac:dyDescent="0.25">
      <c r="D114" s="18" t="s">
        <v>352</v>
      </c>
      <c r="E114" s="18" t="s">
        <v>353</v>
      </c>
      <c r="F114" s="18" t="s">
        <v>352</v>
      </c>
      <c r="G114" s="18" t="s">
        <v>354</v>
      </c>
    </row>
    <row r="115" spans="4:7" x14ac:dyDescent="0.25">
      <c r="D115" s="18" t="s">
        <v>355</v>
      </c>
      <c r="E115" s="18" t="s">
        <v>355</v>
      </c>
      <c r="F115" s="18" t="s">
        <v>355</v>
      </c>
      <c r="G115" s="18" t="s">
        <v>356</v>
      </c>
    </row>
    <row r="116" spans="4:7" x14ac:dyDescent="0.25">
      <c r="D116" s="18" t="s">
        <v>357</v>
      </c>
      <c r="E116" s="18" t="s">
        <v>357</v>
      </c>
      <c r="F116" s="18" t="s">
        <v>357</v>
      </c>
      <c r="G116" s="18" t="s">
        <v>358</v>
      </c>
    </row>
    <row r="117" spans="4:7" x14ac:dyDescent="0.25">
      <c r="D117" s="18" t="s">
        <v>359</v>
      </c>
      <c r="E117" s="18" t="s">
        <v>360</v>
      </c>
      <c r="F117" s="18" t="s">
        <v>361</v>
      </c>
      <c r="G117" s="18" t="s">
        <v>362</v>
      </c>
    </row>
    <row r="118" spans="4:7" x14ac:dyDescent="0.25">
      <c r="D118" s="18" t="s">
        <v>363</v>
      </c>
      <c r="E118" s="18" t="s">
        <v>363</v>
      </c>
      <c r="F118" s="18" t="s">
        <v>363</v>
      </c>
      <c r="G118" s="18" t="s">
        <v>364</v>
      </c>
    </row>
    <row r="119" spans="4:7" x14ac:dyDescent="0.25">
      <c r="D119" s="18" t="s">
        <v>365</v>
      </c>
      <c r="E119" s="18" t="s">
        <v>365</v>
      </c>
      <c r="F119" s="18" t="s">
        <v>365</v>
      </c>
      <c r="G119" s="18" t="s">
        <v>366</v>
      </c>
    </row>
    <row r="120" spans="4:7" x14ac:dyDescent="0.25">
      <c r="D120" s="18" t="s">
        <v>367</v>
      </c>
      <c r="E120" s="18" t="s">
        <v>368</v>
      </c>
      <c r="F120" s="18" t="s">
        <v>367</v>
      </c>
      <c r="G120" s="18" t="s">
        <v>369</v>
      </c>
    </row>
    <row r="121" spans="4:7" x14ac:dyDescent="0.25">
      <c r="D121" s="18" t="s">
        <v>370</v>
      </c>
      <c r="E121" s="18" t="s">
        <v>371</v>
      </c>
      <c r="F121" s="18" t="s">
        <v>371</v>
      </c>
      <c r="G121" s="18" t="s">
        <v>372</v>
      </c>
    </row>
    <row r="122" spans="4:7" x14ac:dyDescent="0.25">
      <c r="D122" s="18" t="s">
        <v>373</v>
      </c>
      <c r="E122" s="18" t="s">
        <v>373</v>
      </c>
      <c r="F122" s="18" t="s">
        <v>374</v>
      </c>
      <c r="G122" s="18" t="s">
        <v>375</v>
      </c>
    </row>
    <row r="123" spans="4:7" x14ac:dyDescent="0.25">
      <c r="D123" s="18" t="s">
        <v>376</v>
      </c>
      <c r="E123" s="18" t="s">
        <v>376</v>
      </c>
      <c r="F123" s="18" t="s">
        <v>376</v>
      </c>
      <c r="G123" s="18" t="s">
        <v>377</v>
      </c>
    </row>
    <row r="124" spans="4:7" x14ac:dyDescent="0.25">
      <c r="D124" s="18" t="s">
        <v>378</v>
      </c>
      <c r="E124" s="18" t="s">
        <v>378</v>
      </c>
      <c r="F124" s="18" t="s">
        <v>378</v>
      </c>
      <c r="G124" s="18" t="s">
        <v>379</v>
      </c>
    </row>
    <row r="125" spans="4:7" x14ac:dyDescent="0.25">
      <c r="D125" s="18" t="s">
        <v>380</v>
      </c>
      <c r="E125" s="18" t="s">
        <v>380</v>
      </c>
      <c r="F125" s="18" t="s">
        <v>380</v>
      </c>
      <c r="G125" s="18" t="s">
        <v>381</v>
      </c>
    </row>
    <row r="126" spans="4:7" x14ac:dyDescent="0.25">
      <c r="D126" s="18" t="s">
        <v>382</v>
      </c>
      <c r="E126" s="18" t="s">
        <v>382</v>
      </c>
      <c r="F126" s="18" t="s">
        <v>382</v>
      </c>
      <c r="G126" s="18" t="s">
        <v>383</v>
      </c>
    </row>
    <row r="127" spans="4:7" x14ac:dyDescent="0.25">
      <c r="D127" s="18" t="s">
        <v>384</v>
      </c>
      <c r="E127" s="18" t="s">
        <v>384</v>
      </c>
      <c r="F127" s="18" t="s">
        <v>384</v>
      </c>
      <c r="G127" s="18" t="s">
        <v>385</v>
      </c>
    </row>
    <row r="128" spans="4:7" x14ac:dyDescent="0.25">
      <c r="D128" s="18" t="s">
        <v>386</v>
      </c>
      <c r="E128" s="18" t="s">
        <v>386</v>
      </c>
      <c r="F128" s="18" t="s">
        <v>386</v>
      </c>
      <c r="G128" s="18" t="s">
        <v>387</v>
      </c>
    </row>
    <row r="129" spans="4:7" x14ac:dyDescent="0.25">
      <c r="D129" s="18" t="s">
        <v>388</v>
      </c>
      <c r="E129" s="18" t="s">
        <v>388</v>
      </c>
      <c r="F129" s="18" t="s">
        <v>388</v>
      </c>
      <c r="G129" s="18" t="s">
        <v>389</v>
      </c>
    </row>
    <row r="130" spans="4:7" x14ac:dyDescent="0.25">
      <c r="D130" s="18" t="s">
        <v>390</v>
      </c>
      <c r="E130" s="18" t="s">
        <v>391</v>
      </c>
      <c r="F130" s="18" t="s">
        <v>391</v>
      </c>
      <c r="G130" s="18" t="s">
        <v>390</v>
      </c>
    </row>
    <row r="131" spans="4:7" x14ac:dyDescent="0.25">
      <c r="D131" s="18" t="s">
        <v>392</v>
      </c>
      <c r="E131" s="18" t="s">
        <v>393</v>
      </c>
      <c r="F131" s="18" t="s">
        <v>394</v>
      </c>
      <c r="G131" s="18" t="s">
        <v>395</v>
      </c>
    </row>
    <row r="132" spans="4:7" x14ac:dyDescent="0.25">
      <c r="D132" s="18" t="s">
        <v>396</v>
      </c>
      <c r="E132" s="18" t="s">
        <v>397</v>
      </c>
      <c r="F132" s="18" t="s">
        <v>397</v>
      </c>
      <c r="G132" s="18" t="s">
        <v>398</v>
      </c>
    </row>
    <row r="133" spans="4:7" x14ac:dyDescent="0.25">
      <c r="D133" s="18" t="s">
        <v>399</v>
      </c>
      <c r="E133" s="18" t="s">
        <v>399</v>
      </c>
      <c r="F133" s="18" t="s">
        <v>399</v>
      </c>
      <c r="G133" s="18" t="s">
        <v>400</v>
      </c>
    </row>
    <row r="134" spans="4:7" x14ac:dyDescent="0.25">
      <c r="D134" s="18" t="s">
        <v>401</v>
      </c>
      <c r="E134" s="18" t="s">
        <v>401</v>
      </c>
      <c r="F134" s="18" t="s">
        <v>401</v>
      </c>
      <c r="G134" s="18" t="s">
        <v>402</v>
      </c>
    </row>
    <row r="135" spans="4:7" x14ac:dyDescent="0.25">
      <c r="D135" s="18" t="s">
        <v>403</v>
      </c>
      <c r="E135" s="18" t="s">
        <v>403</v>
      </c>
      <c r="F135" s="18" t="s">
        <v>403</v>
      </c>
      <c r="G135" s="18" t="s">
        <v>404</v>
      </c>
    </row>
    <row r="136" spans="4:7" x14ac:dyDescent="0.25">
      <c r="D136" s="18" t="s">
        <v>405</v>
      </c>
      <c r="E136" s="18" t="s">
        <v>406</v>
      </c>
      <c r="F136" s="18" t="s">
        <v>406</v>
      </c>
      <c r="G136" s="18" t="s">
        <v>407</v>
      </c>
    </row>
    <row r="137" spans="4:7" x14ac:dyDescent="0.25">
      <c r="D137" s="18" t="s">
        <v>408</v>
      </c>
      <c r="E137" s="18" t="s">
        <v>408</v>
      </c>
      <c r="F137" s="18" t="s">
        <v>408</v>
      </c>
      <c r="G137" s="18" t="s">
        <v>409</v>
      </c>
    </row>
    <row r="138" spans="4:7" x14ac:dyDescent="0.25">
      <c r="D138" s="18" t="s">
        <v>410</v>
      </c>
      <c r="E138" s="18" t="s">
        <v>410</v>
      </c>
      <c r="F138" s="18" t="s">
        <v>411</v>
      </c>
      <c r="G138" s="18" t="s">
        <v>412</v>
      </c>
    </row>
    <row r="139" spans="4:7" x14ac:dyDescent="0.25">
      <c r="D139" s="18" t="s">
        <v>413</v>
      </c>
      <c r="E139" s="18" t="s">
        <v>413</v>
      </c>
      <c r="F139" s="18" t="s">
        <v>413</v>
      </c>
      <c r="G139" s="18" t="s">
        <v>414</v>
      </c>
    </row>
    <row r="140" spans="4:7" x14ac:dyDescent="0.25">
      <c r="D140" s="18" t="s">
        <v>415</v>
      </c>
      <c r="E140" s="18" t="s">
        <v>415</v>
      </c>
      <c r="F140" s="18" t="s">
        <v>415</v>
      </c>
      <c r="G140" s="18" t="s">
        <v>416</v>
      </c>
    </row>
    <row r="141" spans="4:7" x14ac:dyDescent="0.25">
      <c r="D141" s="18" t="s">
        <v>417</v>
      </c>
      <c r="E141" s="18" t="s">
        <v>418</v>
      </c>
      <c r="F141" s="18" t="s">
        <v>419</v>
      </c>
      <c r="G141" s="18" t="s">
        <v>420</v>
      </c>
    </row>
    <row r="142" spans="4:7" x14ac:dyDescent="0.25">
      <c r="D142" s="18" t="s">
        <v>421</v>
      </c>
      <c r="E142" s="18" t="s">
        <v>422</v>
      </c>
      <c r="F142" s="18" t="s">
        <v>422</v>
      </c>
      <c r="G142" s="18" t="s">
        <v>423</v>
      </c>
    </row>
    <row r="143" spans="4:7" x14ac:dyDescent="0.25">
      <c r="D143" s="18" t="s">
        <v>424</v>
      </c>
      <c r="E143" s="18" t="s">
        <v>424</v>
      </c>
      <c r="F143" s="18" t="s">
        <v>424</v>
      </c>
      <c r="G143" s="18" t="s">
        <v>425</v>
      </c>
    </row>
    <row r="144" spans="4:7" x14ac:dyDescent="0.25">
      <c r="D144" s="18" t="s">
        <v>426</v>
      </c>
      <c r="E144" s="18" t="s">
        <v>426</v>
      </c>
      <c r="F144" s="18" t="s">
        <v>426</v>
      </c>
      <c r="G144" s="18" t="s">
        <v>427</v>
      </c>
    </row>
    <row r="145" spans="4:7" x14ac:dyDescent="0.25">
      <c r="D145" s="18" t="s">
        <v>428</v>
      </c>
      <c r="E145" s="18" t="s">
        <v>429</v>
      </c>
      <c r="F145" s="18" t="s">
        <v>428</v>
      </c>
      <c r="G145" s="18" t="s">
        <v>430</v>
      </c>
    </row>
    <row r="146" spans="4:7" x14ac:dyDescent="0.25">
      <c r="D146" s="18" t="s">
        <v>431</v>
      </c>
      <c r="E146" s="18" t="s">
        <v>432</v>
      </c>
      <c r="F146" s="18" t="s">
        <v>433</v>
      </c>
      <c r="G146" s="18" t="s">
        <v>434</v>
      </c>
    </row>
    <row r="147" spans="4:7" x14ac:dyDescent="0.25">
      <c r="D147" s="18" t="s">
        <v>435</v>
      </c>
      <c r="E147" s="18" t="s">
        <v>435</v>
      </c>
      <c r="F147" s="18" t="s">
        <v>435</v>
      </c>
      <c r="G147" s="18" t="s">
        <v>436</v>
      </c>
    </row>
    <row r="148" spans="4:7" x14ac:dyDescent="0.25">
      <c r="D148" s="18" t="s">
        <v>437</v>
      </c>
      <c r="E148" s="18" t="s">
        <v>437</v>
      </c>
      <c r="F148" s="18" t="s">
        <v>437</v>
      </c>
      <c r="G148" s="18" t="s">
        <v>438</v>
      </c>
    </row>
    <row r="149" spans="4:7" x14ac:dyDescent="0.25">
      <c r="D149" s="18" t="s">
        <v>439</v>
      </c>
      <c r="E149" s="18" t="s">
        <v>439</v>
      </c>
      <c r="F149" s="18" t="s">
        <v>439</v>
      </c>
      <c r="G149" s="18" t="s">
        <v>440</v>
      </c>
    </row>
    <row r="150" spans="4:7" x14ac:dyDescent="0.25">
      <c r="D150" s="18" t="s">
        <v>441</v>
      </c>
      <c r="E150" s="18" t="s">
        <v>442</v>
      </c>
      <c r="F150" s="18" t="s">
        <v>443</v>
      </c>
      <c r="G150" s="18" t="s">
        <v>444</v>
      </c>
    </row>
    <row r="151" spans="4:7" x14ac:dyDescent="0.25">
      <c r="D151" s="18" t="s">
        <v>445</v>
      </c>
      <c r="E151" s="18" t="s">
        <v>446</v>
      </c>
      <c r="F151" s="18" t="s">
        <v>447</v>
      </c>
      <c r="G151" s="18" t="s">
        <v>448</v>
      </c>
    </row>
    <row r="152" spans="4:7" x14ac:dyDescent="0.25">
      <c r="D152" s="18" t="s">
        <v>449</v>
      </c>
      <c r="E152" s="18" t="s">
        <v>449</v>
      </c>
      <c r="F152" s="18" t="s">
        <v>449</v>
      </c>
      <c r="G152" s="18" t="s">
        <v>450</v>
      </c>
    </row>
    <row r="153" spans="4:7" x14ac:dyDescent="0.25">
      <c r="D153" s="18" t="s">
        <v>451</v>
      </c>
      <c r="E153" s="18" t="s">
        <v>452</v>
      </c>
      <c r="F153" s="18" t="s">
        <v>453</v>
      </c>
      <c r="G153" s="18" t="s">
        <v>454</v>
      </c>
    </row>
    <row r="154" spans="4:7" x14ac:dyDescent="0.25">
      <c r="D154" s="18" t="s">
        <v>455</v>
      </c>
      <c r="E154" s="18" t="s">
        <v>456</v>
      </c>
      <c r="F154" s="18" t="s">
        <v>457</v>
      </c>
      <c r="G154" s="18" t="s">
        <v>458</v>
      </c>
    </row>
    <row r="155" spans="4:7" x14ac:dyDescent="0.25">
      <c r="D155" s="18" t="s">
        <v>459</v>
      </c>
      <c r="E155" s="18" t="s">
        <v>459</v>
      </c>
      <c r="F155" s="18" t="s">
        <v>459</v>
      </c>
      <c r="G155" s="18" t="s">
        <v>460</v>
      </c>
    </row>
    <row r="156" spans="4:7" x14ac:dyDescent="0.25">
      <c r="D156" s="18" t="s">
        <v>461</v>
      </c>
      <c r="E156" s="18" t="s">
        <v>461</v>
      </c>
      <c r="F156" s="18" t="s">
        <v>461</v>
      </c>
      <c r="G156" s="18" t="s">
        <v>462</v>
      </c>
    </row>
    <row r="157" spans="4:7" x14ac:dyDescent="0.25">
      <c r="D157" s="18" t="s">
        <v>463</v>
      </c>
      <c r="E157" s="18" t="s">
        <v>464</v>
      </c>
      <c r="F157" s="18" t="s">
        <v>463</v>
      </c>
      <c r="G157" s="18" t="s">
        <v>465</v>
      </c>
    </row>
    <row r="158" spans="4:7" x14ac:dyDescent="0.25">
      <c r="D158" s="18" t="s">
        <v>466</v>
      </c>
      <c r="E158" s="18" t="s">
        <v>467</v>
      </c>
      <c r="F158" s="18" t="s">
        <v>466</v>
      </c>
      <c r="G158" s="18" t="s">
        <v>468</v>
      </c>
    </row>
    <row r="159" spans="4:7" x14ac:dyDescent="0.25">
      <c r="D159" s="18" t="s">
        <v>469</v>
      </c>
      <c r="E159" s="18" t="s">
        <v>470</v>
      </c>
      <c r="F159" s="18" t="s">
        <v>471</v>
      </c>
      <c r="G159" s="18" t="s">
        <v>472</v>
      </c>
    </row>
    <row r="160" spans="4:7" x14ac:dyDescent="0.25">
      <c r="D160" s="18" t="s">
        <v>473</v>
      </c>
      <c r="E160" s="18" t="s">
        <v>473</v>
      </c>
      <c r="F160" s="18" t="s">
        <v>473</v>
      </c>
      <c r="G160" s="18" t="s">
        <v>474</v>
      </c>
    </row>
    <row r="161" spans="4:7" x14ac:dyDescent="0.25">
      <c r="D161" s="18" t="s">
        <v>475</v>
      </c>
      <c r="E161" s="18" t="s">
        <v>476</v>
      </c>
      <c r="F161" s="18" t="s">
        <v>477</v>
      </c>
      <c r="G161" s="18" t="s">
        <v>478</v>
      </c>
    </row>
    <row r="162" spans="4:7" x14ac:dyDescent="0.25">
      <c r="D162" s="18" t="s">
        <v>479</v>
      </c>
      <c r="E162" s="18" t="s">
        <v>480</v>
      </c>
      <c r="F162" s="18" t="s">
        <v>481</v>
      </c>
      <c r="G162" s="18" t="s">
        <v>395</v>
      </c>
    </row>
    <row r="163" spans="4:7" x14ac:dyDescent="0.25">
      <c r="D163" s="18" t="s">
        <v>482</v>
      </c>
      <c r="E163" s="18" t="s">
        <v>483</v>
      </c>
      <c r="F163" s="18" t="s">
        <v>484</v>
      </c>
      <c r="G163" s="18" t="s">
        <v>485</v>
      </c>
    </row>
    <row r="164" spans="4:7" x14ac:dyDescent="0.25">
      <c r="D164" s="18" t="s">
        <v>486</v>
      </c>
      <c r="E164" s="18" t="s">
        <v>486</v>
      </c>
      <c r="F164" s="18" t="s">
        <v>486</v>
      </c>
      <c r="G164" s="18" t="s">
        <v>487</v>
      </c>
    </row>
    <row r="165" spans="4:7" x14ac:dyDescent="0.25">
      <c r="D165" s="18" t="s">
        <v>488</v>
      </c>
      <c r="E165" s="18" t="s">
        <v>488</v>
      </c>
      <c r="F165" s="18" t="s">
        <v>488</v>
      </c>
      <c r="G165" s="18" t="s">
        <v>489</v>
      </c>
    </row>
    <row r="166" spans="4:7" x14ac:dyDescent="0.25">
      <c r="D166" s="18" t="s">
        <v>490</v>
      </c>
      <c r="E166" s="18" t="s">
        <v>490</v>
      </c>
      <c r="F166" s="18" t="s">
        <v>490</v>
      </c>
      <c r="G166" s="18" t="s">
        <v>491</v>
      </c>
    </row>
    <row r="167" spans="4:7" x14ac:dyDescent="0.25">
      <c r="D167" s="18" t="s">
        <v>492</v>
      </c>
      <c r="E167" s="18" t="s">
        <v>492</v>
      </c>
      <c r="F167" s="18" t="s">
        <v>492</v>
      </c>
      <c r="G167" s="18" t="s">
        <v>493</v>
      </c>
    </row>
    <row r="168" spans="4:7" x14ac:dyDescent="0.25">
      <c r="D168" s="18" t="s">
        <v>494</v>
      </c>
      <c r="E168" s="18" t="s">
        <v>494</v>
      </c>
      <c r="F168" s="18" t="s">
        <v>494</v>
      </c>
      <c r="G168" s="18" t="s">
        <v>495</v>
      </c>
    </row>
    <row r="169" spans="4:7" x14ac:dyDescent="0.25">
      <c r="D169" s="18" t="s">
        <v>496</v>
      </c>
      <c r="E169" s="18" t="s">
        <v>497</v>
      </c>
      <c r="F169" s="18" t="s">
        <v>497</v>
      </c>
      <c r="G169" s="18" t="s">
        <v>498</v>
      </c>
    </row>
    <row r="170" spans="4:7" x14ac:dyDescent="0.25">
      <c r="D170" s="18" t="s">
        <v>499</v>
      </c>
      <c r="E170" s="18" t="s">
        <v>499</v>
      </c>
      <c r="F170" s="18" t="s">
        <v>499</v>
      </c>
      <c r="G170" s="18" t="s">
        <v>500</v>
      </c>
    </row>
    <row r="171" spans="4:7" x14ac:dyDescent="0.25">
      <c r="D171" s="18" t="s">
        <v>501</v>
      </c>
      <c r="E171" s="18" t="s">
        <v>502</v>
      </c>
      <c r="F171" s="18" t="s">
        <v>502</v>
      </c>
      <c r="G171" s="18" t="s">
        <v>503</v>
      </c>
    </row>
    <row r="172" spans="4:7" x14ac:dyDescent="0.25">
      <c r="D172" s="18" t="s">
        <v>504</v>
      </c>
      <c r="E172" s="18" t="s">
        <v>505</v>
      </c>
      <c r="F172" s="18" t="s">
        <v>506</v>
      </c>
      <c r="G172" s="18" t="s">
        <v>507</v>
      </c>
    </row>
    <row r="173" spans="4:7" x14ac:dyDescent="0.25">
      <c r="D173" s="18" t="s">
        <v>508</v>
      </c>
      <c r="E173" s="18" t="s">
        <v>509</v>
      </c>
      <c r="F173" s="18" t="s">
        <v>508</v>
      </c>
      <c r="G173" s="18" t="s">
        <v>510</v>
      </c>
    </row>
    <row r="174" spans="4:7" x14ac:dyDescent="0.25">
      <c r="D174" s="18" t="s">
        <v>511</v>
      </c>
      <c r="E174" s="18" t="s">
        <v>511</v>
      </c>
      <c r="F174" s="18" t="s">
        <v>511</v>
      </c>
      <c r="G174" s="18" t="s">
        <v>512</v>
      </c>
    </row>
    <row r="175" spans="4:7" x14ac:dyDescent="0.25">
      <c r="D175" s="18" t="s">
        <v>513</v>
      </c>
      <c r="E175" s="18" t="s">
        <v>514</v>
      </c>
      <c r="F175" s="18" t="s">
        <v>515</v>
      </c>
      <c r="G175" s="18" t="s">
        <v>516</v>
      </c>
    </row>
    <row r="176" spans="4:7" x14ac:dyDescent="0.25">
      <c r="D176" s="18" t="s">
        <v>517</v>
      </c>
      <c r="E176" s="18" t="s">
        <v>517</v>
      </c>
      <c r="F176" s="18" t="s">
        <v>517</v>
      </c>
      <c r="G176" s="18" t="s">
        <v>518</v>
      </c>
    </row>
    <row r="177" spans="4:7" x14ac:dyDescent="0.25">
      <c r="D177" s="18" t="s">
        <v>519</v>
      </c>
      <c r="E177" s="18" t="s">
        <v>519</v>
      </c>
      <c r="F177" s="18" t="s">
        <v>519</v>
      </c>
      <c r="G177" s="18" t="s">
        <v>520</v>
      </c>
    </row>
    <row r="178" spans="4:7" x14ac:dyDescent="0.25">
      <c r="D178" s="18" t="s">
        <v>521</v>
      </c>
      <c r="E178" s="18" t="s">
        <v>522</v>
      </c>
      <c r="F178" s="18" t="s">
        <v>523</v>
      </c>
      <c r="G178" s="18" t="s">
        <v>493</v>
      </c>
    </row>
    <row r="179" spans="4:7" x14ac:dyDescent="0.25">
      <c r="D179" s="18" t="s">
        <v>524</v>
      </c>
      <c r="E179" s="18" t="s">
        <v>525</v>
      </c>
      <c r="F179" s="18" t="s">
        <v>526</v>
      </c>
      <c r="G179" s="18" t="s">
        <v>527</v>
      </c>
    </row>
    <row r="180" spans="4:7" x14ac:dyDescent="0.25">
      <c r="D180" s="18" t="s">
        <v>528</v>
      </c>
      <c r="E180" s="18" t="s">
        <v>529</v>
      </c>
      <c r="F180" s="18" t="s">
        <v>530</v>
      </c>
      <c r="G180" s="18" t="s">
        <v>531</v>
      </c>
    </row>
    <row r="181" spans="4:7" x14ac:dyDescent="0.25">
      <c r="D181" s="18" t="s">
        <v>532</v>
      </c>
      <c r="E181" s="18" t="s">
        <v>532</v>
      </c>
      <c r="F181" s="18" t="s">
        <v>533</v>
      </c>
      <c r="G181" s="18" t="s">
        <v>534</v>
      </c>
    </row>
    <row r="182" spans="4:7" x14ac:dyDescent="0.25">
      <c r="D182" s="18" t="s">
        <v>535</v>
      </c>
      <c r="E182" s="18" t="s">
        <v>535</v>
      </c>
      <c r="F182" s="18" t="s">
        <v>535</v>
      </c>
      <c r="G182" s="18" t="s">
        <v>536</v>
      </c>
    </row>
    <row r="183" spans="4:7" x14ac:dyDescent="0.25">
      <c r="D183" s="18" t="s">
        <v>537</v>
      </c>
      <c r="E183" s="18" t="s">
        <v>537</v>
      </c>
      <c r="F183" s="18" t="s">
        <v>538</v>
      </c>
      <c r="G183" s="18" t="s">
        <v>539</v>
      </c>
    </row>
    <row r="184" spans="4:7" x14ac:dyDescent="0.25">
      <c r="D184" s="18" t="s">
        <v>540</v>
      </c>
      <c r="E184" s="18" t="s">
        <v>541</v>
      </c>
      <c r="F184" s="18" t="s">
        <v>540</v>
      </c>
      <c r="G184" s="18" t="s">
        <v>542</v>
      </c>
    </row>
    <row r="185" spans="4:7" x14ac:dyDescent="0.25">
      <c r="D185" s="18" t="s">
        <v>543</v>
      </c>
      <c r="E185" s="18" t="s">
        <v>544</v>
      </c>
      <c r="F185" s="18" t="s">
        <v>545</v>
      </c>
      <c r="G185" s="18" t="s">
        <v>546</v>
      </c>
    </row>
    <row r="186" spans="4:7" x14ac:dyDescent="0.25">
      <c r="D186" s="18" t="s">
        <v>547</v>
      </c>
      <c r="E186" s="18" t="s">
        <v>547</v>
      </c>
      <c r="F186" s="18" t="s">
        <v>547</v>
      </c>
      <c r="G186" s="18" t="s">
        <v>548</v>
      </c>
    </row>
    <row r="187" spans="4:7" x14ac:dyDescent="0.25">
      <c r="D187" s="18" t="s">
        <v>549</v>
      </c>
      <c r="E187" s="18" t="s">
        <v>549</v>
      </c>
      <c r="F187" s="18" t="s">
        <v>549</v>
      </c>
      <c r="G187" s="18" t="s">
        <v>550</v>
      </c>
    </row>
    <row r="188" spans="4:7" x14ac:dyDescent="0.25">
      <c r="D188" s="18" t="s">
        <v>551</v>
      </c>
      <c r="E188" s="18" t="s">
        <v>551</v>
      </c>
      <c r="F188" s="18" t="s">
        <v>551</v>
      </c>
      <c r="G188" s="18" t="s">
        <v>552</v>
      </c>
    </row>
    <row r="189" spans="4:7" x14ac:dyDescent="0.25">
      <c r="D189" s="18" t="s">
        <v>553</v>
      </c>
      <c r="E189" s="18" t="s">
        <v>553</v>
      </c>
      <c r="F189" s="18" t="s">
        <v>554</v>
      </c>
      <c r="G189" s="18" t="s">
        <v>555</v>
      </c>
    </row>
    <row r="190" spans="4:7" x14ac:dyDescent="0.25">
      <c r="D190" s="18" t="s">
        <v>556</v>
      </c>
      <c r="E190" s="18" t="s">
        <v>557</v>
      </c>
      <c r="F190" s="18" t="s">
        <v>558</v>
      </c>
      <c r="G190" s="18" t="s">
        <v>559</v>
      </c>
    </row>
    <row r="191" spans="4:7" x14ac:dyDescent="0.25">
      <c r="D191" s="18" t="s">
        <v>560</v>
      </c>
      <c r="E191" s="18" t="s">
        <v>561</v>
      </c>
      <c r="F191" s="18" t="s">
        <v>562</v>
      </c>
      <c r="G191" s="18" t="s">
        <v>563</v>
      </c>
    </row>
    <row r="192" spans="4:7" x14ac:dyDescent="0.25">
      <c r="D192" s="18" t="s">
        <v>564</v>
      </c>
      <c r="E192" s="18" t="s">
        <v>564</v>
      </c>
      <c r="F192" s="18" t="s">
        <v>564</v>
      </c>
      <c r="G192" s="18" t="s">
        <v>565</v>
      </c>
    </row>
    <row r="193" spans="4:7" x14ac:dyDescent="0.25">
      <c r="D193" s="18" t="s">
        <v>566</v>
      </c>
      <c r="E193" s="18" t="s">
        <v>566</v>
      </c>
      <c r="F193" s="18" t="s">
        <v>566</v>
      </c>
      <c r="G193" s="18" t="s">
        <v>566</v>
      </c>
    </row>
    <row r="194" spans="4:7" x14ac:dyDescent="0.25">
      <c r="D194" s="18" t="s">
        <v>567</v>
      </c>
      <c r="E194" s="18" t="s">
        <v>568</v>
      </c>
      <c r="F194" s="18" t="s">
        <v>568</v>
      </c>
      <c r="G194" s="18" t="s">
        <v>569</v>
      </c>
    </row>
    <row r="195" spans="4:7" x14ac:dyDescent="0.25">
      <c r="D195" s="18" t="s">
        <v>570</v>
      </c>
      <c r="E195" s="18" t="s">
        <v>570</v>
      </c>
      <c r="F195" s="18" t="s">
        <v>570</v>
      </c>
      <c r="G195" s="18" t="s">
        <v>571</v>
      </c>
    </row>
    <row r="196" spans="4:7" x14ac:dyDescent="0.25">
      <c r="D196" s="18" t="s">
        <v>572</v>
      </c>
      <c r="E196" s="18" t="s">
        <v>573</v>
      </c>
      <c r="F196" s="18" t="s">
        <v>573</v>
      </c>
      <c r="G196" s="18" t="s">
        <v>574</v>
      </c>
    </row>
    <row r="197" spans="4:7" x14ac:dyDescent="0.25">
      <c r="D197" s="18" t="s">
        <v>575</v>
      </c>
      <c r="E197" s="18" t="s">
        <v>575</v>
      </c>
      <c r="F197" s="18" t="s">
        <v>575</v>
      </c>
      <c r="G197" s="18" t="s">
        <v>576</v>
      </c>
    </row>
    <row r="198" spans="4:7" x14ac:dyDescent="0.25">
      <c r="D198" s="18" t="s">
        <v>577</v>
      </c>
      <c r="E198" s="18" t="s">
        <v>577</v>
      </c>
      <c r="F198" s="18" t="s">
        <v>577</v>
      </c>
      <c r="G198" s="18" t="s">
        <v>578</v>
      </c>
    </row>
    <row r="199" spans="4:7" x14ac:dyDescent="0.25">
      <c r="D199" s="18" t="s">
        <v>579</v>
      </c>
      <c r="E199" s="18" t="s">
        <v>579</v>
      </c>
      <c r="F199" s="18" t="s">
        <v>580</v>
      </c>
      <c r="G199" s="18" t="s">
        <v>581</v>
      </c>
    </row>
    <row r="200" spans="4:7" x14ac:dyDescent="0.25">
      <c r="D200" s="18" t="s">
        <v>582</v>
      </c>
      <c r="E200" s="18" t="s">
        <v>582</v>
      </c>
      <c r="F200" s="18" t="s">
        <v>582</v>
      </c>
      <c r="G200" s="18" t="s">
        <v>583</v>
      </c>
    </row>
    <row r="201" spans="4:7" x14ac:dyDescent="0.25">
      <c r="D201" s="18" t="s">
        <v>584</v>
      </c>
      <c r="E201" s="18" t="s">
        <v>584</v>
      </c>
      <c r="F201" s="18" t="s">
        <v>584</v>
      </c>
      <c r="G201" s="18" t="s">
        <v>585</v>
      </c>
    </row>
  </sheetData>
  <sheetProtection algorithmName="SHA-512" hashValue="LmcRHYkF2/MIsKoVoSb+SOlFb4eieiVhDH7tr5oD6i0fVXN/tphcoTdXro5PKvLUw5POCCZJbs3eByyeaF1c9A==" saltValue="I/6FXNw9KXqk2V5jQtt6iw=="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GA1" workbookViewId="0">
      <selection activeCell="GF12" sqref="GF12"/>
    </sheetView>
  </sheetViews>
  <sheetFormatPr defaultRowHeight="15" x14ac:dyDescent="0.25"/>
  <cols>
    <col min="3" max="4" width="8.5703125"/>
    <col min="19" max="19" width="8.5703125" customWidth="1"/>
    <col min="49" max="50" width="8.5703125"/>
    <col min="53" max="117" width="8.5703125" customWidth="1"/>
    <col min="118" max="125" width="8.42578125" customWidth="1"/>
    <col min="126" max="187" width="8.5703125" customWidth="1"/>
  </cols>
  <sheetData>
    <row r="1" spans="2:386" ht="26.25" x14ac:dyDescent="0.4">
      <c r="E1" s="42"/>
      <c r="F1" s="42"/>
      <c r="G1" s="42"/>
      <c r="H1" s="42"/>
      <c r="I1" s="42"/>
      <c r="J1" s="42"/>
      <c r="K1" s="42"/>
      <c r="L1" s="42"/>
      <c r="M1" s="42"/>
      <c r="N1" s="42"/>
      <c r="O1" s="42"/>
      <c r="P1" s="42"/>
      <c r="Q1" s="42"/>
      <c r="R1" s="42"/>
      <c r="S1" s="42"/>
      <c r="T1" s="42"/>
      <c r="U1" s="42"/>
      <c r="V1" s="42"/>
      <c r="W1" s="42"/>
      <c r="X1" s="42"/>
      <c r="Y1" s="54"/>
      <c r="Z1" s="54"/>
      <c r="AA1" s="54"/>
      <c r="AB1" s="54"/>
      <c r="AC1" s="54"/>
      <c r="AD1" s="54"/>
      <c r="AE1" s="54"/>
      <c r="AF1" s="54"/>
      <c r="AG1" s="54"/>
      <c r="AH1" s="53"/>
      <c r="AI1" s="52"/>
      <c r="AJ1" s="52"/>
      <c r="AK1" s="52"/>
      <c r="AL1" s="52"/>
      <c r="AM1" s="52"/>
      <c r="AN1" s="52"/>
      <c r="AO1" s="52"/>
      <c r="AP1" s="52"/>
      <c r="AQ1" s="51"/>
      <c r="AR1" s="51"/>
      <c r="AS1" s="51"/>
      <c r="AT1" s="50"/>
      <c r="AU1" s="50"/>
      <c r="AV1" s="50"/>
      <c r="AW1" s="50"/>
      <c r="AX1" s="50"/>
      <c r="AY1" s="50"/>
      <c r="AZ1" s="50"/>
      <c r="BA1" s="50"/>
      <c r="BB1" s="50"/>
      <c r="BC1" s="50"/>
      <c r="BD1" s="50"/>
      <c r="BE1" s="50"/>
      <c r="BF1" s="50"/>
      <c r="BG1" s="50"/>
      <c r="BH1" s="50"/>
      <c r="BI1" s="50"/>
      <c r="BJ1" s="50"/>
      <c r="BK1" s="50"/>
      <c r="BL1" s="50"/>
      <c r="BM1" s="50"/>
      <c r="BN1" s="50"/>
      <c r="BO1" s="50"/>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8"/>
      <c r="DO1" s="48"/>
      <c r="DP1" s="48"/>
      <c r="DQ1" s="48"/>
      <c r="DR1" s="48"/>
      <c r="DS1" s="48"/>
      <c r="DT1" s="48"/>
      <c r="DU1" s="48"/>
      <c r="DV1" s="48"/>
      <c r="DW1" s="48"/>
      <c r="DX1" s="48"/>
      <c r="DY1" s="48"/>
      <c r="DZ1" s="48"/>
      <c r="EA1" s="48"/>
      <c r="EB1" s="48"/>
      <c r="EC1" s="48"/>
      <c r="ED1" s="48"/>
      <c r="EE1" s="48"/>
      <c r="EF1" s="48"/>
      <c r="EG1" s="48"/>
      <c r="EH1" s="48"/>
      <c r="EI1" s="48"/>
      <c r="EJ1" s="48"/>
      <c r="EK1" s="48"/>
      <c r="EL1" s="48"/>
      <c r="EM1" s="48"/>
      <c r="EN1" s="48"/>
      <c r="EO1" s="48"/>
      <c r="EP1" s="48"/>
      <c r="EQ1" s="48"/>
      <c r="ER1" s="48"/>
      <c r="ES1" s="48"/>
      <c r="ET1" s="48"/>
      <c r="EU1" s="48"/>
      <c r="EV1" s="48"/>
      <c r="EW1" s="48"/>
      <c r="EX1" s="48"/>
      <c r="EY1" s="48"/>
      <c r="EZ1" s="48"/>
      <c r="FA1" s="48"/>
      <c r="FB1" s="48"/>
      <c r="FC1" s="48"/>
      <c r="FD1" s="48"/>
      <c r="FE1" s="48"/>
      <c r="FF1" s="48"/>
      <c r="FG1" s="48"/>
      <c r="FH1" s="48"/>
      <c r="FI1" s="48"/>
      <c r="FJ1" s="48"/>
      <c r="FK1" s="48"/>
      <c r="FL1" s="46" t="s">
        <v>586</v>
      </c>
      <c r="FM1" s="47"/>
      <c r="FN1" s="47"/>
      <c r="FO1" s="47"/>
      <c r="FP1" s="47"/>
      <c r="FQ1" s="47"/>
      <c r="FR1" s="47"/>
      <c r="FS1" s="47"/>
      <c r="FT1" s="47"/>
      <c r="FU1" s="47"/>
      <c r="FV1" s="47"/>
      <c r="FW1" s="47"/>
      <c r="FX1" s="47"/>
      <c r="FY1" s="47"/>
      <c r="FZ1" s="47"/>
      <c r="GA1" s="47"/>
      <c r="GB1" s="47"/>
      <c r="GC1" s="47"/>
      <c r="GD1" s="47"/>
      <c r="GE1" s="47"/>
    </row>
    <row r="2" spans="2:386" s="22" customFormat="1" ht="227.1" customHeight="1" x14ac:dyDescent="0.25">
      <c r="B2" s="22" t="s">
        <v>587</v>
      </c>
      <c r="C2" s="22" t="s">
        <v>588</v>
      </c>
      <c r="D2" s="22" t="s">
        <v>589</v>
      </c>
      <c r="E2" s="22" t="s">
        <v>590</v>
      </c>
      <c r="F2" s="22" t="s">
        <v>591</v>
      </c>
      <c r="G2" s="22" t="s">
        <v>592</v>
      </c>
      <c r="H2" s="22" t="s">
        <v>593</v>
      </c>
      <c r="I2" s="22" t="s">
        <v>594</v>
      </c>
      <c r="J2" s="22" t="s">
        <v>595</v>
      </c>
      <c r="K2" s="22" t="s">
        <v>596</v>
      </c>
      <c r="L2" s="22" t="s">
        <v>597</v>
      </c>
      <c r="M2" s="22" t="s">
        <v>598</v>
      </c>
      <c r="N2" s="22" t="s">
        <v>599</v>
      </c>
      <c r="O2" s="22" t="s">
        <v>600</v>
      </c>
      <c r="P2" s="22" t="s">
        <v>601</v>
      </c>
      <c r="Q2" s="22" t="s">
        <v>602</v>
      </c>
      <c r="R2" s="22" t="s">
        <v>603</v>
      </c>
      <c r="S2" s="22" t="s">
        <v>604</v>
      </c>
      <c r="T2" s="22" t="s">
        <v>605</v>
      </c>
      <c r="U2" s="22" t="s">
        <v>606</v>
      </c>
      <c r="V2" s="22" t="s">
        <v>607</v>
      </c>
      <c r="W2" s="22" t="s">
        <v>608</v>
      </c>
      <c r="X2" s="22" t="s">
        <v>609</v>
      </c>
      <c r="Y2" s="22" t="s">
        <v>610</v>
      </c>
      <c r="Z2" s="22" t="s">
        <v>611</v>
      </c>
      <c r="AA2" s="22" t="s">
        <v>612</v>
      </c>
      <c r="AB2" s="22" t="s">
        <v>613</v>
      </c>
      <c r="AC2" s="22" t="s">
        <v>614</v>
      </c>
      <c r="AD2" s="22" t="s">
        <v>615</v>
      </c>
      <c r="AE2" s="22" t="s">
        <v>616</v>
      </c>
      <c r="AF2" s="22" t="s">
        <v>617</v>
      </c>
      <c r="AG2" s="22" t="s">
        <v>618</v>
      </c>
      <c r="AH2" s="22" t="s">
        <v>0</v>
      </c>
      <c r="AI2" s="22" t="s">
        <v>619</v>
      </c>
      <c r="AJ2" s="22" t="s">
        <v>620</v>
      </c>
      <c r="AK2" s="22" t="s">
        <v>621</v>
      </c>
      <c r="AL2" s="22" t="s">
        <v>622</v>
      </c>
      <c r="AM2" s="22" t="s">
        <v>6</v>
      </c>
      <c r="AN2" s="22" t="s">
        <v>623</v>
      </c>
      <c r="AO2" s="22" t="s">
        <v>624</v>
      </c>
      <c r="AP2" s="22" t="s">
        <v>625</v>
      </c>
      <c r="AQ2" s="22" t="s">
        <v>626</v>
      </c>
      <c r="AR2" s="22" t="s">
        <v>627</v>
      </c>
      <c r="AS2" s="22" t="s">
        <v>628</v>
      </c>
      <c r="AT2" s="22" t="s">
        <v>629</v>
      </c>
      <c r="AU2" s="22" t="s">
        <v>630</v>
      </c>
      <c r="AV2" s="22" t="s">
        <v>631</v>
      </c>
      <c r="AW2" s="22" t="s">
        <v>632</v>
      </c>
      <c r="AX2" s="22" t="s">
        <v>633</v>
      </c>
      <c r="AY2" s="22" t="s">
        <v>634</v>
      </c>
      <c r="AZ2" s="22" t="s">
        <v>635</v>
      </c>
      <c r="BA2" s="22" t="s">
        <v>636</v>
      </c>
      <c r="BB2" s="22" t="s">
        <v>637</v>
      </c>
      <c r="BC2" s="22" t="s">
        <v>638</v>
      </c>
      <c r="BD2" s="22" t="s">
        <v>78</v>
      </c>
      <c r="BE2" s="22" t="s">
        <v>639</v>
      </c>
      <c r="BF2" s="22" t="s">
        <v>640</v>
      </c>
      <c r="BG2" s="22" t="s">
        <v>641</v>
      </c>
      <c r="BH2" s="22" t="s">
        <v>642</v>
      </c>
      <c r="BI2" s="22" t="s">
        <v>643</v>
      </c>
      <c r="BJ2" s="22" t="s">
        <v>644</v>
      </c>
      <c r="BK2" s="22" t="s">
        <v>645</v>
      </c>
      <c r="BL2" s="22" t="s">
        <v>646</v>
      </c>
      <c r="BM2" s="22" t="s">
        <v>647</v>
      </c>
      <c r="BN2" s="22" t="s">
        <v>648</v>
      </c>
      <c r="BO2" s="22" t="s">
        <v>649</v>
      </c>
      <c r="BP2" s="22" t="s">
        <v>650</v>
      </c>
      <c r="BQ2" s="22" t="s">
        <v>651</v>
      </c>
      <c r="BR2" s="22" t="s">
        <v>652</v>
      </c>
      <c r="BS2" s="22" t="s">
        <v>653</v>
      </c>
      <c r="BT2" s="22" t="s">
        <v>654</v>
      </c>
      <c r="BU2" s="22" t="s">
        <v>655</v>
      </c>
      <c r="BV2" s="22" t="s">
        <v>656</v>
      </c>
      <c r="BW2" s="22" t="s">
        <v>657</v>
      </c>
      <c r="BX2" s="22" t="s">
        <v>658</v>
      </c>
      <c r="BY2" s="22" t="s">
        <v>659</v>
      </c>
      <c r="BZ2" s="22" t="s">
        <v>660</v>
      </c>
      <c r="CA2" s="22" t="s">
        <v>661</v>
      </c>
      <c r="CB2" s="22" t="s">
        <v>662</v>
      </c>
      <c r="CC2" s="22" t="s">
        <v>663</v>
      </c>
      <c r="CD2" s="22" t="s">
        <v>664</v>
      </c>
      <c r="CE2" s="22" t="s">
        <v>665</v>
      </c>
      <c r="CF2" s="22" t="s">
        <v>666</v>
      </c>
      <c r="CG2" s="22" t="s">
        <v>667</v>
      </c>
      <c r="CH2" s="22" t="s">
        <v>668</v>
      </c>
      <c r="CI2" s="22" t="s">
        <v>669</v>
      </c>
      <c r="CJ2" s="22" t="s">
        <v>670</v>
      </c>
      <c r="CK2" s="22" t="s">
        <v>671</v>
      </c>
      <c r="CL2" s="22" t="s">
        <v>672</v>
      </c>
      <c r="CM2" s="22" t="s">
        <v>673</v>
      </c>
      <c r="CN2" s="22" t="s">
        <v>674</v>
      </c>
      <c r="CO2" s="22" t="s">
        <v>675</v>
      </c>
      <c r="CP2" s="22" t="s">
        <v>676</v>
      </c>
      <c r="CQ2" s="22" t="s">
        <v>677</v>
      </c>
      <c r="CR2" s="22" t="s">
        <v>678</v>
      </c>
      <c r="CS2" s="22" t="s">
        <v>679</v>
      </c>
      <c r="CT2" s="22" t="s">
        <v>680</v>
      </c>
      <c r="CU2" s="22" t="s">
        <v>681</v>
      </c>
      <c r="CV2" s="22" t="s">
        <v>682</v>
      </c>
      <c r="CW2" s="22" t="s">
        <v>683</v>
      </c>
      <c r="CX2" s="22" t="s">
        <v>684</v>
      </c>
      <c r="CY2" s="22" t="s">
        <v>685</v>
      </c>
      <c r="CZ2" s="22" t="s">
        <v>686</v>
      </c>
      <c r="DA2" s="22" t="s">
        <v>687</v>
      </c>
      <c r="DB2" s="22" t="s">
        <v>688</v>
      </c>
      <c r="DC2" s="22" t="s">
        <v>689</v>
      </c>
      <c r="DD2" s="22" t="s">
        <v>690</v>
      </c>
      <c r="DE2" s="22" t="s">
        <v>691</v>
      </c>
      <c r="DF2" s="22" t="s">
        <v>692</v>
      </c>
      <c r="DG2" s="22" t="s">
        <v>693</v>
      </c>
      <c r="DH2" s="22" t="s">
        <v>694</v>
      </c>
      <c r="DI2" s="22" t="s">
        <v>695</v>
      </c>
      <c r="DJ2" s="22" t="s">
        <v>696</v>
      </c>
      <c r="DK2" s="22" t="s">
        <v>697</v>
      </c>
      <c r="DL2" s="22" t="s">
        <v>698</v>
      </c>
      <c r="DM2" s="22" t="s">
        <v>699</v>
      </c>
      <c r="DN2" s="22" t="s">
        <v>700</v>
      </c>
      <c r="DO2" s="22" t="s">
        <v>701</v>
      </c>
      <c r="DP2" s="22" t="s">
        <v>702</v>
      </c>
      <c r="DQ2" s="22" t="s">
        <v>703</v>
      </c>
      <c r="DR2" s="22" t="s">
        <v>704</v>
      </c>
      <c r="DS2" s="22" t="s">
        <v>705</v>
      </c>
      <c r="DT2" s="22" t="s">
        <v>706</v>
      </c>
      <c r="DU2" s="22" t="s">
        <v>707</v>
      </c>
      <c r="DV2" s="22" t="s">
        <v>708</v>
      </c>
      <c r="DW2" s="22" t="s">
        <v>709</v>
      </c>
      <c r="DX2" s="22" t="s">
        <v>710</v>
      </c>
      <c r="DY2" s="22" t="s">
        <v>711</v>
      </c>
      <c r="DZ2" s="22" t="s">
        <v>712</v>
      </c>
      <c r="EA2" s="22" t="s">
        <v>713</v>
      </c>
      <c r="EB2" s="22" t="s">
        <v>714</v>
      </c>
      <c r="EC2" s="22" t="s">
        <v>715</v>
      </c>
      <c r="ED2" s="22" t="s">
        <v>716</v>
      </c>
      <c r="EE2" s="22" t="s">
        <v>717</v>
      </c>
      <c r="EF2" s="22" t="s">
        <v>718</v>
      </c>
      <c r="EG2" s="22" t="s">
        <v>719</v>
      </c>
      <c r="EH2" s="22" t="s">
        <v>720</v>
      </c>
      <c r="EI2" s="22" t="s">
        <v>721</v>
      </c>
      <c r="EJ2" s="22" t="s">
        <v>722</v>
      </c>
      <c r="EK2" s="22" t="s">
        <v>723</v>
      </c>
      <c r="EL2" s="22" t="s">
        <v>724</v>
      </c>
      <c r="EM2" s="22" t="s">
        <v>725</v>
      </c>
      <c r="EN2" s="22" t="s">
        <v>726</v>
      </c>
      <c r="EO2" s="22" t="s">
        <v>727</v>
      </c>
      <c r="EP2" s="22" t="s">
        <v>728</v>
      </c>
      <c r="EQ2" s="22" t="s">
        <v>729</v>
      </c>
      <c r="ER2" s="22" t="s">
        <v>730</v>
      </c>
      <c r="ES2" s="22" t="s">
        <v>731</v>
      </c>
      <c r="ET2" s="22" t="s">
        <v>732</v>
      </c>
      <c r="EU2" s="22" t="s">
        <v>733</v>
      </c>
      <c r="EV2" s="22" t="s">
        <v>734</v>
      </c>
      <c r="EW2" s="22" t="s">
        <v>735</v>
      </c>
      <c r="EX2" s="22" t="s">
        <v>736</v>
      </c>
      <c r="EY2" s="22" t="s">
        <v>737</v>
      </c>
      <c r="EZ2" s="22" t="s">
        <v>738</v>
      </c>
      <c r="FA2" s="22" t="s">
        <v>739</v>
      </c>
      <c r="FB2" s="22" t="s">
        <v>740</v>
      </c>
      <c r="FC2" s="22" t="s">
        <v>741</v>
      </c>
      <c r="FD2" s="22" t="s">
        <v>742</v>
      </c>
      <c r="FE2" s="22" t="s">
        <v>743</v>
      </c>
      <c r="FF2" s="22" t="s">
        <v>744</v>
      </c>
      <c r="FG2" s="22" t="s">
        <v>745</v>
      </c>
      <c r="FH2" s="22" t="s">
        <v>746</v>
      </c>
      <c r="FI2" s="22" t="s">
        <v>747</v>
      </c>
      <c r="FJ2" s="22" t="s">
        <v>748</v>
      </c>
      <c r="FK2" s="22" t="s">
        <v>749</v>
      </c>
      <c r="FL2" s="22" t="s">
        <v>750</v>
      </c>
      <c r="FM2" s="22" t="s">
        <v>751</v>
      </c>
      <c r="FN2" s="22" t="s">
        <v>752</v>
      </c>
      <c r="FO2" s="22" t="s">
        <v>753</v>
      </c>
      <c r="FP2" s="22" t="s">
        <v>754</v>
      </c>
      <c r="FQ2" s="22" t="s">
        <v>755</v>
      </c>
      <c r="FR2" s="22" t="s">
        <v>756</v>
      </c>
      <c r="FS2" s="22" t="s">
        <v>757</v>
      </c>
      <c r="FT2" s="22" t="s">
        <v>758</v>
      </c>
      <c r="FU2" s="22" t="s">
        <v>759</v>
      </c>
      <c r="FV2" s="22" t="s">
        <v>760</v>
      </c>
      <c r="FW2" s="22" t="s">
        <v>761</v>
      </c>
      <c r="FX2" s="22" t="s">
        <v>762</v>
      </c>
      <c r="FY2" s="22" t="s">
        <v>763</v>
      </c>
      <c r="FZ2" s="22" t="s">
        <v>764</v>
      </c>
      <c r="GA2" s="22" t="s">
        <v>765</v>
      </c>
      <c r="GB2" s="22" t="s">
        <v>766</v>
      </c>
      <c r="GC2" s="22" t="s">
        <v>767</v>
      </c>
      <c r="GD2" s="22" t="s">
        <v>768</v>
      </c>
      <c r="GE2" s="22" t="s">
        <v>769</v>
      </c>
      <c r="GF2" s="22" t="s">
        <v>23</v>
      </c>
      <c r="GG2" s="22" t="s">
        <v>27</v>
      </c>
      <c r="GH2" s="22" t="s">
        <v>30</v>
      </c>
      <c r="GI2" s="22" t="s">
        <v>35</v>
      </c>
      <c r="GJ2" s="22" t="s">
        <v>37</v>
      </c>
      <c r="GK2" s="22" t="s">
        <v>41</v>
      </c>
      <c r="GL2" s="22" t="s">
        <v>47</v>
      </c>
      <c r="GM2" s="22" t="s">
        <v>51</v>
      </c>
      <c r="GN2" s="22" t="s">
        <v>67</v>
      </c>
      <c r="GO2" s="22" t="s">
        <v>56</v>
      </c>
      <c r="GP2" s="22" t="s">
        <v>72</v>
      </c>
      <c r="GQ2" s="22" t="s">
        <v>74</v>
      </c>
      <c r="GR2" s="22" t="s">
        <v>76</v>
      </c>
      <c r="GS2" s="22" t="s">
        <v>79</v>
      </c>
      <c r="GT2" s="22" t="s">
        <v>86</v>
      </c>
      <c r="GU2" s="22" t="s">
        <v>91</v>
      </c>
      <c r="GV2" s="22" t="s">
        <v>94</v>
      </c>
      <c r="GW2" s="22" t="s">
        <v>96</v>
      </c>
      <c r="GX2" s="22" t="s">
        <v>99</v>
      </c>
      <c r="GY2" s="22" t="s">
        <v>101</v>
      </c>
      <c r="GZ2" s="22" t="s">
        <v>107</v>
      </c>
      <c r="HA2" s="22" t="s">
        <v>111</v>
      </c>
      <c r="HB2" s="22" t="s">
        <v>115</v>
      </c>
      <c r="HC2" s="22" t="s">
        <v>118</v>
      </c>
      <c r="HD2" s="22" t="s">
        <v>121</v>
      </c>
      <c r="HE2" s="22" t="s">
        <v>125</v>
      </c>
      <c r="HF2" s="22" t="s">
        <v>129</v>
      </c>
      <c r="HG2" s="22" t="s">
        <v>131</v>
      </c>
      <c r="HH2" s="22" t="s">
        <v>135</v>
      </c>
      <c r="HI2" s="22" t="s">
        <v>139</v>
      </c>
      <c r="HJ2" s="22" t="s">
        <v>145</v>
      </c>
      <c r="HK2" s="22" t="s">
        <v>149</v>
      </c>
      <c r="HL2" s="22" t="s">
        <v>152</v>
      </c>
      <c r="HM2" s="22" t="s">
        <v>157</v>
      </c>
      <c r="HN2" s="22" t="s">
        <v>159</v>
      </c>
      <c r="HO2" s="22" t="s">
        <v>163</v>
      </c>
      <c r="HP2" s="22" t="s">
        <v>166</v>
      </c>
      <c r="HQ2" s="22" t="s">
        <v>172</v>
      </c>
      <c r="HR2" s="22" t="s">
        <v>174</v>
      </c>
      <c r="HS2" s="22" t="s">
        <v>187</v>
      </c>
      <c r="HT2" s="22" t="s">
        <v>182</v>
      </c>
      <c r="HU2" s="22" t="s">
        <v>183</v>
      </c>
      <c r="HV2" s="22" t="s">
        <v>190</v>
      </c>
      <c r="HW2" s="22" t="s">
        <v>192</v>
      </c>
      <c r="HX2" s="22" t="s">
        <v>194</v>
      </c>
      <c r="HY2" s="22" t="s">
        <v>202</v>
      </c>
      <c r="HZ2" s="22" t="s">
        <v>204</v>
      </c>
      <c r="IA2" s="22" t="s">
        <v>207</v>
      </c>
      <c r="IB2" s="22" t="s">
        <v>289</v>
      </c>
      <c r="IC2" s="22" t="s">
        <v>213</v>
      </c>
      <c r="ID2" s="22" t="s">
        <v>215</v>
      </c>
      <c r="IE2" s="22" t="s">
        <v>218</v>
      </c>
      <c r="IF2" s="22" t="s">
        <v>225</v>
      </c>
      <c r="IG2" s="22" t="s">
        <v>417</v>
      </c>
      <c r="IH2" s="22" t="s">
        <v>227</v>
      </c>
      <c r="II2" s="22" t="s">
        <v>556</v>
      </c>
      <c r="IJ2" s="22" t="s">
        <v>229</v>
      </c>
      <c r="IK2" s="22" t="s">
        <v>233</v>
      </c>
      <c r="IL2" s="22" t="s">
        <v>235</v>
      </c>
      <c r="IM2" s="22" t="s">
        <v>237</v>
      </c>
      <c r="IN2" s="22" t="s">
        <v>243</v>
      </c>
      <c r="IO2" s="22" t="s">
        <v>249</v>
      </c>
      <c r="IP2" s="22" t="s">
        <v>521</v>
      </c>
      <c r="IQ2" s="22" t="s">
        <v>245</v>
      </c>
      <c r="IR2" s="22" t="s">
        <v>251</v>
      </c>
      <c r="IS2" s="22" t="s">
        <v>253</v>
      </c>
      <c r="IT2" s="22" t="s">
        <v>255</v>
      </c>
      <c r="IU2" s="22" t="s">
        <v>257</v>
      </c>
      <c r="IV2" s="22" t="s">
        <v>259</v>
      </c>
      <c r="IW2" s="22" t="s">
        <v>261</v>
      </c>
      <c r="IX2" s="22" t="s">
        <v>81</v>
      </c>
      <c r="IY2" s="22" t="s">
        <v>269</v>
      </c>
      <c r="IZ2" s="22" t="s">
        <v>272</v>
      </c>
      <c r="JA2" s="22" t="s">
        <v>277</v>
      </c>
      <c r="JB2" s="22" t="s">
        <v>275</v>
      </c>
      <c r="JC2" s="22" t="s">
        <v>280</v>
      </c>
      <c r="JD2" s="22" t="s">
        <v>266</v>
      </c>
      <c r="JE2" s="22" t="s">
        <v>283</v>
      </c>
      <c r="JF2" s="22" t="s">
        <v>285</v>
      </c>
      <c r="JG2" s="22" t="s">
        <v>293</v>
      </c>
      <c r="JH2" s="22" t="s">
        <v>295</v>
      </c>
      <c r="JI2" s="22" t="s">
        <v>297</v>
      </c>
      <c r="JJ2" s="22" t="s">
        <v>141</v>
      </c>
      <c r="JK2" s="22" t="s">
        <v>299</v>
      </c>
      <c r="JL2" s="22" t="s">
        <v>302</v>
      </c>
      <c r="JM2" s="22" t="s">
        <v>154</v>
      </c>
      <c r="JN2" s="22" t="s">
        <v>308</v>
      </c>
      <c r="JO2" s="22" t="s">
        <v>304</v>
      </c>
      <c r="JP2" s="22" t="s">
        <v>168</v>
      </c>
      <c r="JQ2" s="22" t="s">
        <v>306</v>
      </c>
      <c r="JR2" s="22" t="s">
        <v>311</v>
      </c>
      <c r="JS2" s="22" t="s">
        <v>319</v>
      </c>
      <c r="JT2" s="22" t="s">
        <v>313</v>
      </c>
      <c r="JU2" s="22" t="s">
        <v>316</v>
      </c>
      <c r="JV2" s="22" t="s">
        <v>321</v>
      </c>
      <c r="JW2" s="22" t="s">
        <v>323</v>
      </c>
      <c r="JX2" s="22" t="s">
        <v>326</v>
      </c>
      <c r="JY2" s="22" t="s">
        <v>328</v>
      </c>
      <c r="JZ2" s="22" t="s">
        <v>331</v>
      </c>
      <c r="KA2" s="22" t="s">
        <v>337</v>
      </c>
      <c r="KB2" s="22" t="s">
        <v>333</v>
      </c>
      <c r="KC2" s="22" t="s">
        <v>340</v>
      </c>
      <c r="KD2" s="22" t="s">
        <v>342</v>
      </c>
      <c r="KE2" s="22" t="s">
        <v>344</v>
      </c>
      <c r="KF2" s="22" t="s">
        <v>348</v>
      </c>
      <c r="KG2" s="22" t="s">
        <v>350</v>
      </c>
      <c r="KH2" s="22" t="s">
        <v>370</v>
      </c>
      <c r="KI2" s="22" t="s">
        <v>524</v>
      </c>
      <c r="KJ2" s="22" t="s">
        <v>352</v>
      </c>
      <c r="KK2" s="22" t="s">
        <v>355</v>
      </c>
      <c r="KL2" s="22" t="s">
        <v>357</v>
      </c>
      <c r="KM2" s="22" t="s">
        <v>359</v>
      </c>
      <c r="KN2" s="22" t="s">
        <v>363</v>
      </c>
      <c r="KO2" s="22" t="s">
        <v>365</v>
      </c>
      <c r="KP2" s="22" t="s">
        <v>367</v>
      </c>
      <c r="KQ2" s="22" t="s">
        <v>373</v>
      </c>
      <c r="KR2" s="22" t="s">
        <v>376</v>
      </c>
      <c r="KS2" s="22" t="s">
        <v>378</v>
      </c>
      <c r="KT2" s="22" t="s">
        <v>528</v>
      </c>
      <c r="KU2" s="22" t="s">
        <v>380</v>
      </c>
      <c r="KV2" s="22" t="s">
        <v>382</v>
      </c>
      <c r="KW2" s="22" t="s">
        <v>384</v>
      </c>
      <c r="KX2" s="22" t="s">
        <v>386</v>
      </c>
      <c r="KY2" s="22" t="s">
        <v>388</v>
      </c>
      <c r="KZ2" s="22" t="s">
        <v>392</v>
      </c>
      <c r="LA2" s="22" t="s">
        <v>396</v>
      </c>
      <c r="LB2" s="22" t="s">
        <v>399</v>
      </c>
      <c r="LC2" s="22" t="s">
        <v>401</v>
      </c>
      <c r="LD2" s="22" t="s">
        <v>403</v>
      </c>
      <c r="LE2" s="22" t="s">
        <v>405</v>
      </c>
      <c r="LF2" s="22" t="s">
        <v>408</v>
      </c>
      <c r="LG2" s="22" t="s">
        <v>410</v>
      </c>
      <c r="LH2" s="22" t="s">
        <v>413</v>
      </c>
      <c r="LI2" s="22" t="s">
        <v>415</v>
      </c>
      <c r="LJ2" s="22" t="s">
        <v>421</v>
      </c>
      <c r="LK2" s="22" t="s">
        <v>424</v>
      </c>
      <c r="LL2" s="22" t="s">
        <v>426</v>
      </c>
      <c r="LM2" s="22" t="s">
        <v>428</v>
      </c>
      <c r="LN2" s="22" t="s">
        <v>431</v>
      </c>
      <c r="LO2" s="22" t="s">
        <v>435</v>
      </c>
      <c r="LP2" s="22" t="s">
        <v>469</v>
      </c>
      <c r="LQ2" s="22" t="s">
        <v>437</v>
      </c>
      <c r="LR2" s="22" t="s">
        <v>439</v>
      </c>
      <c r="LS2" s="22" t="s">
        <v>441</v>
      </c>
      <c r="LT2" s="22" t="s">
        <v>445</v>
      </c>
      <c r="LU2" s="22" t="s">
        <v>504</v>
      </c>
      <c r="LV2" s="22" t="s">
        <v>449</v>
      </c>
      <c r="LW2" s="22" t="s">
        <v>451</v>
      </c>
      <c r="LX2" s="22" t="s">
        <v>455</v>
      </c>
      <c r="LY2" s="22" t="s">
        <v>459</v>
      </c>
      <c r="LZ2" s="22" t="s">
        <v>461</v>
      </c>
      <c r="MA2" s="22" t="s">
        <v>463</v>
      </c>
      <c r="MB2" s="22" t="s">
        <v>466</v>
      </c>
      <c r="MC2" s="22" t="s">
        <v>473</v>
      </c>
      <c r="MD2" s="22" t="s">
        <v>482</v>
      </c>
      <c r="ME2" s="22" t="s">
        <v>486</v>
      </c>
      <c r="MF2" s="22" t="s">
        <v>488</v>
      </c>
      <c r="MG2" s="22" t="s">
        <v>490</v>
      </c>
      <c r="MH2" s="22" t="s">
        <v>492</v>
      </c>
      <c r="MI2" s="22" t="s">
        <v>560</v>
      </c>
      <c r="MJ2" s="22" t="s">
        <v>494</v>
      </c>
      <c r="MK2" s="22" t="s">
        <v>496</v>
      </c>
      <c r="ML2" s="22" t="s">
        <v>501</v>
      </c>
      <c r="MM2" s="22" t="s">
        <v>499</v>
      </c>
      <c r="MN2" s="22" t="s">
        <v>475</v>
      </c>
      <c r="MO2" s="22" t="s">
        <v>479</v>
      </c>
      <c r="MP2" s="22" t="s">
        <v>508</v>
      </c>
      <c r="MQ2" s="22" t="s">
        <v>513</v>
      </c>
      <c r="MR2" s="22" t="s">
        <v>511</v>
      </c>
      <c r="MS2" s="22" t="s">
        <v>517</v>
      </c>
      <c r="MT2" s="22" t="s">
        <v>519</v>
      </c>
      <c r="MU2" s="22" t="s">
        <v>178</v>
      </c>
      <c r="MV2" s="22" t="s">
        <v>532</v>
      </c>
      <c r="MW2" s="22" t="s">
        <v>535</v>
      </c>
      <c r="MX2" s="22" t="s">
        <v>537</v>
      </c>
      <c r="MY2" s="22" t="s">
        <v>540</v>
      </c>
      <c r="MZ2" s="22" t="s">
        <v>547</v>
      </c>
      <c r="NA2" s="22" t="s">
        <v>549</v>
      </c>
      <c r="NB2" s="22" t="s">
        <v>543</v>
      </c>
      <c r="NC2" s="22" t="s">
        <v>240</v>
      </c>
      <c r="ND2" s="22" t="s">
        <v>551</v>
      </c>
      <c r="NE2" s="22" t="s">
        <v>553</v>
      </c>
      <c r="NF2" s="22" t="s">
        <v>263</v>
      </c>
      <c r="NG2" s="22" t="s">
        <v>564</v>
      </c>
      <c r="NH2" s="22" t="s">
        <v>566</v>
      </c>
      <c r="NI2" s="22" t="s">
        <v>567</v>
      </c>
      <c r="NJ2" s="22" t="s">
        <v>570</v>
      </c>
      <c r="NK2" s="22" t="s">
        <v>572</v>
      </c>
      <c r="NL2" s="22" t="s">
        <v>575</v>
      </c>
      <c r="NM2" s="22" t="s">
        <v>577</v>
      </c>
      <c r="NN2" s="22" t="s">
        <v>579</v>
      </c>
      <c r="NO2" s="22" t="s">
        <v>582</v>
      </c>
      <c r="NP2" s="22" t="s">
        <v>584</v>
      </c>
      <c r="NQ2" s="22" t="s">
        <v>209</v>
      </c>
      <c r="NR2" s="22" t="s">
        <v>61</v>
      </c>
      <c r="NS2" s="22" t="s">
        <v>198</v>
      </c>
      <c r="NT2" s="22" t="s">
        <v>222</v>
      </c>
      <c r="NU2" s="22" t="s">
        <v>390</v>
      </c>
      <c r="NV2" s="22" t="s">
        <v>223</v>
      </c>
    </row>
    <row r="3" spans="2:386" ht="15.95" customHeight="1" x14ac:dyDescent="0.25">
      <c r="B3" t="str">
        <f>IF(OR(Start!D37="",Start!D37="Insert"),"",Start!D37)</f>
        <v/>
      </c>
      <c r="C3" t="str">
        <f>IF(OR(Start!D36="",Start!D36="Insert"),"",Start!D36)</f>
        <v/>
      </c>
      <c r="D3" t="str">
        <f>IF(OR(Start!D35="",Start!D35="Insert"),"",Start!D35)</f>
        <v/>
      </c>
      <c r="I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P3" t="str">
        <f>IF(AND('Product information'!G49&lt;&gt;"Insert",'Product information'!G49&lt;&gt;""),'Product information'!C49&amp;": "&amp;IF(OR('Product information'!D49="",'Product information'!D49="Insert"),"",'Product information'!D49)&amp;"| "&amp;IF('Product information'!H49="","",IFERROR(VLOOKUP('Product information'!H49,AlleLande[],4,FALSE),""))&amp;"| "&amp;IF('Product information'!I49="","",IFERROR(VLOOKUP('Product information'!I49,AlleLande[],4,FALSE),""))&amp;"| "&amp;IF('Product information'!J49="","",IFERROR(VLOOKUP('Product information'!J49,AlleLande[],4,FALSE),""))&amp;"| "&amp;IF('Product information'!K49="","",IFERROR(VLOOKUP('Product information'!K49,AlleLande[],4,FALSE),""))&amp;"| "&amp;IF('Product information'!L49="","",IFERROR(VLOOKUP('Product information'!L49,AlleLande[],4,FALSE),"")),"")</f>
        <v/>
      </c>
      <c r="BQ3" t="str">
        <f>IF(AND('Product information'!G50&lt;&gt;"Insert",'Product information'!G50&lt;&gt;""),'Product information'!C50&amp;": "&amp;IF(OR('Product information'!D50="",'Product information'!D50="Insert"),"",'Product information'!D50)&amp;"| "&amp;IF('Product information'!H50="","",IFERROR(VLOOKUP('Product information'!H50,AlleLande[],4,FALSE),""))&amp;"| "&amp;IF('Product information'!I50="","",IFERROR(VLOOKUP('Product information'!I50,AlleLande[],4,FALSE),""))&amp;"| "&amp;IF('Product information'!J50="","",IFERROR(VLOOKUP('Product information'!J50,AlleLande[],4,FALSE),""))&amp;"| "&amp;IF('Product information'!K50="","",IFERROR(VLOOKUP('Product information'!K50,AlleLande[],4,FALSE),""))&amp;"| "&amp;IF('Product information'!L50="","",IFERROR(VLOOKUP('Product information'!L50,AlleLande[],4,FALSE),"")),"")</f>
        <v/>
      </c>
      <c r="BR3" t="str">
        <f>IF(AND('Product information'!G51&lt;&gt;"Insert",'Product information'!G51&lt;&gt;""),'Product information'!C51&amp;": "&amp;IF(OR('Product information'!D51="",'Product information'!D51="Insert"),"",'Product information'!D51)&amp;"| "&amp;IF('Product information'!H51="","",IFERROR(VLOOKUP('Product information'!H51,AlleLande[],4,FALSE),""))&amp;"| "&amp;IF('Product information'!I51="","",IFERROR(VLOOKUP('Product information'!I51,AlleLande[],4,FALSE),""))&amp;"| "&amp;IF('Product information'!J51="","",IFERROR(VLOOKUP('Product information'!J51,AlleLande[],4,FALSE),""))&amp;"| "&amp;IF('Product information'!K51="","",IFERROR(VLOOKUP('Product information'!K51,AlleLande[],4,FALSE),""))&amp;"| "&amp;IF('Product information'!L51="","",IFERROR(VLOOKUP('Product information'!L51,AlleLande[],4,FALSE),"")),"")</f>
        <v/>
      </c>
      <c r="BS3" t="str">
        <f>IF(AND('Product information'!G52&lt;&gt;"Insert",'Product information'!G52&lt;&gt;""),'Product information'!C52&amp;": "&amp;IF(OR('Product information'!D52="",'Product information'!D52="Insert"),"",'Product information'!D52)&amp;"| "&amp;IF('Product information'!H52="","",IFERROR(VLOOKUP('Product information'!H52,AlleLande[],4,FALSE),""))&amp;"| "&amp;IF('Product information'!I52="","",IFERROR(VLOOKUP('Product information'!I52,AlleLande[],4,FALSE),""))&amp;"| "&amp;IF('Product information'!J52="","",IFERROR(VLOOKUP('Product information'!J52,AlleLande[],4,FALSE),""))&amp;"| "&amp;IF('Product information'!K52="","",IFERROR(VLOOKUP('Product information'!K52,AlleLande[],4,FALSE),""))&amp;"| "&amp;IF('Product information'!L52="","",IFERROR(VLOOKUP('Product information'!L52,AlleLande[],4,FALSE),"")),"")</f>
        <v/>
      </c>
      <c r="BT3" t="str">
        <f>IF(AND('Product information'!G53&lt;&gt;"Insert",'Product information'!G53&lt;&gt;""),'Product information'!C53&amp;": "&amp;IF(OR('Product information'!D53="",'Product information'!D53="Insert"),"",'Product information'!D53)&amp;"| "&amp;IF('Product information'!H53="","",IFERROR(VLOOKUP('Product information'!H53,AlleLande[],4,FALSE),""))&amp;"| "&amp;IF('Product information'!I53="","",IFERROR(VLOOKUP('Product information'!I53,AlleLande[],4,FALSE),""))&amp;"| "&amp;IF('Product information'!J53="","",IFERROR(VLOOKUP('Product information'!J53,AlleLande[],4,FALSE),""))&amp;"| "&amp;IF('Product information'!K53="","",IFERROR(VLOOKUP('Product information'!K53,AlleLande[],4,FALSE),""))&amp;"| "&amp;IF('Product information'!L53="","",IFERROR(VLOOKUP('Product information'!L53,AlleLande[],4,FALSE),"")),"")</f>
        <v/>
      </c>
      <c r="BU3" t="str">
        <f>IF(AND('Product information'!G54&lt;&gt;"Insert",'Product information'!G54&lt;&gt;""),'Product information'!C54&amp;": "&amp;IF(OR('Product information'!D54="",'Product information'!D54="Insert"),"",'Product information'!D54)&amp;"| "&amp;IF('Product information'!H54="","",IFERROR(VLOOKUP('Product information'!H54,AlleLande[],4,FALSE),""))&amp;"| "&amp;IF('Product information'!I54="","",IFERROR(VLOOKUP('Product information'!I54,AlleLande[],4,FALSE),""))&amp;"| "&amp;IF('Product information'!J54="","",IFERROR(VLOOKUP('Product information'!J54,AlleLande[],4,FALSE),""))&amp;"| "&amp;IF('Product information'!K54="","",IFERROR(VLOOKUP('Product information'!K54,AlleLande[],4,FALSE),""))&amp;"| "&amp;IF('Product information'!L54="","",IFERROR(VLOOKUP('Product information'!L54,AlleLande[],4,FALSE),"")),"")</f>
        <v/>
      </c>
      <c r="BV3" t="str">
        <f>IF(AND('Product information'!D65&lt;&gt;"Insert",'Product information'!D65&lt;&gt;""),"Parfume1"&amp;": "&amp;'Product information'!D65&amp;"| "&amp;IF('Product information'!H65="","",IFERROR(VLOOKUP('Product information'!H65,AlleLande[],4,FALSE),""))&amp;"| "&amp;IF('Product information'!I65="","",IFERROR(VLOOKUP('Product information'!I65,AlleLande[],4,FALSE),""))&amp;"| "&amp;IF('Product information'!J65="","",IFERROR(VLOOKUP('Product information'!J65,AlleLande[],4,FALSE),""))&amp;"| "&amp;IF('Product information'!K65="","",IFERROR(VLOOKUP('Product information'!K65,AlleLande[],4,FALSE),""))&amp;"| "&amp;IF('Product information'!L65="","",IFERROR(VLOOKUP('Product information'!L65,AlleLande[],4,FALSE),"")),"")</f>
        <v/>
      </c>
      <c r="BW3" t="str">
        <f>IF(AND('Product information'!D66&lt;&gt;"Insert",'Product information'!D66&lt;&gt;""),"Parfume2"&amp;": "&amp;'Product information'!D66&amp;"| "&amp;IF('Product information'!H66="","",IFERROR(VLOOKUP('Product information'!H66,AlleLande[],4,FALSE),""))&amp;"| "&amp;IF('Product information'!I66="","",IFERROR(VLOOKUP('Product information'!I66,AlleLande[],4,FALSE),""))&amp;"| "&amp;IF('Product information'!J66="","",IFERROR(VLOOKUP('Product information'!J66,AlleLande[],4,FALSE),""))&amp;"| "&amp;IF('Product information'!K66="","",IFERROR(VLOOKUP('Product information'!K66,AlleLande[],4,FALSE),""))&amp;"| "&amp;IF('Product information'!L66="","",IFERROR(VLOOKUP('Product information'!L66,AlleLande[],4,FALSE),"")),"")</f>
        <v/>
      </c>
      <c r="BX3" t="str">
        <f>IF(AND('Product information'!D67&lt;&gt;"Insert",'Product information'!D67&lt;&gt;""),"Parfume3"&amp;": "&amp;'Product information'!D67&amp;"| "&amp;IF('Product information'!H67="","",IFERROR(VLOOKUP('Product information'!H67,AlleLande[],4,FALSE),""))&amp;"| "&amp;IF('Product information'!I67="","",IFERROR(VLOOKUP('Product information'!I67,AlleLande[],4,FALSE),""))&amp;"| "&amp;IF('Product information'!J67="","",IFERROR(VLOOKUP('Product information'!J67,AlleLande[],4,FALSE),""))&amp;"| "&amp;IF('Product information'!K67="","",IFERROR(VLOOKUP('Product information'!K67,AlleLande[],4,FALSE),""))&amp;"| "&amp;IF('Product information'!L67="","",IFERROR(VLOOKUP('Product information'!L67,AlleLande[],4,FALSE),"")),"")</f>
        <v/>
      </c>
      <c r="BY3" t="str">
        <f>IF(AND('Product information'!D71&lt;&gt;"Insert",'Product information'!D71&lt;&gt;""),"Væge1"&amp;": "&amp;'Product information'!D71&amp;"| "&amp;IF('Product information'!H71="","",IFERROR(VLOOKUP('Product information'!H71,AlleLande[],4,FALSE),""))&amp;"| "&amp;IF('Product information'!I71="","",IFERROR(VLOOKUP('Product information'!I71,AlleLande[],4,FALSE),""))&amp;"| "&amp;IF('Product information'!J71="","",IFERROR(VLOOKUP('Product information'!J71,AlleLande[],4,FALSE),""))&amp;"| "&amp;IF('Product information'!K71="","",IFERROR(VLOOKUP('Product information'!K71,AlleLande[],4,FALSE),""))&amp;"| "&amp;IF('Product information'!L71="","",IFERROR(VLOOKUP('Product information'!L71,AlleLande[],4,FALSE),"")),"")</f>
        <v/>
      </c>
      <c r="BZ3" t="str">
        <f>IF(AND('Product information'!D72&lt;&gt;"Insert",'Product information'!D72&lt;&gt;""),"Væge2"&amp;": "&amp;'Product information'!D72&amp;"| "&amp;IF('Product information'!H72="","",IFERROR(VLOOKUP('Product information'!H72,AlleLande[],4,FALSE),""))&amp;"| "&amp;IF('Product information'!I72="","",IFERROR(VLOOKUP('Product information'!I72,AlleLande[],4,FALSE),""))&amp;"| "&amp;IF('Product information'!J72="","",IFERROR(VLOOKUP('Product information'!J72,AlleLande[],4,FALSE),""))&amp;"| "&amp;IF('Product information'!K72="","",IFERROR(VLOOKUP('Product information'!K72,AlleLande[],4,FALSE),""))&amp;"| "&amp;IF('Product information'!L72="","",IFERROR(VLOOKUP('Product information'!L72,AlleLande[],4,FALSE),"")),"")</f>
        <v/>
      </c>
      <c r="CA3" t="str">
        <f>IF(AND('Product information'!D73&lt;&gt;"Insert",'Product information'!D73&lt;&gt;""),"Væge3"&amp;": "&amp;'Product information'!D73&amp;"| "&amp;IF('Product information'!H73="","",IFERROR(VLOOKUP('Product information'!H73,AlleLande[],4,FALSE),""))&amp;"| "&amp;IF('Product information'!I73="","",IFERROR(VLOOKUP('Product information'!I73,AlleLande[],4,FALSE),""))&amp;"| "&amp;IF('Product information'!J73="","",IFERROR(VLOOKUP('Product information'!J73,AlleLande[],4,FALSE),""))&amp;"| "&amp;IF('Product information'!K73="","",IFERROR(VLOOKUP('Product information'!K73,AlleLande[],4,FALSE),""))&amp;"| "&amp;IF('Product information'!L73="","",IFERROR(VLOOKUP('Product information'!L73,AlleLande[],4,FALSE),"")),"")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information'!$H$49:$H$54,0),0)+IFERROR(MATCH(GF2,'Product information'!$I$49:$I$54,0),0)+IFERROR(MATCH(GF2,'Product information'!$J$49:$J$54,0),0)+IFERROR(MATCH(GF2,'Product information'!$K$49:$K$54,0),0)+IFERROR(MATCH(GF2,'Product information'!$L$49:$L$54,0),0)+IFERROR(MATCH(GF2,'Product information'!$H$65:$H$67,0),0)+IFERROR(MATCH(GF2,'Product information'!$I$65:$I$67,0),0)+IFERROR(MATCH(GF2,'Product information'!$J$65:$J$67,0),0)+IFERROR(MATCH(GF2,'Product information'!$K$65:$K$67,0),0)+IFERROR(MATCH(GF2,'Product information'!$L$65:$L$67,0),0)+IFERROR(MATCH(GF2,'Product information'!$H$71:$H$73,0),0)+IFERROR(MATCH(GF2,'Product information'!$I$71:$I$73,0),0)+IFERROR(MATCH(GF2,'Product information'!J71:J73,0),0)+IFERROR(MATCH(GF2,'Product information'!$K$71:$K$73,0),0)+IFERROR(MATCH(GF2,'Product information'!$L$71:$L$73,0),0)+IFERROR(MATCH(GF2,Packaging!$G$11:$G$30,0),0)+IFERROR(MATCH(GF2,Packaging!$H$11:$H$30,0),0)+IFERROR(MATCH(GF2,Packaging!$I$11:$I$30,0),0)+IFERROR(MATCH(GF2,Packaging!$J$11:$J$30,0),0)+IFERROR(MATCH(GF2,Packaging!$K$11:$K$30,0),0)&gt;=1,1,0)</f>
        <v>0</v>
      </c>
      <c r="GG3">
        <f>IF(IFERROR(MATCH(GG2,'Product information'!$H$49:$H$54,0),0)+IFERROR(MATCH(GG2,'Product information'!$I$49:$I$54,0),0)+IFERROR(MATCH(GG2,'Product information'!$J$49:$J$54,0),0)+IFERROR(MATCH(GG2,'Product information'!$K$49:$K$54,0),0)+IFERROR(MATCH(GG2,'Product information'!$L$49:$L$54,0),0)+IFERROR(MATCH(GG2,'Product information'!$H$65:$H$67,0),0)+IFERROR(MATCH(GG2,'Product information'!$I$65:$I$67,0),0)+IFERROR(MATCH(GG2,'Product information'!$J$65:$J$67,0),0)+IFERROR(MATCH(GG2,'Product information'!$K$65:$K$67,0),0)+IFERROR(MATCH(GG2,'Product information'!$L$65:$L$67,0),0)+IFERROR(MATCH(GG2,'Product information'!$H$71:$H$73,0),0)+IFERROR(MATCH(GG2,'Product information'!$I$71:$I$73,0),0)+IFERROR(MATCH(GG2,'Product information'!K71:K73,0),0)+IFERROR(MATCH(GG2,'Product information'!$K$71:$K$73,0),0)+IFERROR(MATCH(GG2,'Product information'!$L$71:$L$73,0),0)+IFERROR(MATCH(GG2,Packaging!$G$11:$G$30,0),0)+IFERROR(MATCH(GG2,Packaging!$H$11:$H$30,0),0)+IFERROR(MATCH(GG2,Packaging!$I$11:$I$30,0),0)+IFERROR(MATCH(GG2,Packaging!$J$11:$J$30,0),0)+IFERROR(MATCH(GG2,Packaging!$K$11:$K$30,0),0)&gt;=1,1,0)</f>
        <v>0</v>
      </c>
      <c r="GH3">
        <f>IF(IFERROR(MATCH(GH2,'Product information'!$H$49:$H$54,0),0)+IFERROR(MATCH(GH2,'Product information'!$I$49:$I$54,0),0)+IFERROR(MATCH(GH2,'Product information'!$J$49:$J$54,0),0)+IFERROR(MATCH(GH2,'Product information'!$K$49:$K$54,0),0)+IFERROR(MATCH(GH2,'Product information'!$L$49:$L$54,0),0)+IFERROR(MATCH(GH2,'Product information'!$H$65:$H$67,0),0)+IFERROR(MATCH(GH2,'Product information'!$I$65:$I$67,0),0)+IFERROR(MATCH(GH2,'Product information'!$J$65:$J$67,0),0)+IFERROR(MATCH(GH2,'Product information'!$K$65:$K$67,0),0)+IFERROR(MATCH(GH2,'Product information'!$L$65:$L$67,0),0)+IFERROR(MATCH(GH2,'Product information'!$H$71:$H$73,0),0)+IFERROR(MATCH(GH2,'Product information'!$I$71:$I$73,0),0)+IFERROR(MATCH(GH2,'Product information'!L71:L73,0),0)+IFERROR(MATCH(GH2,'Product information'!$K$71:$K$73,0),0)+IFERROR(MATCH(GH2,'Product information'!$L$71:$L$73,0),0)+IFERROR(MATCH(GH2,Packaging!$G$11:$G$30,0),0)+IFERROR(MATCH(GH2,Packaging!$H$11:$H$30,0),0)+IFERROR(MATCH(GH2,Packaging!$I$11:$I$30,0),0)+IFERROR(MATCH(GH2,Packaging!$J$11:$J$30,0),0)+IFERROR(MATCH(GH2,Packaging!$K$11:$K$30,0),0)&gt;=1,1,0)</f>
        <v>0</v>
      </c>
      <c r="GI3">
        <f>IF(IFERROR(MATCH(GI2,'Product information'!$H$49:$H$54,0),0)+IFERROR(MATCH(GI2,'Product information'!$I$49:$I$54,0),0)+IFERROR(MATCH(GI2,'Product information'!$J$49:$J$54,0),0)+IFERROR(MATCH(GI2,'Product information'!$K$49:$K$54,0),0)+IFERROR(MATCH(GI2,'Product information'!$L$49:$L$54,0),0)+IFERROR(MATCH(GI2,'Product information'!$H$65:$H$67,0),0)+IFERROR(MATCH(GI2,'Product information'!$I$65:$I$67,0),0)+IFERROR(MATCH(GI2,'Product information'!$J$65:$J$67,0),0)+IFERROR(MATCH(GI2,'Product information'!$K$65:$K$67,0),0)+IFERROR(MATCH(GI2,'Product information'!$L$65:$L$67,0),0)+IFERROR(MATCH(GI2,'Product information'!$H$71:$H$73,0),0)+IFERROR(MATCH(GI2,'Product information'!$I$71:$I$73,0),0)+IFERROR(MATCH(GI2,'Product information'!M71:M73,0),0)+IFERROR(MATCH(GI2,'Product information'!$K$71:$K$73,0),0)+IFERROR(MATCH(GI2,'Product information'!$L$71:$L$73,0),0)+IFERROR(MATCH(GI2,Packaging!$G$11:$G$30,0),0)+IFERROR(MATCH(GI2,Packaging!$H$11:$H$30,0),0)+IFERROR(MATCH(GI2,Packaging!$I$11:$I$30,0),0)+IFERROR(MATCH(GI2,Packaging!$J$11:$J$30,0),0)+IFERROR(MATCH(GI2,Packaging!$K$11:$K$30,0),0)&gt;=1,1,0)</f>
        <v>0</v>
      </c>
      <c r="GJ3">
        <f>IF(IFERROR(MATCH(GJ2,'Product information'!$H$49:$H$54,0),0)+IFERROR(MATCH(GJ2,'Product information'!$I$49:$I$54,0),0)+IFERROR(MATCH(GJ2,'Product information'!$J$49:$J$54,0),0)+IFERROR(MATCH(GJ2,'Product information'!$K$49:$K$54,0),0)+IFERROR(MATCH(GJ2,'Product information'!$L$49:$L$54,0),0)+IFERROR(MATCH(GJ2,'Product information'!$H$65:$H$67,0),0)+IFERROR(MATCH(GJ2,'Product information'!$I$65:$I$67,0),0)+IFERROR(MATCH(GJ2,'Product information'!$J$65:$J$67,0),0)+IFERROR(MATCH(GJ2,'Product information'!$K$65:$K$67,0),0)+IFERROR(MATCH(GJ2,'Product information'!$L$65:$L$67,0),0)+IFERROR(MATCH(GJ2,'Product information'!$H$71:$H$73,0),0)+IFERROR(MATCH(GJ2,'Product information'!$I$71:$I$73,0),0)+IFERROR(MATCH(GJ2,'Product information'!N71:N73,0),0)+IFERROR(MATCH(GJ2,'Product information'!$K$71:$K$73,0),0)+IFERROR(MATCH(GJ2,'Product information'!$L$71:$L$73,0),0)+IFERROR(MATCH(GJ2,Packaging!$G$11:$G$30,0),0)+IFERROR(MATCH(GJ2,Packaging!$H$11:$H$30,0),0)+IFERROR(MATCH(GJ2,Packaging!$I$11:$I$30,0),0)+IFERROR(MATCH(GJ2,Packaging!$J$11:$J$30,0),0)+IFERROR(MATCH(GJ2,Packaging!$K$11:$K$30,0),0)&gt;=1,1,0)</f>
        <v>0</v>
      </c>
      <c r="GK3">
        <f>IF(IFERROR(MATCH(GK2,'Product information'!$H$49:$H$54,0),0)+IFERROR(MATCH(GK2,'Product information'!$I$49:$I$54,0),0)+IFERROR(MATCH(GK2,'Product information'!$J$49:$J$54,0),0)+IFERROR(MATCH(GK2,'Product information'!$K$49:$K$54,0),0)+IFERROR(MATCH(GK2,'Product information'!$L$49:$L$54,0),0)+IFERROR(MATCH(GK2,'Product information'!$H$65:$H$67,0),0)+IFERROR(MATCH(GK2,'Product information'!$I$65:$I$67,0),0)+IFERROR(MATCH(GK2,'Product information'!$J$65:$J$67,0),0)+IFERROR(MATCH(GK2,'Product information'!$K$65:$K$67,0),0)+IFERROR(MATCH(GK2,'Product information'!$L$65:$L$67,0),0)+IFERROR(MATCH(GK2,'Product information'!$H$71:$H$73,0),0)+IFERROR(MATCH(GK2,'Product information'!$I$71:$I$73,0),0)+IFERROR(MATCH(GK2,'Product information'!O71:O73,0),0)+IFERROR(MATCH(GK2,'Product information'!$K$71:$K$73,0),0)+IFERROR(MATCH(GK2,'Product information'!$L$71:$L$73,0),0)+IFERROR(MATCH(GK2,Packaging!$G$11:$G$30,0),0)+IFERROR(MATCH(GK2,Packaging!$H$11:$H$30,0),0)+IFERROR(MATCH(GK2,Packaging!$I$11:$I$30,0),0)+IFERROR(MATCH(GK2,Packaging!$J$11:$J$30,0),0)+IFERROR(MATCH(GK2,Packaging!$K$11:$K$30,0),0)&gt;=1,1,0)</f>
        <v>0</v>
      </c>
      <c r="GL3">
        <f>IF(IFERROR(MATCH(GL2,'Product information'!$H$49:$H$54,0),0)+IFERROR(MATCH(GL2,'Product information'!$I$49:$I$54,0),0)+IFERROR(MATCH(GL2,'Product information'!$J$49:$J$54,0),0)+IFERROR(MATCH(GL2,'Product information'!$K$49:$K$54,0),0)+IFERROR(MATCH(GL2,'Product information'!$L$49:$L$54,0),0)+IFERROR(MATCH(GL2,'Product information'!$H$65:$H$67,0),0)+IFERROR(MATCH(GL2,'Product information'!$I$65:$I$67,0),0)+IFERROR(MATCH(GL2,'Product information'!$J$65:$J$67,0),0)+IFERROR(MATCH(GL2,'Product information'!$K$65:$K$67,0),0)+IFERROR(MATCH(GL2,'Product information'!$L$65:$L$67,0),0)+IFERROR(MATCH(GL2,'Product information'!$H$71:$H$73,0),0)+IFERROR(MATCH(GL2,'Product information'!$I$71:$I$73,0),0)+IFERROR(MATCH(GL2,'Product information'!P71:P73,0),0)+IFERROR(MATCH(GL2,'Product information'!$K$71:$K$73,0),0)+IFERROR(MATCH(GL2,'Product information'!$L$71:$L$73,0),0)+IFERROR(MATCH(GL2,Packaging!$G$11:$G$30,0),0)+IFERROR(MATCH(GL2,Packaging!$H$11:$H$30,0),0)+IFERROR(MATCH(GL2,Packaging!$I$11:$I$30,0),0)+IFERROR(MATCH(GL2,Packaging!$J$11:$J$30,0),0)+IFERROR(MATCH(GL2,Packaging!$K$11:$K$30,0),0)&gt;=1,1,0)</f>
        <v>0</v>
      </c>
      <c r="GM3">
        <f>IF(IFERROR(MATCH(GM2,'Product information'!$H$49:$H$54,0),0)+IFERROR(MATCH(GM2,'Product information'!$I$49:$I$54,0),0)+IFERROR(MATCH(GM2,'Product information'!$J$49:$J$54,0),0)+IFERROR(MATCH(GM2,'Product information'!$K$49:$K$54,0),0)+IFERROR(MATCH(GM2,'Product information'!$L$49:$L$54,0),0)+IFERROR(MATCH(GM2,'Product information'!$H$65:$H$67,0),0)+IFERROR(MATCH(GM2,'Product information'!$I$65:$I$67,0),0)+IFERROR(MATCH(GM2,'Product information'!$J$65:$J$67,0),0)+IFERROR(MATCH(GM2,'Product information'!$K$65:$K$67,0),0)+IFERROR(MATCH(GM2,'Product information'!$L$65:$L$67,0),0)+IFERROR(MATCH(GM2,'Product information'!$H$71:$H$73,0),0)+IFERROR(MATCH(GM2,'Product information'!$I$71:$I$73,0),0)+IFERROR(MATCH(GM2,'Product information'!Q71:Q73,0),0)+IFERROR(MATCH(GM2,'Product information'!$K$71:$K$73,0),0)+IFERROR(MATCH(GM2,'Product information'!$L$71:$L$73,0),0)+IFERROR(MATCH(GM2,Packaging!$G$11:$G$30,0),0)+IFERROR(MATCH(GM2,Packaging!$H$11:$H$30,0),0)+IFERROR(MATCH(GM2,Packaging!$I$11:$I$30,0),0)+IFERROR(MATCH(GM2,Packaging!$J$11:$J$30,0),0)+IFERROR(MATCH(GM2,Packaging!$K$11:$K$30,0),0)&gt;=1,1,0)</f>
        <v>0</v>
      </c>
      <c r="GN3">
        <f>IF(IFERROR(MATCH(GN2,'Product information'!$H$49:$H$54,0),0)+IFERROR(MATCH(GN2,'Product information'!$I$49:$I$54,0),0)+IFERROR(MATCH(GN2,'Product information'!$J$49:$J$54,0),0)+IFERROR(MATCH(GN2,'Product information'!$K$49:$K$54,0),0)+IFERROR(MATCH(GN2,'Product information'!$L$49:$L$54,0),0)+IFERROR(MATCH(GN2,'Product information'!$H$65:$H$67,0),0)+IFERROR(MATCH(GN2,'Product information'!$I$65:$I$67,0),0)+IFERROR(MATCH(GN2,'Product information'!$J$65:$J$67,0),0)+IFERROR(MATCH(GN2,'Product information'!$K$65:$K$67,0),0)+IFERROR(MATCH(GN2,'Product information'!$L$65:$L$67,0),0)+IFERROR(MATCH(GN2,'Product information'!$H$71:$H$73,0),0)+IFERROR(MATCH(GN2,'Product information'!$I$71:$I$73,0),0)+IFERROR(MATCH(GN2,'Product information'!R71:R73,0),0)+IFERROR(MATCH(GN2,'Product information'!$K$71:$K$73,0),0)+IFERROR(MATCH(GN2,'Product information'!$L$71:$L$73,0),0)+IFERROR(MATCH(GN2,Packaging!$G$11:$G$30,0),0)+IFERROR(MATCH(GN2,Packaging!$H$11:$H$30,0),0)+IFERROR(MATCH(GN2,Packaging!$I$11:$I$30,0),0)+IFERROR(MATCH(GN2,Packaging!$J$11:$J$30,0),0)+IFERROR(MATCH(GN2,Packaging!$K$11:$K$30,0),0)&gt;=1,1,0)</f>
        <v>0</v>
      </c>
      <c r="GO3">
        <f>IF(IFERROR(MATCH(GO2,'Product information'!$H$49:$H$54,0),0)+IFERROR(MATCH(GO2,'Product information'!$I$49:$I$54,0),0)+IFERROR(MATCH(GO2,'Product information'!$J$49:$J$54,0),0)+IFERROR(MATCH(GO2,'Product information'!$K$49:$K$54,0),0)+IFERROR(MATCH(GO2,'Product information'!$L$49:$L$54,0),0)+IFERROR(MATCH(GO2,'Product information'!$H$65:$H$67,0),0)+IFERROR(MATCH(GO2,'Product information'!$I$65:$I$67,0),0)+IFERROR(MATCH(GO2,'Product information'!$J$65:$J$67,0),0)+IFERROR(MATCH(GO2,'Product information'!$K$65:$K$67,0),0)+IFERROR(MATCH(GO2,'Product information'!$L$65:$L$67,0),0)+IFERROR(MATCH(GO2,'Product information'!$H$71:$H$73,0),0)+IFERROR(MATCH(GO2,'Product information'!$I$71:$I$73,0),0)+IFERROR(MATCH(GO2,'Product information'!S71:S73,0),0)+IFERROR(MATCH(GO2,'Product information'!$K$71:$K$73,0),0)+IFERROR(MATCH(GO2,'Product information'!$L$71:$L$73,0),0)+IFERROR(MATCH(GO2,Packaging!$G$11:$G$30,0),0)+IFERROR(MATCH(GO2,Packaging!$H$11:$H$30,0),0)+IFERROR(MATCH(GO2,Packaging!$I$11:$I$30,0),0)+IFERROR(MATCH(GO2,Packaging!$J$11:$J$30,0),0)+IFERROR(MATCH(GO2,Packaging!$K$11:$K$30,0),0)&gt;=1,1,0)</f>
        <v>0</v>
      </c>
      <c r="GP3">
        <f>IF(IFERROR(MATCH(GP2,'Product information'!$H$49:$H$54,0),0)+IFERROR(MATCH(GP2,'Product information'!$I$49:$I$54,0),0)+IFERROR(MATCH(GP2,'Product information'!$J$49:$J$54,0),0)+IFERROR(MATCH(GP2,'Product information'!$K$49:$K$54,0),0)+IFERROR(MATCH(GP2,'Product information'!$L$49:$L$54,0),0)+IFERROR(MATCH(GP2,'Product information'!$H$65:$H$67,0),0)+IFERROR(MATCH(GP2,'Product information'!$I$65:$I$67,0),0)+IFERROR(MATCH(GP2,'Product information'!$J$65:$J$67,0),0)+IFERROR(MATCH(GP2,'Product information'!$K$65:$K$67,0),0)+IFERROR(MATCH(GP2,'Product information'!$L$65:$L$67,0),0)+IFERROR(MATCH(GP2,'Product information'!$H$71:$H$73,0),0)+IFERROR(MATCH(GP2,'Product information'!$I$71:$I$73,0),0)+IFERROR(MATCH(GP2,'Product information'!T71:T73,0),0)+IFERROR(MATCH(GP2,'Product information'!$K$71:$K$73,0),0)+IFERROR(MATCH(GP2,'Product information'!$L$71:$L$73,0),0)+IFERROR(MATCH(GP2,Packaging!$G$11:$G$30,0),0)+IFERROR(MATCH(GP2,Packaging!$H$11:$H$30,0),0)+IFERROR(MATCH(GP2,Packaging!$I$11:$I$30,0),0)+IFERROR(MATCH(GP2,Packaging!$J$11:$J$30,0),0)+IFERROR(MATCH(GP2,Packaging!$K$11:$K$30,0),0)&gt;=1,1,0)</f>
        <v>0</v>
      </c>
      <c r="GQ3">
        <f>IF(IFERROR(MATCH(GQ2,'Product information'!$H$49:$H$54,0),0)+IFERROR(MATCH(GQ2,'Product information'!$I$49:$I$54,0),0)+IFERROR(MATCH(GQ2,'Product information'!$J$49:$J$54,0),0)+IFERROR(MATCH(GQ2,'Product information'!$K$49:$K$54,0),0)+IFERROR(MATCH(GQ2,'Product information'!$L$49:$L$54,0),0)+IFERROR(MATCH(GQ2,'Product information'!$H$65:$H$67,0),0)+IFERROR(MATCH(GQ2,'Product information'!$I$65:$I$67,0),0)+IFERROR(MATCH(GQ2,'Product information'!$J$65:$J$67,0),0)+IFERROR(MATCH(GQ2,'Product information'!$K$65:$K$67,0),0)+IFERROR(MATCH(GQ2,'Product information'!$L$65:$L$67,0),0)+IFERROR(MATCH(GQ2,'Product information'!$H$71:$H$73,0),0)+IFERROR(MATCH(GQ2,'Product information'!$I$71:$I$73,0),0)+IFERROR(MATCH(GQ2,'Product information'!U71:U73,0),0)+IFERROR(MATCH(GQ2,'Product information'!$K$71:$K$73,0),0)+IFERROR(MATCH(GQ2,'Product information'!$L$71:$L$73,0),0)+IFERROR(MATCH(GQ2,Packaging!$G$11:$G$30,0),0)+IFERROR(MATCH(GQ2,Packaging!$H$11:$H$30,0),0)+IFERROR(MATCH(GQ2,Packaging!$I$11:$I$30,0),0)+IFERROR(MATCH(GQ2,Packaging!$J$11:$J$30,0),0)+IFERROR(MATCH(GQ2,Packaging!$K$11:$K$30,0),0)&gt;=1,1,0)</f>
        <v>0</v>
      </c>
      <c r="GR3">
        <f>IF(IFERROR(MATCH(GR2,'Product information'!$H$49:$H$54,0),0)+IFERROR(MATCH(GR2,'Product information'!$I$49:$I$54,0),0)+IFERROR(MATCH(GR2,'Product information'!$J$49:$J$54,0),0)+IFERROR(MATCH(GR2,'Product information'!$K$49:$K$54,0),0)+IFERROR(MATCH(GR2,'Product information'!$L$49:$L$54,0),0)+IFERROR(MATCH(GR2,'Product information'!$H$65:$H$67,0),0)+IFERROR(MATCH(GR2,'Product information'!$I$65:$I$67,0),0)+IFERROR(MATCH(GR2,'Product information'!$J$65:$J$67,0),0)+IFERROR(MATCH(GR2,'Product information'!$K$65:$K$67,0),0)+IFERROR(MATCH(GR2,'Product information'!$L$65:$L$67,0),0)+IFERROR(MATCH(GR2,'Product information'!$H$71:$H$73,0),0)+IFERROR(MATCH(GR2,'Product information'!$I$71:$I$73,0),0)+IFERROR(MATCH(GR2,'Product information'!V71:V73,0),0)+IFERROR(MATCH(GR2,'Product information'!$K$71:$K$73,0),0)+IFERROR(MATCH(GR2,'Product information'!$L$71:$L$73,0),0)+IFERROR(MATCH(GR2,Packaging!$G$11:$G$30,0),0)+IFERROR(MATCH(GR2,Packaging!$H$11:$H$30,0),0)+IFERROR(MATCH(GR2,Packaging!$I$11:$I$30,0),0)+IFERROR(MATCH(GR2,Packaging!$J$11:$J$30,0),0)+IFERROR(MATCH(GR2,Packaging!$K$11:$K$30,0),0)&gt;=1,1,0)</f>
        <v>0</v>
      </c>
      <c r="GS3">
        <f>IF(IFERROR(MATCH(GS2,'Product information'!$H$49:$H$54,0),0)+IFERROR(MATCH(GS2,'Product information'!$I$49:$I$54,0),0)+IFERROR(MATCH(GS2,'Product information'!$J$49:$J$54,0),0)+IFERROR(MATCH(GS2,'Product information'!$K$49:$K$54,0),0)+IFERROR(MATCH(GS2,'Product information'!$L$49:$L$54,0),0)+IFERROR(MATCH(GS2,'Product information'!$H$65:$H$67,0),0)+IFERROR(MATCH(GS2,'Product information'!$I$65:$I$67,0),0)+IFERROR(MATCH(GS2,'Product information'!$J$65:$J$67,0),0)+IFERROR(MATCH(GS2,'Product information'!$K$65:$K$67,0),0)+IFERROR(MATCH(GS2,'Product information'!$L$65:$L$67,0),0)+IFERROR(MATCH(GS2,'Product information'!$H$71:$H$73,0),0)+IFERROR(MATCH(GS2,'Product information'!$I$71:$I$73,0),0)+IFERROR(MATCH(GS2,'Product information'!W71:W73,0),0)+IFERROR(MATCH(GS2,'Product information'!$K$71:$K$73,0),0)+IFERROR(MATCH(GS2,'Product information'!$L$71:$L$73,0),0)+IFERROR(MATCH(GS2,Packaging!$G$11:$G$30,0),0)+IFERROR(MATCH(GS2,Packaging!$H$11:$H$30,0),0)+IFERROR(MATCH(GS2,Packaging!$I$11:$I$30,0),0)+IFERROR(MATCH(GS2,Packaging!$J$11:$J$30,0),0)+IFERROR(MATCH(GS2,Packaging!$K$11:$K$30,0),0)&gt;=1,1,0)</f>
        <v>0</v>
      </c>
      <c r="GT3">
        <f>IF(IFERROR(MATCH(GT2,'Product information'!$H$49:$H$54,0),0)+IFERROR(MATCH(GT2,'Product information'!$I$49:$I$54,0),0)+IFERROR(MATCH(GT2,'Product information'!$J$49:$J$54,0),0)+IFERROR(MATCH(GT2,'Product information'!$K$49:$K$54,0),0)+IFERROR(MATCH(GT2,'Product information'!$L$49:$L$54,0),0)+IFERROR(MATCH(GT2,'Product information'!$H$65:$H$67,0),0)+IFERROR(MATCH(GT2,'Product information'!$I$65:$I$67,0),0)+IFERROR(MATCH(GT2,'Product information'!$J$65:$J$67,0),0)+IFERROR(MATCH(GT2,'Product information'!$K$65:$K$67,0),0)+IFERROR(MATCH(GT2,'Product information'!$L$65:$L$67,0),0)+IFERROR(MATCH(GT2,'Product information'!$H$71:$H$73,0),0)+IFERROR(MATCH(GT2,'Product information'!$I$71:$I$73,0),0)+IFERROR(MATCH(GT2,'Product information'!X71:X73,0),0)+IFERROR(MATCH(GT2,'Product information'!$K$71:$K$73,0),0)+IFERROR(MATCH(GT2,'Product information'!$L$71:$L$73,0),0)+IFERROR(MATCH(GT2,Packaging!$G$11:$G$30,0),0)+IFERROR(MATCH(GT2,Packaging!$H$11:$H$30,0),0)+IFERROR(MATCH(GT2,Packaging!$I$11:$I$30,0),0)+IFERROR(MATCH(GT2,Packaging!$J$11:$J$30,0),0)+IFERROR(MATCH(GT2,Packaging!$K$11:$K$30,0),0)&gt;=1,1,0)</f>
        <v>0</v>
      </c>
      <c r="GU3">
        <f>IF(IFERROR(MATCH(GU2,'Product information'!$H$49:$H$54,0),0)+IFERROR(MATCH(GU2,'Product information'!$I$49:$I$54,0),0)+IFERROR(MATCH(GU2,'Product information'!$J$49:$J$54,0),0)+IFERROR(MATCH(GU2,'Product information'!$K$49:$K$54,0),0)+IFERROR(MATCH(GU2,'Product information'!$L$49:$L$54,0),0)+IFERROR(MATCH(GU2,'Product information'!$H$65:$H$67,0),0)+IFERROR(MATCH(GU2,'Product information'!$I$65:$I$67,0),0)+IFERROR(MATCH(GU2,'Product information'!$J$65:$J$67,0),0)+IFERROR(MATCH(GU2,'Product information'!$K$65:$K$67,0),0)+IFERROR(MATCH(GU2,'Product information'!$L$65:$L$67,0),0)+IFERROR(MATCH(GU2,'Product information'!$H$71:$H$73,0),0)+IFERROR(MATCH(GU2,'Product information'!$I$71:$I$73,0),0)+IFERROR(MATCH(GU2,'Product information'!Y71:Y73,0),0)+IFERROR(MATCH(GU2,'Product information'!$K$71:$K$73,0),0)+IFERROR(MATCH(GU2,'Product information'!$L$71:$L$73,0),0)+IFERROR(MATCH(GU2,Packaging!$G$11:$G$30,0),0)+IFERROR(MATCH(GU2,Packaging!$H$11:$H$30,0),0)+IFERROR(MATCH(GU2,Packaging!$I$11:$I$30,0),0)+IFERROR(MATCH(GU2,Packaging!$J$11:$J$30,0),0)+IFERROR(MATCH(GU2,Packaging!$K$11:$K$30,0),0)&gt;=1,1,0)</f>
        <v>0</v>
      </c>
      <c r="GV3">
        <f>IF(IFERROR(MATCH(GV2,'Product information'!$H$49:$H$54,0),0)+IFERROR(MATCH(GV2,'Product information'!$I$49:$I$54,0),0)+IFERROR(MATCH(GV2,'Product information'!$J$49:$J$54,0),0)+IFERROR(MATCH(GV2,'Product information'!$K$49:$K$54,0),0)+IFERROR(MATCH(GV2,'Product information'!$L$49:$L$54,0),0)+IFERROR(MATCH(GV2,'Product information'!$H$65:$H$67,0),0)+IFERROR(MATCH(GV2,'Product information'!$I$65:$I$67,0),0)+IFERROR(MATCH(GV2,'Product information'!$J$65:$J$67,0),0)+IFERROR(MATCH(GV2,'Product information'!$K$65:$K$67,0),0)+IFERROR(MATCH(GV2,'Product information'!$L$65:$L$67,0),0)+IFERROR(MATCH(GV2,'Product information'!$H$71:$H$73,0),0)+IFERROR(MATCH(GV2,'Product information'!$I$71:$I$73,0),0)+IFERROR(MATCH(GV2,'Product information'!Z71:Z73,0),0)+IFERROR(MATCH(GV2,'Product information'!$K$71:$K$73,0),0)+IFERROR(MATCH(GV2,'Product information'!$L$71:$L$73,0),0)+IFERROR(MATCH(GV2,Packaging!$G$11:$G$30,0),0)+IFERROR(MATCH(GV2,Packaging!$H$11:$H$30,0),0)+IFERROR(MATCH(GV2,Packaging!$I$11:$I$30,0),0)+IFERROR(MATCH(GV2,Packaging!$J$11:$J$30,0),0)+IFERROR(MATCH(GV2,Packaging!$K$11:$K$30,0),0)&gt;=1,1,0)</f>
        <v>0</v>
      </c>
      <c r="GW3">
        <f>IF(IFERROR(MATCH(GW2,'Product information'!$H$49:$H$54,0),0)+IFERROR(MATCH(GW2,'Product information'!$I$49:$I$54,0),0)+IFERROR(MATCH(GW2,'Product information'!$J$49:$J$54,0),0)+IFERROR(MATCH(GW2,'Product information'!$K$49:$K$54,0),0)+IFERROR(MATCH(GW2,'Product information'!$L$49:$L$54,0),0)+IFERROR(MATCH(GW2,'Product information'!$H$65:$H$67,0),0)+IFERROR(MATCH(GW2,'Product information'!$I$65:$I$67,0),0)+IFERROR(MATCH(GW2,'Product information'!$J$65:$J$67,0),0)+IFERROR(MATCH(GW2,'Product information'!$K$65:$K$67,0),0)+IFERROR(MATCH(GW2,'Product information'!$L$65:$L$67,0),0)+IFERROR(MATCH(GW2,'Product information'!$H$71:$H$73,0),0)+IFERROR(MATCH(GW2,'Product information'!$I$71:$I$73,0),0)+IFERROR(MATCH(GW2,'Product information'!AA71:AA73,0),0)+IFERROR(MATCH(GW2,'Product information'!$K$71:$K$73,0),0)+IFERROR(MATCH(GW2,'Product information'!$L$71:$L$73,0),0)+IFERROR(MATCH(GW2,Packaging!$G$11:$G$30,0),0)+IFERROR(MATCH(GW2,Packaging!$H$11:$H$30,0),0)+IFERROR(MATCH(GW2,Packaging!$I$11:$I$30,0),0)+IFERROR(MATCH(GW2,Packaging!$J$11:$J$30,0),0)+IFERROR(MATCH(GW2,Packaging!$K$11:$K$30,0),0)&gt;=1,1,0)</f>
        <v>0</v>
      </c>
      <c r="GX3">
        <f>IF(IFERROR(MATCH(GX2,'Product information'!$H$49:$H$54,0),0)+IFERROR(MATCH(GX2,'Product information'!$I$49:$I$54,0),0)+IFERROR(MATCH(GX2,'Product information'!$J$49:$J$54,0),0)+IFERROR(MATCH(GX2,'Product information'!$K$49:$K$54,0),0)+IFERROR(MATCH(GX2,'Product information'!$L$49:$L$54,0),0)+IFERROR(MATCH(GX2,'Product information'!$H$65:$H$67,0),0)+IFERROR(MATCH(GX2,'Product information'!$I$65:$I$67,0),0)+IFERROR(MATCH(GX2,'Product information'!$J$65:$J$67,0),0)+IFERROR(MATCH(GX2,'Product information'!$K$65:$K$67,0),0)+IFERROR(MATCH(GX2,'Product information'!$L$65:$L$67,0),0)+IFERROR(MATCH(GX2,'Product information'!$H$71:$H$73,0),0)+IFERROR(MATCH(GX2,'Product information'!$I$71:$I$73,0),0)+IFERROR(MATCH(GX2,'Product information'!AB71:AB73,0),0)+IFERROR(MATCH(GX2,'Product information'!$K$71:$K$73,0),0)+IFERROR(MATCH(GX2,'Product information'!$L$71:$L$73,0),0)+IFERROR(MATCH(GX2,Packaging!$G$11:$G$30,0),0)+IFERROR(MATCH(GX2,Packaging!$H$11:$H$30,0),0)+IFERROR(MATCH(GX2,Packaging!$I$11:$I$30,0),0)+IFERROR(MATCH(GX2,Packaging!$J$11:$J$30,0),0)+IFERROR(MATCH(GX2,Packaging!$K$11:$K$30,0),0)&gt;=1,1,0)</f>
        <v>0</v>
      </c>
      <c r="GY3">
        <f>IF(IFERROR(MATCH(GY2,'Product information'!$H$49:$H$54,0),0)+IFERROR(MATCH(GY2,'Product information'!$I$49:$I$54,0),0)+IFERROR(MATCH(GY2,'Product information'!$J$49:$J$54,0),0)+IFERROR(MATCH(GY2,'Product information'!$K$49:$K$54,0),0)+IFERROR(MATCH(GY2,'Product information'!$L$49:$L$54,0),0)+IFERROR(MATCH(GY2,'Product information'!$H$65:$H$67,0),0)+IFERROR(MATCH(GY2,'Product information'!$I$65:$I$67,0),0)+IFERROR(MATCH(GY2,'Product information'!$J$65:$J$67,0),0)+IFERROR(MATCH(GY2,'Product information'!$K$65:$K$67,0),0)+IFERROR(MATCH(GY2,'Product information'!$L$65:$L$67,0),0)+IFERROR(MATCH(GY2,'Product information'!$H$71:$H$73,0),0)+IFERROR(MATCH(GY2,'Product information'!$I$71:$I$73,0),0)+IFERROR(MATCH(GY2,'Product information'!AC71:AC73,0),0)+IFERROR(MATCH(GY2,'Product information'!$K$71:$K$73,0),0)+IFERROR(MATCH(GY2,'Product information'!$L$71:$L$73,0),0)+IFERROR(MATCH(GY2,Packaging!$G$11:$G$30,0),0)+IFERROR(MATCH(GY2,Packaging!$H$11:$H$30,0),0)+IFERROR(MATCH(GY2,Packaging!$I$11:$I$30,0),0)+IFERROR(MATCH(GY2,Packaging!$J$11:$J$30,0),0)+IFERROR(MATCH(GY2,Packaging!$K$11:$K$30,0),0)&gt;=1,1,0)</f>
        <v>0</v>
      </c>
      <c r="GZ3">
        <f>IF(IFERROR(MATCH(GZ2,'Product information'!$H$49:$H$54,0),0)+IFERROR(MATCH(GZ2,'Product information'!$I$49:$I$54,0),0)+IFERROR(MATCH(GZ2,'Product information'!$J$49:$J$54,0),0)+IFERROR(MATCH(GZ2,'Product information'!$K$49:$K$54,0),0)+IFERROR(MATCH(GZ2,'Product information'!$L$49:$L$54,0),0)+IFERROR(MATCH(GZ2,'Product information'!$H$65:$H$67,0),0)+IFERROR(MATCH(GZ2,'Product information'!$I$65:$I$67,0),0)+IFERROR(MATCH(GZ2,'Product information'!$J$65:$J$67,0),0)+IFERROR(MATCH(GZ2,'Product information'!$K$65:$K$67,0),0)+IFERROR(MATCH(GZ2,'Product information'!$L$65:$L$67,0),0)+IFERROR(MATCH(GZ2,'Product information'!$H$71:$H$73,0),0)+IFERROR(MATCH(GZ2,'Product information'!$I$71:$I$73,0),0)+IFERROR(MATCH(GZ2,'Product information'!AD71:AD73,0),0)+IFERROR(MATCH(GZ2,'Product information'!$K$71:$K$73,0),0)+IFERROR(MATCH(GZ2,'Product information'!$L$71:$L$73,0),0)+IFERROR(MATCH(GZ2,Packaging!$G$11:$G$30,0),0)+IFERROR(MATCH(GZ2,Packaging!$H$11:$H$30,0),0)+IFERROR(MATCH(GZ2,Packaging!$I$11:$I$30,0),0)+IFERROR(MATCH(GZ2,Packaging!$J$11:$J$30,0),0)+IFERROR(MATCH(GZ2,Packaging!$K$11:$K$30,0),0)&gt;=1,1,0)</f>
        <v>0</v>
      </c>
      <c r="HA3">
        <f>IF(IFERROR(MATCH(HA2,'Product information'!$H$49:$H$54,0),0)+IFERROR(MATCH(HA2,'Product information'!$I$49:$I$54,0),0)+IFERROR(MATCH(HA2,'Product information'!$J$49:$J$54,0),0)+IFERROR(MATCH(HA2,'Product information'!$K$49:$K$54,0),0)+IFERROR(MATCH(HA2,'Product information'!$L$49:$L$54,0),0)+IFERROR(MATCH(HA2,'Product information'!$H$65:$H$67,0),0)+IFERROR(MATCH(HA2,'Product information'!$I$65:$I$67,0),0)+IFERROR(MATCH(HA2,'Product information'!$J$65:$J$67,0),0)+IFERROR(MATCH(HA2,'Product information'!$K$65:$K$67,0),0)+IFERROR(MATCH(HA2,'Product information'!$L$65:$L$67,0),0)+IFERROR(MATCH(HA2,'Product information'!$H$71:$H$73,0),0)+IFERROR(MATCH(HA2,'Product information'!$I$71:$I$73,0),0)+IFERROR(MATCH(HA2,'Product information'!AE71:AE73,0),0)+IFERROR(MATCH(HA2,'Product information'!$K$71:$K$73,0),0)+IFERROR(MATCH(HA2,'Product information'!$L$71:$L$73,0),0)+IFERROR(MATCH(HA2,Packaging!$G$11:$G$30,0),0)+IFERROR(MATCH(HA2,Packaging!$H$11:$H$30,0),0)+IFERROR(MATCH(HA2,Packaging!$I$11:$I$30,0),0)+IFERROR(MATCH(HA2,Packaging!$J$11:$J$30,0),0)+IFERROR(MATCH(HA2,Packaging!$K$11:$K$30,0),0)&gt;=1,1,0)</f>
        <v>0</v>
      </c>
      <c r="HB3">
        <f>IF(IFERROR(MATCH(HB2,'Product information'!$H$49:$H$54,0),0)+IFERROR(MATCH(HB2,'Product information'!$I$49:$I$54,0),0)+IFERROR(MATCH(HB2,'Product information'!$J$49:$J$54,0),0)+IFERROR(MATCH(HB2,'Product information'!$K$49:$K$54,0),0)+IFERROR(MATCH(HB2,'Product information'!$L$49:$L$54,0),0)+IFERROR(MATCH(HB2,'Product information'!$H$65:$H$67,0),0)+IFERROR(MATCH(HB2,'Product information'!$I$65:$I$67,0),0)+IFERROR(MATCH(HB2,'Product information'!$J$65:$J$67,0),0)+IFERROR(MATCH(HB2,'Product information'!$K$65:$K$67,0),0)+IFERROR(MATCH(HB2,'Product information'!$L$65:$L$67,0),0)+IFERROR(MATCH(HB2,'Product information'!$H$71:$H$73,0),0)+IFERROR(MATCH(HB2,'Product information'!$I$71:$I$73,0),0)+IFERROR(MATCH(HB2,'Product information'!AF71:AF73,0),0)+IFERROR(MATCH(HB2,'Product information'!$K$71:$K$73,0),0)+IFERROR(MATCH(HB2,'Product information'!$L$71:$L$73,0),0)+IFERROR(MATCH(HB2,Packaging!$G$11:$G$30,0),0)+IFERROR(MATCH(HB2,Packaging!$H$11:$H$30,0),0)+IFERROR(MATCH(HB2,Packaging!$I$11:$I$30,0),0)+IFERROR(MATCH(HB2,Packaging!$J$11:$J$30,0),0)+IFERROR(MATCH(HB2,Packaging!$K$11:$K$30,0),0)&gt;=1,1,0)</f>
        <v>0</v>
      </c>
      <c r="HC3">
        <f>IF(IFERROR(MATCH(HC2,'Product information'!$H$49:$H$54,0),0)+IFERROR(MATCH(HC2,'Product information'!$I$49:$I$54,0),0)+IFERROR(MATCH(HC2,'Product information'!$J$49:$J$54,0),0)+IFERROR(MATCH(HC2,'Product information'!$K$49:$K$54,0),0)+IFERROR(MATCH(HC2,'Product information'!$L$49:$L$54,0),0)+IFERROR(MATCH(HC2,'Product information'!$H$65:$H$67,0),0)+IFERROR(MATCH(HC2,'Product information'!$I$65:$I$67,0),0)+IFERROR(MATCH(HC2,'Product information'!$J$65:$J$67,0),0)+IFERROR(MATCH(HC2,'Product information'!$K$65:$K$67,0),0)+IFERROR(MATCH(HC2,'Product information'!$L$65:$L$67,0),0)+IFERROR(MATCH(HC2,'Product information'!$H$71:$H$73,0),0)+IFERROR(MATCH(HC2,'Product information'!$I$71:$I$73,0),0)+IFERROR(MATCH(HC2,'Product information'!AG71:AG73,0),0)+IFERROR(MATCH(HC2,'Product information'!$K$71:$K$73,0),0)+IFERROR(MATCH(HC2,'Product information'!$L$71:$L$73,0),0)+IFERROR(MATCH(HC2,Packaging!$G$11:$G$30,0),0)+IFERROR(MATCH(HC2,Packaging!$H$11:$H$30,0),0)+IFERROR(MATCH(HC2,Packaging!$I$11:$I$30,0),0)+IFERROR(MATCH(HC2,Packaging!$J$11:$J$30,0),0)+IFERROR(MATCH(HC2,Packaging!$K$11:$K$30,0),0)&gt;=1,1,0)</f>
        <v>0</v>
      </c>
      <c r="HD3">
        <f>IF(IFERROR(MATCH(HD2,'Product information'!$H$49:$H$54,0),0)+IFERROR(MATCH(HD2,'Product information'!$I$49:$I$54,0),0)+IFERROR(MATCH(HD2,'Product information'!$J$49:$J$54,0),0)+IFERROR(MATCH(HD2,'Product information'!$K$49:$K$54,0),0)+IFERROR(MATCH(HD2,'Product information'!$L$49:$L$54,0),0)+IFERROR(MATCH(HD2,'Product information'!$H$65:$H$67,0),0)+IFERROR(MATCH(HD2,'Product information'!$I$65:$I$67,0),0)+IFERROR(MATCH(HD2,'Product information'!$J$65:$J$67,0),0)+IFERROR(MATCH(HD2,'Product information'!$K$65:$K$67,0),0)+IFERROR(MATCH(HD2,'Product information'!$L$65:$L$67,0),0)+IFERROR(MATCH(HD2,'Product information'!$H$71:$H$73,0),0)+IFERROR(MATCH(HD2,'Product information'!$I$71:$I$73,0),0)+IFERROR(MATCH(HD2,'Product information'!AH71:AH73,0),0)+IFERROR(MATCH(HD2,'Product information'!$K$71:$K$73,0),0)+IFERROR(MATCH(HD2,'Product information'!$L$71:$L$73,0),0)+IFERROR(MATCH(HD2,Packaging!$G$11:$G$30,0),0)+IFERROR(MATCH(HD2,Packaging!$H$11:$H$30,0),0)+IFERROR(MATCH(HD2,Packaging!$I$11:$I$30,0),0)+IFERROR(MATCH(HD2,Packaging!$J$11:$J$30,0),0)+IFERROR(MATCH(HD2,Packaging!$K$11:$K$30,0),0)&gt;=1,1,0)</f>
        <v>0</v>
      </c>
      <c r="HE3">
        <f>IF(IFERROR(MATCH(HE2,'Product information'!$H$49:$H$54,0),0)+IFERROR(MATCH(HE2,'Product information'!$I$49:$I$54,0),0)+IFERROR(MATCH(HE2,'Product information'!$J$49:$J$54,0),0)+IFERROR(MATCH(HE2,'Product information'!$K$49:$K$54,0),0)+IFERROR(MATCH(HE2,'Product information'!$L$49:$L$54,0),0)+IFERROR(MATCH(HE2,'Product information'!$H$65:$H$67,0),0)+IFERROR(MATCH(HE2,'Product information'!$I$65:$I$67,0),0)+IFERROR(MATCH(HE2,'Product information'!$J$65:$J$67,0),0)+IFERROR(MATCH(HE2,'Product information'!$K$65:$K$67,0),0)+IFERROR(MATCH(HE2,'Product information'!$L$65:$L$67,0),0)+IFERROR(MATCH(HE2,'Product information'!$H$71:$H$73,0),0)+IFERROR(MATCH(HE2,'Product information'!$I$71:$I$73,0),0)+IFERROR(MATCH(HE2,'Product information'!AI71:AI73,0),0)+IFERROR(MATCH(HE2,'Product information'!$K$71:$K$73,0),0)+IFERROR(MATCH(HE2,'Product information'!$L$71:$L$73,0),0)+IFERROR(MATCH(HE2,Packaging!$G$11:$G$30,0),0)+IFERROR(MATCH(HE2,Packaging!$H$11:$H$30,0),0)+IFERROR(MATCH(HE2,Packaging!$I$11:$I$30,0),0)+IFERROR(MATCH(HE2,Packaging!$J$11:$J$30,0),0)+IFERROR(MATCH(HE2,Packaging!$K$11:$K$30,0),0)&gt;=1,1,0)</f>
        <v>0</v>
      </c>
      <c r="HF3">
        <f>IF(IFERROR(MATCH(HF2,'Product information'!$H$49:$H$54,0),0)+IFERROR(MATCH(HF2,'Product information'!$I$49:$I$54,0),0)+IFERROR(MATCH(HF2,'Product information'!$J$49:$J$54,0),0)+IFERROR(MATCH(HF2,'Product information'!$K$49:$K$54,0),0)+IFERROR(MATCH(HF2,'Product information'!$L$49:$L$54,0),0)+IFERROR(MATCH(HF2,'Product information'!$H$65:$H$67,0),0)+IFERROR(MATCH(HF2,'Product information'!$I$65:$I$67,0),0)+IFERROR(MATCH(HF2,'Product information'!$J$65:$J$67,0),0)+IFERROR(MATCH(HF2,'Product information'!$K$65:$K$67,0),0)+IFERROR(MATCH(HF2,'Product information'!$L$65:$L$67,0),0)+IFERROR(MATCH(HF2,'Product information'!$H$71:$H$73,0),0)+IFERROR(MATCH(HF2,'Product information'!$I$71:$I$73,0),0)+IFERROR(MATCH(HF2,'Product information'!AJ71:AJ73,0),0)+IFERROR(MATCH(HF2,'Product information'!$K$71:$K$73,0),0)+IFERROR(MATCH(HF2,'Product information'!$L$71:$L$73,0),0)+IFERROR(MATCH(HF2,Packaging!$G$11:$G$30,0),0)+IFERROR(MATCH(HF2,Packaging!$H$11:$H$30,0),0)+IFERROR(MATCH(HF2,Packaging!$I$11:$I$30,0),0)+IFERROR(MATCH(HF2,Packaging!$J$11:$J$30,0),0)+IFERROR(MATCH(HF2,Packaging!$K$11:$K$30,0),0)&gt;=1,1,0)</f>
        <v>0</v>
      </c>
      <c r="HG3">
        <f>IF(IFERROR(MATCH(HG2,'Product information'!$H$49:$H$54,0),0)+IFERROR(MATCH(HG2,'Product information'!$I$49:$I$54,0),0)+IFERROR(MATCH(HG2,'Product information'!$J$49:$J$54,0),0)+IFERROR(MATCH(HG2,'Product information'!$K$49:$K$54,0),0)+IFERROR(MATCH(HG2,'Product information'!$L$49:$L$54,0),0)+IFERROR(MATCH(HG2,'Product information'!$H$65:$H$67,0),0)+IFERROR(MATCH(HG2,'Product information'!$I$65:$I$67,0),0)+IFERROR(MATCH(HG2,'Product information'!$J$65:$J$67,0),0)+IFERROR(MATCH(HG2,'Product information'!$K$65:$K$67,0),0)+IFERROR(MATCH(HG2,'Product information'!$L$65:$L$67,0),0)+IFERROR(MATCH(HG2,'Product information'!$H$71:$H$73,0),0)+IFERROR(MATCH(HG2,'Product information'!$I$71:$I$73,0),0)+IFERROR(MATCH(HG2,'Product information'!AK71:AK73,0),0)+IFERROR(MATCH(HG2,'Product information'!$K$71:$K$73,0),0)+IFERROR(MATCH(HG2,'Product information'!$L$71:$L$73,0),0)+IFERROR(MATCH(HG2,Packaging!$G$11:$G$30,0),0)+IFERROR(MATCH(HG2,Packaging!$H$11:$H$30,0),0)+IFERROR(MATCH(HG2,Packaging!$I$11:$I$30,0),0)+IFERROR(MATCH(HG2,Packaging!$J$11:$J$30,0),0)+IFERROR(MATCH(HG2,Packaging!$K$11:$K$30,0),0)&gt;=1,1,0)</f>
        <v>0</v>
      </c>
      <c r="HH3">
        <f>IF(IFERROR(MATCH(HH2,'Product information'!$H$49:$H$54,0),0)+IFERROR(MATCH(HH2,'Product information'!$I$49:$I$54,0),0)+IFERROR(MATCH(HH2,'Product information'!$J$49:$J$54,0),0)+IFERROR(MATCH(HH2,'Product information'!$K$49:$K$54,0),0)+IFERROR(MATCH(HH2,'Product information'!$L$49:$L$54,0),0)+IFERROR(MATCH(HH2,'Product information'!$H$65:$H$67,0),0)+IFERROR(MATCH(HH2,'Product information'!$I$65:$I$67,0),0)+IFERROR(MATCH(HH2,'Product information'!$J$65:$J$67,0),0)+IFERROR(MATCH(HH2,'Product information'!$K$65:$K$67,0),0)+IFERROR(MATCH(HH2,'Product information'!$L$65:$L$67,0),0)+IFERROR(MATCH(HH2,'Product information'!$H$71:$H$73,0),0)+IFERROR(MATCH(HH2,'Product information'!$I$71:$I$73,0),0)+IFERROR(MATCH(HH2,'Product information'!AL71:AL73,0),0)+IFERROR(MATCH(HH2,'Product information'!$K$71:$K$73,0),0)+IFERROR(MATCH(HH2,'Product information'!$L$71:$L$73,0),0)+IFERROR(MATCH(HH2,Packaging!$G$11:$G$30,0),0)+IFERROR(MATCH(HH2,Packaging!$H$11:$H$30,0),0)+IFERROR(MATCH(HH2,Packaging!$I$11:$I$30,0),0)+IFERROR(MATCH(HH2,Packaging!$J$11:$J$30,0),0)+IFERROR(MATCH(HH2,Packaging!$K$11:$K$30,0),0)&gt;=1,1,0)</f>
        <v>0</v>
      </c>
      <c r="HI3">
        <f>IF(IFERROR(MATCH(HI2,'Product information'!$H$49:$H$54,0),0)+IFERROR(MATCH(HI2,'Product information'!$I$49:$I$54,0),0)+IFERROR(MATCH(HI2,'Product information'!$J$49:$J$54,0),0)+IFERROR(MATCH(HI2,'Product information'!$K$49:$K$54,0),0)+IFERROR(MATCH(HI2,'Product information'!$L$49:$L$54,0),0)+IFERROR(MATCH(HI2,'Product information'!$H$65:$H$67,0),0)+IFERROR(MATCH(HI2,'Product information'!$I$65:$I$67,0),0)+IFERROR(MATCH(HI2,'Product information'!$J$65:$J$67,0),0)+IFERROR(MATCH(HI2,'Product information'!$K$65:$K$67,0),0)+IFERROR(MATCH(HI2,'Product information'!$L$65:$L$67,0),0)+IFERROR(MATCH(HI2,'Product information'!$H$71:$H$73,0),0)+IFERROR(MATCH(HI2,'Product information'!$I$71:$I$73,0),0)+IFERROR(MATCH(HI2,'Product information'!AM71:AM73,0),0)+IFERROR(MATCH(HI2,'Product information'!$K$71:$K$73,0),0)+IFERROR(MATCH(HI2,'Product information'!$L$71:$L$73,0),0)+IFERROR(MATCH(HI2,Packaging!$G$11:$G$30,0),0)+IFERROR(MATCH(HI2,Packaging!$H$11:$H$30,0),0)+IFERROR(MATCH(HI2,Packaging!$I$11:$I$30,0),0)+IFERROR(MATCH(HI2,Packaging!$J$11:$J$30,0),0)+IFERROR(MATCH(HI2,Packaging!$K$11:$K$30,0),0)&gt;=1,1,0)</f>
        <v>0</v>
      </c>
      <c r="HJ3">
        <f>IF(IFERROR(MATCH(HJ2,'Product information'!$H$49:$H$54,0),0)+IFERROR(MATCH(HJ2,'Product information'!$I$49:$I$54,0),0)+IFERROR(MATCH(HJ2,'Product information'!$J$49:$J$54,0),0)+IFERROR(MATCH(HJ2,'Product information'!$K$49:$K$54,0),0)+IFERROR(MATCH(HJ2,'Product information'!$L$49:$L$54,0),0)+IFERROR(MATCH(HJ2,'Product information'!$H$65:$H$67,0),0)+IFERROR(MATCH(HJ2,'Product information'!$I$65:$I$67,0),0)+IFERROR(MATCH(HJ2,'Product information'!$J$65:$J$67,0),0)+IFERROR(MATCH(HJ2,'Product information'!$K$65:$K$67,0),0)+IFERROR(MATCH(HJ2,'Product information'!$L$65:$L$67,0),0)+IFERROR(MATCH(HJ2,'Product information'!$H$71:$H$73,0),0)+IFERROR(MATCH(HJ2,'Product information'!$I$71:$I$73,0),0)+IFERROR(MATCH(HJ2,'Product information'!AN71:AN73,0),0)+IFERROR(MATCH(HJ2,'Product information'!$K$71:$K$73,0),0)+IFERROR(MATCH(HJ2,'Product information'!$L$71:$L$73,0),0)+IFERROR(MATCH(HJ2,Packaging!$G$11:$G$30,0),0)+IFERROR(MATCH(HJ2,Packaging!$H$11:$H$30,0),0)+IFERROR(MATCH(HJ2,Packaging!$I$11:$I$30,0),0)+IFERROR(MATCH(HJ2,Packaging!$J$11:$J$30,0),0)+IFERROR(MATCH(HJ2,Packaging!$K$11:$K$30,0),0)&gt;=1,1,0)</f>
        <v>0</v>
      </c>
      <c r="HK3">
        <f>IF(IFERROR(MATCH(HK2,'Product information'!$H$49:$H$54,0),0)+IFERROR(MATCH(HK2,'Product information'!$I$49:$I$54,0),0)+IFERROR(MATCH(HK2,'Product information'!$J$49:$J$54,0),0)+IFERROR(MATCH(HK2,'Product information'!$K$49:$K$54,0),0)+IFERROR(MATCH(HK2,'Product information'!$L$49:$L$54,0),0)+IFERROR(MATCH(HK2,'Product information'!$H$65:$H$67,0),0)+IFERROR(MATCH(HK2,'Product information'!$I$65:$I$67,0),0)+IFERROR(MATCH(HK2,'Product information'!$J$65:$J$67,0),0)+IFERROR(MATCH(HK2,'Product information'!$K$65:$K$67,0),0)+IFERROR(MATCH(HK2,'Product information'!$L$65:$L$67,0),0)+IFERROR(MATCH(HK2,'Product information'!$H$71:$H$73,0),0)+IFERROR(MATCH(HK2,'Product information'!$I$71:$I$73,0),0)+IFERROR(MATCH(HK2,'Product information'!AO71:AO73,0),0)+IFERROR(MATCH(HK2,'Product information'!$K$71:$K$73,0),0)+IFERROR(MATCH(HK2,'Product information'!$L$71:$L$73,0),0)+IFERROR(MATCH(HK2,Packaging!$G$11:$G$30,0),0)+IFERROR(MATCH(HK2,Packaging!$H$11:$H$30,0),0)+IFERROR(MATCH(HK2,Packaging!$I$11:$I$30,0),0)+IFERROR(MATCH(HK2,Packaging!$J$11:$J$30,0),0)+IFERROR(MATCH(HK2,Packaging!$K$11:$K$30,0),0)&gt;=1,1,0)</f>
        <v>0</v>
      </c>
      <c r="HL3">
        <f>IF(IFERROR(MATCH(HL2,'Product information'!$H$49:$H$54,0),0)+IFERROR(MATCH(HL2,'Product information'!$I$49:$I$54,0),0)+IFERROR(MATCH(HL2,'Product information'!$J$49:$J$54,0),0)+IFERROR(MATCH(HL2,'Product information'!$K$49:$K$54,0),0)+IFERROR(MATCH(HL2,'Product information'!$L$49:$L$54,0),0)+IFERROR(MATCH(HL2,'Product information'!$H$65:$H$67,0),0)+IFERROR(MATCH(HL2,'Product information'!$I$65:$I$67,0),0)+IFERROR(MATCH(HL2,'Product information'!$J$65:$J$67,0),0)+IFERROR(MATCH(HL2,'Product information'!$K$65:$K$67,0),0)+IFERROR(MATCH(HL2,'Product information'!$L$65:$L$67,0),0)+IFERROR(MATCH(HL2,'Product information'!$H$71:$H$73,0),0)+IFERROR(MATCH(HL2,'Product information'!$I$71:$I$73,0),0)+IFERROR(MATCH(HL2,'Product information'!AP71:AP73,0),0)+IFERROR(MATCH(HL2,'Product information'!$K$71:$K$73,0),0)+IFERROR(MATCH(HL2,'Product information'!$L$71:$L$73,0),0)+IFERROR(MATCH(HL2,Packaging!$G$11:$G$30,0),0)+IFERROR(MATCH(HL2,Packaging!$H$11:$H$30,0),0)+IFERROR(MATCH(HL2,Packaging!$I$11:$I$30,0),0)+IFERROR(MATCH(HL2,Packaging!$J$11:$J$30,0),0)+IFERROR(MATCH(HL2,Packaging!$K$11:$K$30,0),0)&gt;=1,1,0)</f>
        <v>0</v>
      </c>
      <c r="HM3">
        <f>IF(IFERROR(MATCH(HM2,'Product information'!$H$49:$H$54,0),0)+IFERROR(MATCH(HM2,'Product information'!$I$49:$I$54,0),0)+IFERROR(MATCH(HM2,'Product information'!$J$49:$J$54,0),0)+IFERROR(MATCH(HM2,'Product information'!$K$49:$K$54,0),0)+IFERROR(MATCH(HM2,'Product information'!$L$49:$L$54,0),0)+IFERROR(MATCH(HM2,'Product information'!$H$65:$H$67,0),0)+IFERROR(MATCH(HM2,'Product information'!$I$65:$I$67,0),0)+IFERROR(MATCH(HM2,'Product information'!$J$65:$J$67,0),0)+IFERROR(MATCH(HM2,'Product information'!$K$65:$K$67,0),0)+IFERROR(MATCH(HM2,'Product information'!$L$65:$L$67,0),0)+IFERROR(MATCH(HM2,'Product information'!$H$71:$H$73,0),0)+IFERROR(MATCH(HM2,'Product information'!$I$71:$I$73,0),0)+IFERROR(MATCH(HM2,'Product information'!AQ71:AQ73,0),0)+IFERROR(MATCH(HM2,'Product information'!$K$71:$K$73,0),0)+IFERROR(MATCH(HM2,'Product information'!$L$71:$L$73,0),0)+IFERROR(MATCH(HM2,Packaging!$G$11:$G$30,0),0)+IFERROR(MATCH(HM2,Packaging!$H$11:$H$30,0),0)+IFERROR(MATCH(HM2,Packaging!$I$11:$I$30,0),0)+IFERROR(MATCH(HM2,Packaging!$J$11:$J$30,0),0)+IFERROR(MATCH(HM2,Packaging!$K$11:$K$30,0),0)&gt;=1,1,0)</f>
        <v>0</v>
      </c>
      <c r="HN3">
        <f>IF(IFERROR(MATCH(HN2,'Product information'!$H$49:$H$54,0),0)+IFERROR(MATCH(HN2,'Product information'!$I$49:$I$54,0),0)+IFERROR(MATCH(HN2,'Product information'!$J$49:$J$54,0),0)+IFERROR(MATCH(HN2,'Product information'!$K$49:$K$54,0),0)+IFERROR(MATCH(HN2,'Product information'!$L$49:$L$54,0),0)+IFERROR(MATCH(HN2,'Product information'!$H$65:$H$67,0),0)+IFERROR(MATCH(HN2,'Product information'!$I$65:$I$67,0),0)+IFERROR(MATCH(HN2,'Product information'!$J$65:$J$67,0),0)+IFERROR(MATCH(HN2,'Product information'!$K$65:$K$67,0),0)+IFERROR(MATCH(HN2,'Product information'!$L$65:$L$67,0),0)+IFERROR(MATCH(HN2,'Product information'!$H$71:$H$73,0),0)+IFERROR(MATCH(HN2,'Product information'!$I$71:$I$73,0),0)+IFERROR(MATCH(HN2,'Product information'!AR71:AR73,0),0)+IFERROR(MATCH(HN2,'Product information'!$K$71:$K$73,0),0)+IFERROR(MATCH(HN2,'Product information'!$L$71:$L$73,0),0)+IFERROR(MATCH(HN2,Packaging!$G$11:$G$30,0),0)+IFERROR(MATCH(HN2,Packaging!$H$11:$H$30,0),0)+IFERROR(MATCH(HN2,Packaging!$I$11:$I$30,0),0)+IFERROR(MATCH(HN2,Packaging!$J$11:$J$30,0),0)+IFERROR(MATCH(HN2,Packaging!$K$11:$K$30,0),0)&gt;=1,1,0)</f>
        <v>0</v>
      </c>
      <c r="HO3">
        <f>IF(IFERROR(MATCH(HO2,'Product information'!$H$49:$H$54,0),0)+IFERROR(MATCH(HO2,'Product information'!$I$49:$I$54,0),0)+IFERROR(MATCH(HO2,'Product information'!$J$49:$J$54,0),0)+IFERROR(MATCH(HO2,'Product information'!$K$49:$K$54,0),0)+IFERROR(MATCH(HO2,'Product information'!$L$49:$L$54,0),0)+IFERROR(MATCH(HO2,'Product information'!$H$65:$H$67,0),0)+IFERROR(MATCH(HO2,'Product information'!$I$65:$I$67,0),0)+IFERROR(MATCH(HO2,'Product information'!$J$65:$J$67,0),0)+IFERROR(MATCH(HO2,'Product information'!$K$65:$K$67,0),0)+IFERROR(MATCH(HO2,'Product information'!$L$65:$L$67,0),0)+IFERROR(MATCH(HO2,'Product information'!$H$71:$H$73,0),0)+IFERROR(MATCH(HO2,'Product information'!$I$71:$I$73,0),0)+IFERROR(MATCH(HO2,'Product information'!AS71:AS73,0),0)+IFERROR(MATCH(HO2,'Product information'!$K$71:$K$73,0),0)+IFERROR(MATCH(HO2,'Product information'!$L$71:$L$73,0),0)+IFERROR(MATCH(HO2,Packaging!$G$11:$G$30,0),0)+IFERROR(MATCH(HO2,Packaging!$H$11:$H$30,0),0)+IFERROR(MATCH(HO2,Packaging!$I$11:$I$30,0),0)+IFERROR(MATCH(HO2,Packaging!$J$11:$J$30,0),0)+IFERROR(MATCH(HO2,Packaging!$K$11:$K$30,0),0)&gt;=1,1,0)</f>
        <v>0</v>
      </c>
      <c r="HP3">
        <f>IF(IFERROR(MATCH(HP2,'Product information'!$H$49:$H$54,0),0)+IFERROR(MATCH(HP2,'Product information'!$I$49:$I$54,0),0)+IFERROR(MATCH(HP2,'Product information'!$J$49:$J$54,0),0)+IFERROR(MATCH(HP2,'Product information'!$K$49:$K$54,0),0)+IFERROR(MATCH(HP2,'Product information'!$L$49:$L$54,0),0)+IFERROR(MATCH(HP2,'Product information'!$H$65:$H$67,0),0)+IFERROR(MATCH(HP2,'Product information'!$I$65:$I$67,0),0)+IFERROR(MATCH(HP2,'Product information'!$J$65:$J$67,0),0)+IFERROR(MATCH(HP2,'Product information'!$K$65:$K$67,0),0)+IFERROR(MATCH(HP2,'Product information'!$L$65:$L$67,0),0)+IFERROR(MATCH(HP2,'Product information'!$H$71:$H$73,0),0)+IFERROR(MATCH(HP2,'Product information'!$I$71:$I$73,0),0)+IFERROR(MATCH(HP2,'Product information'!AT71:AT73,0),0)+IFERROR(MATCH(HP2,'Product information'!$K$71:$K$73,0),0)+IFERROR(MATCH(HP2,'Product information'!$L$71:$L$73,0),0)+IFERROR(MATCH(HP2,Packaging!$G$11:$G$30,0),0)+IFERROR(MATCH(HP2,Packaging!$H$11:$H$30,0),0)+IFERROR(MATCH(HP2,Packaging!$I$11:$I$30,0),0)+IFERROR(MATCH(HP2,Packaging!$J$11:$J$30,0),0)+IFERROR(MATCH(HP2,Packaging!$K$11:$K$30,0),0)&gt;=1,1,0)</f>
        <v>0</v>
      </c>
      <c r="HQ3">
        <f>IF(IFERROR(MATCH(HQ2,'Product information'!$H$49:$H$54,0),0)+IFERROR(MATCH(HQ2,'Product information'!$I$49:$I$54,0),0)+IFERROR(MATCH(HQ2,'Product information'!$J$49:$J$54,0),0)+IFERROR(MATCH(HQ2,'Product information'!$K$49:$K$54,0),0)+IFERROR(MATCH(HQ2,'Product information'!$L$49:$L$54,0),0)+IFERROR(MATCH(HQ2,'Product information'!$H$65:$H$67,0),0)+IFERROR(MATCH(HQ2,'Product information'!$I$65:$I$67,0),0)+IFERROR(MATCH(HQ2,'Product information'!$J$65:$J$67,0),0)+IFERROR(MATCH(HQ2,'Product information'!$K$65:$K$67,0),0)+IFERROR(MATCH(HQ2,'Product information'!$L$65:$L$67,0),0)+IFERROR(MATCH(HQ2,'Product information'!$H$71:$H$73,0),0)+IFERROR(MATCH(HQ2,'Product information'!$I$71:$I$73,0),0)+IFERROR(MATCH(HQ2,'Product information'!AU71:AU73,0),0)+IFERROR(MATCH(HQ2,'Product information'!$K$71:$K$73,0),0)+IFERROR(MATCH(HQ2,'Product information'!$L$71:$L$73,0),0)+IFERROR(MATCH(HQ2,Packaging!$G$11:$G$30,0),0)+IFERROR(MATCH(HQ2,Packaging!$H$11:$H$30,0),0)+IFERROR(MATCH(HQ2,Packaging!$I$11:$I$30,0),0)+IFERROR(MATCH(HQ2,Packaging!$J$11:$J$30,0),0)+IFERROR(MATCH(HQ2,Packaging!$K$11:$K$30,0),0)&gt;=1,1,0)</f>
        <v>0</v>
      </c>
      <c r="HR3">
        <f>IF(IFERROR(MATCH(HR2,'Product information'!$H$49:$H$54,0),0)+IFERROR(MATCH(HR2,'Product information'!$I$49:$I$54,0),0)+IFERROR(MATCH(HR2,'Product information'!$J$49:$J$54,0),0)+IFERROR(MATCH(HR2,'Product information'!$K$49:$K$54,0),0)+IFERROR(MATCH(HR2,'Product information'!$L$49:$L$54,0),0)+IFERROR(MATCH(HR2,'Product information'!$H$65:$H$67,0),0)+IFERROR(MATCH(HR2,'Product information'!$I$65:$I$67,0),0)+IFERROR(MATCH(HR2,'Product information'!$J$65:$J$67,0),0)+IFERROR(MATCH(HR2,'Product information'!$K$65:$K$67,0),0)+IFERROR(MATCH(HR2,'Product information'!$L$65:$L$67,0),0)+IFERROR(MATCH(HR2,'Product information'!$H$71:$H$73,0),0)+IFERROR(MATCH(HR2,'Product information'!$I$71:$I$73,0),0)+IFERROR(MATCH(HR2,'Product information'!AV71:AV73,0),0)+IFERROR(MATCH(HR2,'Product information'!$K$71:$K$73,0),0)+IFERROR(MATCH(HR2,'Product information'!$L$71:$L$73,0),0)+IFERROR(MATCH(HR2,Packaging!$G$11:$G$30,0),0)+IFERROR(MATCH(HR2,Packaging!$H$11:$H$30,0),0)+IFERROR(MATCH(HR2,Packaging!$I$11:$I$30,0),0)+IFERROR(MATCH(HR2,Packaging!$J$11:$J$30,0),0)+IFERROR(MATCH(HR2,Packaging!$K$11:$K$30,0),0)&gt;=1,1,0)</f>
        <v>0</v>
      </c>
      <c r="HS3">
        <f>IF(IFERROR(MATCH(HS2,'Product information'!$H$49:$H$54,0),0)+IFERROR(MATCH(HS2,'Product information'!$I$49:$I$54,0),0)+IFERROR(MATCH(HS2,'Product information'!$J$49:$J$54,0),0)+IFERROR(MATCH(HS2,'Product information'!$K$49:$K$54,0),0)+IFERROR(MATCH(HS2,'Product information'!$L$49:$L$54,0),0)+IFERROR(MATCH(HS2,'Product information'!$H$65:$H$67,0),0)+IFERROR(MATCH(HS2,'Product information'!$I$65:$I$67,0),0)+IFERROR(MATCH(HS2,'Product information'!$J$65:$J$67,0),0)+IFERROR(MATCH(HS2,'Product information'!$K$65:$K$67,0),0)+IFERROR(MATCH(HS2,'Product information'!$L$65:$L$67,0),0)+IFERROR(MATCH(HS2,'Product information'!$H$71:$H$73,0),0)+IFERROR(MATCH(HS2,'Product information'!$I$71:$I$73,0),0)+IFERROR(MATCH(HS2,'Product information'!AW71:AW73,0),0)+IFERROR(MATCH(HS2,'Product information'!$K$71:$K$73,0),0)+IFERROR(MATCH(HS2,'Product information'!$L$71:$L$73,0),0)+IFERROR(MATCH(HS2,Packaging!$G$11:$G$30,0),0)+IFERROR(MATCH(HS2,Packaging!$H$11:$H$30,0),0)+IFERROR(MATCH(HS2,Packaging!$I$11:$I$30,0),0)+IFERROR(MATCH(HS2,Packaging!$J$11:$J$30,0),0)+IFERROR(MATCH(HS2,Packaging!$K$11:$K$30,0),0)&gt;=1,1,0)</f>
        <v>0</v>
      </c>
      <c r="HT3">
        <f>IF(IFERROR(MATCH(HT2,'Product information'!$H$49:$H$54,0),0)+IFERROR(MATCH(HT2,'Product information'!$I$49:$I$54,0),0)+IFERROR(MATCH(HT2,'Product information'!$J$49:$J$54,0),0)+IFERROR(MATCH(HT2,'Product information'!$K$49:$K$54,0),0)+IFERROR(MATCH(HT2,'Product information'!$L$49:$L$54,0),0)+IFERROR(MATCH(HT2,'Product information'!$H$65:$H$67,0),0)+IFERROR(MATCH(HT2,'Product information'!$I$65:$I$67,0),0)+IFERROR(MATCH(HT2,'Product information'!$J$65:$J$67,0),0)+IFERROR(MATCH(HT2,'Product information'!$K$65:$K$67,0),0)+IFERROR(MATCH(HT2,'Product information'!$L$65:$L$67,0),0)+IFERROR(MATCH(HT2,'Product information'!$H$71:$H$73,0),0)+IFERROR(MATCH(HT2,'Product information'!$I$71:$I$73,0),0)+IFERROR(MATCH(HT2,'Product information'!AX71:AX73,0),0)+IFERROR(MATCH(HT2,'Product information'!$K$71:$K$73,0),0)+IFERROR(MATCH(HT2,'Product information'!$L$71:$L$73,0),0)+IFERROR(MATCH(HT2,Packaging!$G$11:$G$30,0),0)+IFERROR(MATCH(HT2,Packaging!$H$11:$H$30,0),0)+IFERROR(MATCH(HT2,Packaging!$I$11:$I$30,0),0)+IFERROR(MATCH(HT2,Packaging!$J$11:$J$30,0),0)+IFERROR(MATCH(HT2,Packaging!$K$11:$K$30,0),0)&gt;=1,1,0)</f>
        <v>0</v>
      </c>
      <c r="HU3">
        <f>IF(IFERROR(MATCH(HU2,'Product information'!$H$49:$H$54,0),0)+IFERROR(MATCH(HU2,'Product information'!$I$49:$I$54,0),0)+IFERROR(MATCH(HU2,'Product information'!$J$49:$J$54,0),0)+IFERROR(MATCH(HU2,'Product information'!$K$49:$K$54,0),0)+IFERROR(MATCH(HU2,'Product information'!$L$49:$L$54,0),0)+IFERROR(MATCH(HU2,'Product information'!$H$65:$H$67,0),0)+IFERROR(MATCH(HU2,'Product information'!$I$65:$I$67,0),0)+IFERROR(MATCH(HU2,'Product information'!$J$65:$J$67,0),0)+IFERROR(MATCH(HU2,'Product information'!$K$65:$K$67,0),0)+IFERROR(MATCH(HU2,'Product information'!$L$65:$L$67,0),0)+IFERROR(MATCH(HU2,'Product information'!$H$71:$H$73,0),0)+IFERROR(MATCH(HU2,'Product information'!$I$71:$I$73,0),0)+IFERROR(MATCH(HU2,'Product information'!AY71:AY73,0),0)+IFERROR(MATCH(HU2,'Product information'!$K$71:$K$73,0),0)+IFERROR(MATCH(HU2,'Product information'!$L$71:$L$73,0),0)+IFERROR(MATCH(HU2,Packaging!$G$11:$G$30,0),0)+IFERROR(MATCH(HU2,Packaging!$H$11:$H$30,0),0)+IFERROR(MATCH(HU2,Packaging!$I$11:$I$30,0),0)+IFERROR(MATCH(HU2,Packaging!$J$11:$J$30,0),0)+IFERROR(MATCH(HU2,Packaging!$K$11:$K$30,0),0)&gt;=1,1,0)</f>
        <v>0</v>
      </c>
      <c r="HV3">
        <f>IF(IFERROR(MATCH(HV2,'Product information'!$H$49:$H$54,0),0)+IFERROR(MATCH(HV2,'Product information'!$I$49:$I$54,0),0)+IFERROR(MATCH(HV2,'Product information'!$J$49:$J$54,0),0)+IFERROR(MATCH(HV2,'Product information'!$K$49:$K$54,0),0)+IFERROR(MATCH(HV2,'Product information'!$L$49:$L$54,0),0)+IFERROR(MATCH(HV2,'Product information'!$H$65:$H$67,0),0)+IFERROR(MATCH(HV2,'Product information'!$I$65:$I$67,0),0)+IFERROR(MATCH(HV2,'Product information'!$J$65:$J$67,0),0)+IFERROR(MATCH(HV2,'Product information'!$K$65:$K$67,0),0)+IFERROR(MATCH(HV2,'Product information'!$L$65:$L$67,0),0)+IFERROR(MATCH(HV2,'Product information'!$H$71:$H$73,0),0)+IFERROR(MATCH(HV2,'Product information'!$I$71:$I$73,0),0)+IFERROR(MATCH(HV2,'Product information'!AZ71:AZ73,0),0)+IFERROR(MATCH(HV2,'Product information'!$K$71:$K$73,0),0)+IFERROR(MATCH(HV2,'Product information'!$L$71:$L$73,0),0)+IFERROR(MATCH(HV2,Packaging!$G$11:$G$30,0),0)+IFERROR(MATCH(HV2,Packaging!$H$11:$H$30,0),0)+IFERROR(MATCH(HV2,Packaging!$I$11:$I$30,0),0)+IFERROR(MATCH(HV2,Packaging!$J$11:$J$30,0),0)+IFERROR(MATCH(HV2,Packaging!$K$11:$K$30,0),0)&gt;=1,1,0)</f>
        <v>0</v>
      </c>
      <c r="HW3">
        <f>IF(IFERROR(MATCH(HW2,'Product information'!$H$49:$H$54,0),0)+IFERROR(MATCH(HW2,'Product information'!$I$49:$I$54,0),0)+IFERROR(MATCH(HW2,'Product information'!$J$49:$J$54,0),0)+IFERROR(MATCH(HW2,'Product information'!$K$49:$K$54,0),0)+IFERROR(MATCH(HW2,'Product information'!$L$49:$L$54,0),0)+IFERROR(MATCH(HW2,'Product information'!$H$65:$H$67,0),0)+IFERROR(MATCH(HW2,'Product information'!$I$65:$I$67,0),0)+IFERROR(MATCH(HW2,'Product information'!$J$65:$J$67,0),0)+IFERROR(MATCH(HW2,'Product information'!$K$65:$K$67,0),0)+IFERROR(MATCH(HW2,'Product information'!$L$65:$L$67,0),0)+IFERROR(MATCH(HW2,'Product information'!$H$71:$H$73,0),0)+IFERROR(MATCH(HW2,'Product information'!$I$71:$I$73,0),0)+IFERROR(MATCH(HW2,'Product information'!BA71:BA73,0),0)+IFERROR(MATCH(HW2,'Product information'!$K$71:$K$73,0),0)+IFERROR(MATCH(HW2,'Product information'!$L$71:$L$73,0),0)+IFERROR(MATCH(HW2,Packaging!$G$11:$G$30,0),0)+IFERROR(MATCH(HW2,Packaging!$H$11:$H$30,0),0)+IFERROR(MATCH(HW2,Packaging!$I$11:$I$30,0),0)+IFERROR(MATCH(HW2,Packaging!$J$11:$J$30,0),0)+IFERROR(MATCH(HW2,Packaging!$K$11:$K$30,0),0)&gt;=1,1,0)</f>
        <v>0</v>
      </c>
      <c r="HX3">
        <f>IF(IFERROR(MATCH(HX2,'Product information'!$H$49:$H$54,0),0)+IFERROR(MATCH(HX2,'Product information'!$I$49:$I$54,0),0)+IFERROR(MATCH(HX2,'Product information'!$J$49:$J$54,0),0)+IFERROR(MATCH(HX2,'Product information'!$K$49:$K$54,0),0)+IFERROR(MATCH(HX2,'Product information'!$L$49:$L$54,0),0)+IFERROR(MATCH(HX2,'Product information'!$H$65:$H$67,0),0)+IFERROR(MATCH(HX2,'Product information'!$I$65:$I$67,0),0)+IFERROR(MATCH(HX2,'Product information'!$J$65:$J$67,0),0)+IFERROR(MATCH(HX2,'Product information'!$K$65:$K$67,0),0)+IFERROR(MATCH(HX2,'Product information'!$L$65:$L$67,0),0)+IFERROR(MATCH(HX2,'Product information'!$H$71:$H$73,0),0)+IFERROR(MATCH(HX2,'Product information'!$I$71:$I$73,0),0)+IFERROR(MATCH(HX2,'Product information'!BB71:BB73,0),0)+IFERROR(MATCH(HX2,'Product information'!$K$71:$K$73,0),0)+IFERROR(MATCH(HX2,'Product information'!$L$71:$L$73,0),0)+IFERROR(MATCH(HX2,Packaging!$G$11:$G$30,0),0)+IFERROR(MATCH(HX2,Packaging!$H$11:$H$30,0),0)+IFERROR(MATCH(HX2,Packaging!$I$11:$I$30,0),0)+IFERROR(MATCH(HX2,Packaging!$J$11:$J$30,0),0)+IFERROR(MATCH(HX2,Packaging!$K$11:$K$30,0),0)&gt;=1,1,0)</f>
        <v>0</v>
      </c>
      <c r="HY3">
        <f>IF(IFERROR(MATCH(HY2,'Product information'!$H$49:$H$54,0),0)+IFERROR(MATCH(HY2,'Product information'!$I$49:$I$54,0),0)+IFERROR(MATCH(HY2,'Product information'!$J$49:$J$54,0),0)+IFERROR(MATCH(HY2,'Product information'!$K$49:$K$54,0),0)+IFERROR(MATCH(HY2,'Product information'!$L$49:$L$54,0),0)+IFERROR(MATCH(HY2,'Product information'!$H$65:$H$67,0),0)+IFERROR(MATCH(HY2,'Product information'!$I$65:$I$67,0),0)+IFERROR(MATCH(HY2,'Product information'!$J$65:$J$67,0),0)+IFERROR(MATCH(HY2,'Product information'!$K$65:$K$67,0),0)+IFERROR(MATCH(HY2,'Product information'!$L$65:$L$67,0),0)+IFERROR(MATCH(HY2,'Product information'!$H$71:$H$73,0),0)+IFERROR(MATCH(HY2,'Product information'!$I$71:$I$73,0),0)+IFERROR(MATCH(HY2,'Product information'!BC71:BC73,0),0)+IFERROR(MATCH(HY2,'Product information'!$K$71:$K$73,0),0)+IFERROR(MATCH(HY2,'Product information'!$L$71:$L$73,0),0)+IFERROR(MATCH(HY2,Packaging!$G$11:$G$30,0),0)+IFERROR(MATCH(HY2,Packaging!$H$11:$H$30,0),0)+IFERROR(MATCH(HY2,Packaging!$I$11:$I$30,0),0)+IFERROR(MATCH(HY2,Packaging!$J$11:$J$30,0),0)+IFERROR(MATCH(HY2,Packaging!$K$11:$K$30,0),0)&gt;=1,1,0)</f>
        <v>0</v>
      </c>
      <c r="HZ3">
        <f>IF(IFERROR(MATCH(HZ2,'Product information'!$H$49:$H$54,0),0)+IFERROR(MATCH(HZ2,'Product information'!$I$49:$I$54,0),0)+IFERROR(MATCH(HZ2,'Product information'!$J$49:$J$54,0),0)+IFERROR(MATCH(HZ2,'Product information'!$K$49:$K$54,0),0)+IFERROR(MATCH(HZ2,'Product information'!$L$49:$L$54,0),0)+IFERROR(MATCH(HZ2,'Product information'!$H$65:$H$67,0),0)+IFERROR(MATCH(HZ2,'Product information'!$I$65:$I$67,0),0)+IFERROR(MATCH(HZ2,'Product information'!$J$65:$J$67,0),0)+IFERROR(MATCH(HZ2,'Product information'!$K$65:$K$67,0),0)+IFERROR(MATCH(HZ2,'Product information'!$L$65:$L$67,0),0)+IFERROR(MATCH(HZ2,'Product information'!$H$71:$H$73,0),0)+IFERROR(MATCH(HZ2,'Product information'!$I$71:$I$73,0),0)+IFERROR(MATCH(HZ2,'Product information'!BD71:BD73,0),0)+IFERROR(MATCH(HZ2,'Product information'!$K$71:$K$73,0),0)+IFERROR(MATCH(HZ2,'Product information'!$L$71:$L$73,0),0)+IFERROR(MATCH(HZ2,Packaging!$G$11:$G$30,0),0)+IFERROR(MATCH(HZ2,Packaging!$H$11:$H$30,0),0)+IFERROR(MATCH(HZ2,Packaging!$I$11:$I$30,0),0)+IFERROR(MATCH(HZ2,Packaging!$J$11:$J$30,0),0)+IFERROR(MATCH(HZ2,Packaging!$K$11:$K$30,0),0)&gt;=1,1,0)</f>
        <v>0</v>
      </c>
      <c r="IA3">
        <f>IF(IFERROR(MATCH(IA2,'Product information'!$H$49:$H$54,0),0)+IFERROR(MATCH(IA2,'Product information'!$I$49:$I$54,0),0)+IFERROR(MATCH(IA2,'Product information'!$J$49:$J$54,0),0)+IFERROR(MATCH(IA2,'Product information'!$K$49:$K$54,0),0)+IFERROR(MATCH(IA2,'Product information'!$L$49:$L$54,0),0)+IFERROR(MATCH(IA2,'Product information'!$H$65:$H$67,0),0)+IFERROR(MATCH(IA2,'Product information'!$I$65:$I$67,0),0)+IFERROR(MATCH(IA2,'Product information'!$J$65:$J$67,0),0)+IFERROR(MATCH(IA2,'Product information'!$K$65:$K$67,0),0)+IFERROR(MATCH(IA2,'Product information'!$L$65:$L$67,0),0)+IFERROR(MATCH(IA2,'Product information'!$H$71:$H$73,0),0)+IFERROR(MATCH(IA2,'Product information'!$I$71:$I$73,0),0)+IFERROR(MATCH(IA2,'Product information'!BE71:BE73,0),0)+IFERROR(MATCH(IA2,'Product information'!$K$71:$K$73,0),0)+IFERROR(MATCH(IA2,'Product information'!$L$71:$L$73,0),0)+IFERROR(MATCH(IA2,Packaging!$G$11:$G$30,0),0)+IFERROR(MATCH(IA2,Packaging!$H$11:$H$30,0),0)+IFERROR(MATCH(IA2,Packaging!$I$11:$I$30,0),0)+IFERROR(MATCH(IA2,Packaging!$J$11:$J$30,0),0)+IFERROR(MATCH(IA2,Packaging!$K$11:$K$30,0),0)&gt;=1,1,0)</f>
        <v>0</v>
      </c>
      <c r="IB3">
        <f>IF(IFERROR(MATCH(IB2,'Product information'!$H$49:$H$54,0),0)+IFERROR(MATCH(IB2,'Product information'!$I$49:$I$54,0),0)+IFERROR(MATCH(IB2,'Product information'!$J$49:$J$54,0),0)+IFERROR(MATCH(IB2,'Product information'!$K$49:$K$54,0),0)+IFERROR(MATCH(IB2,'Product information'!$L$49:$L$54,0),0)+IFERROR(MATCH(IB2,'Product information'!$H$65:$H$67,0),0)+IFERROR(MATCH(IB2,'Product information'!$I$65:$I$67,0),0)+IFERROR(MATCH(IB2,'Product information'!$J$65:$J$67,0),0)+IFERROR(MATCH(IB2,'Product information'!$K$65:$K$67,0),0)+IFERROR(MATCH(IB2,'Product information'!$L$65:$L$67,0),0)+IFERROR(MATCH(IB2,'Product information'!$H$71:$H$73,0),0)+IFERROR(MATCH(IB2,'Product information'!$I$71:$I$73,0),0)+IFERROR(MATCH(IB2,'Product information'!BF71:BF73,0),0)+IFERROR(MATCH(IB2,'Product information'!$K$71:$K$73,0),0)+IFERROR(MATCH(IB2,'Product information'!$L$71:$L$73,0),0)+IFERROR(MATCH(IB2,Packaging!$G$11:$G$30,0),0)+IFERROR(MATCH(IB2,Packaging!$H$11:$H$30,0),0)+IFERROR(MATCH(IB2,Packaging!$I$11:$I$30,0),0)+IFERROR(MATCH(IB2,Packaging!$J$11:$J$30,0),0)+IFERROR(MATCH(IB2,Packaging!$K$11:$K$30,0),0)&gt;=1,1,0)</f>
        <v>0</v>
      </c>
      <c r="IC3">
        <f>IF(IFERROR(MATCH(IC2,'Product information'!$H$49:$H$54,0),0)+IFERROR(MATCH(IC2,'Product information'!$I$49:$I$54,0),0)+IFERROR(MATCH(IC2,'Product information'!$J$49:$J$54,0),0)+IFERROR(MATCH(IC2,'Product information'!$K$49:$K$54,0),0)+IFERROR(MATCH(IC2,'Product information'!$L$49:$L$54,0),0)+IFERROR(MATCH(IC2,'Product information'!$H$65:$H$67,0),0)+IFERROR(MATCH(IC2,'Product information'!$I$65:$I$67,0),0)+IFERROR(MATCH(IC2,'Product information'!$J$65:$J$67,0),0)+IFERROR(MATCH(IC2,'Product information'!$K$65:$K$67,0),0)+IFERROR(MATCH(IC2,'Product information'!$L$65:$L$67,0),0)+IFERROR(MATCH(IC2,'Product information'!$H$71:$H$73,0),0)+IFERROR(MATCH(IC2,'Product information'!$I$71:$I$73,0),0)+IFERROR(MATCH(IC2,'Product information'!BG71:BG73,0),0)+IFERROR(MATCH(IC2,'Product information'!$K$71:$K$73,0),0)+IFERROR(MATCH(IC2,'Product information'!$L$71:$L$73,0),0)+IFERROR(MATCH(IC2,Packaging!$G$11:$G$30,0),0)+IFERROR(MATCH(IC2,Packaging!$H$11:$H$30,0),0)+IFERROR(MATCH(IC2,Packaging!$I$11:$I$30,0),0)+IFERROR(MATCH(IC2,Packaging!$J$11:$J$30,0),0)+IFERROR(MATCH(IC2,Packaging!$K$11:$K$30,0),0)&gt;=1,1,0)</f>
        <v>0</v>
      </c>
      <c r="ID3">
        <f>IF(IFERROR(MATCH(ID2,'Product information'!$H$49:$H$54,0),0)+IFERROR(MATCH(ID2,'Product information'!$I$49:$I$54,0),0)+IFERROR(MATCH(ID2,'Product information'!$J$49:$J$54,0),0)+IFERROR(MATCH(ID2,'Product information'!$K$49:$K$54,0),0)+IFERROR(MATCH(ID2,'Product information'!$L$49:$L$54,0),0)+IFERROR(MATCH(ID2,'Product information'!$H$65:$H$67,0),0)+IFERROR(MATCH(ID2,'Product information'!$I$65:$I$67,0),0)+IFERROR(MATCH(ID2,'Product information'!$J$65:$J$67,0),0)+IFERROR(MATCH(ID2,'Product information'!$K$65:$K$67,0),0)+IFERROR(MATCH(ID2,'Product information'!$L$65:$L$67,0),0)+IFERROR(MATCH(ID2,'Product information'!$H$71:$H$73,0),0)+IFERROR(MATCH(ID2,'Product information'!$I$71:$I$73,0),0)+IFERROR(MATCH(ID2,'Product information'!BH71:BH73,0),0)+IFERROR(MATCH(ID2,'Product information'!$K$71:$K$73,0),0)+IFERROR(MATCH(ID2,'Product information'!$L$71:$L$73,0),0)+IFERROR(MATCH(ID2,Packaging!$G$11:$G$30,0),0)+IFERROR(MATCH(ID2,Packaging!$H$11:$H$30,0),0)+IFERROR(MATCH(ID2,Packaging!$I$11:$I$30,0),0)+IFERROR(MATCH(ID2,Packaging!$J$11:$J$30,0),0)+IFERROR(MATCH(ID2,Packaging!$K$11:$K$30,0),0)&gt;=1,1,0)</f>
        <v>0</v>
      </c>
      <c r="IE3">
        <f>IF(IFERROR(MATCH(IE2,'Product information'!$H$49:$H$54,0),0)+IFERROR(MATCH(IE2,'Product information'!$I$49:$I$54,0),0)+IFERROR(MATCH(IE2,'Product information'!$J$49:$J$54,0),0)+IFERROR(MATCH(IE2,'Product information'!$K$49:$K$54,0),0)+IFERROR(MATCH(IE2,'Product information'!$L$49:$L$54,0),0)+IFERROR(MATCH(IE2,'Product information'!$H$65:$H$67,0),0)+IFERROR(MATCH(IE2,'Product information'!$I$65:$I$67,0),0)+IFERROR(MATCH(IE2,'Product information'!$J$65:$J$67,0),0)+IFERROR(MATCH(IE2,'Product information'!$K$65:$K$67,0),0)+IFERROR(MATCH(IE2,'Product information'!$L$65:$L$67,0),0)+IFERROR(MATCH(IE2,'Product information'!$H$71:$H$73,0),0)+IFERROR(MATCH(IE2,'Product information'!$I$71:$I$73,0),0)+IFERROR(MATCH(IE2,'Product information'!BI71:BI73,0),0)+IFERROR(MATCH(IE2,'Product information'!$K$71:$K$73,0),0)+IFERROR(MATCH(IE2,'Product information'!$L$71:$L$73,0),0)+IFERROR(MATCH(IE2,Packaging!$G$11:$G$30,0),0)+IFERROR(MATCH(IE2,Packaging!$H$11:$H$30,0),0)+IFERROR(MATCH(IE2,Packaging!$I$11:$I$30,0),0)+IFERROR(MATCH(IE2,Packaging!$J$11:$J$30,0),0)+IFERROR(MATCH(IE2,Packaging!$K$11:$K$30,0),0)&gt;=1,1,0)</f>
        <v>0</v>
      </c>
      <c r="IF3">
        <f>IF(IFERROR(MATCH(IF2,'Product information'!$H$49:$H$54,0),0)+IFERROR(MATCH(IF2,'Product information'!$I$49:$I$54,0),0)+IFERROR(MATCH(IF2,'Product information'!$J$49:$J$54,0),0)+IFERROR(MATCH(IF2,'Product information'!$K$49:$K$54,0),0)+IFERROR(MATCH(IF2,'Product information'!$L$49:$L$54,0),0)+IFERROR(MATCH(IF2,'Product information'!$H$65:$H$67,0),0)+IFERROR(MATCH(IF2,'Product information'!$I$65:$I$67,0),0)+IFERROR(MATCH(IF2,'Product information'!$J$65:$J$67,0),0)+IFERROR(MATCH(IF2,'Product information'!$K$65:$K$67,0),0)+IFERROR(MATCH(IF2,'Product information'!$L$65:$L$67,0),0)+IFERROR(MATCH(IF2,'Product information'!$H$71:$H$73,0),0)+IFERROR(MATCH(IF2,'Product information'!$I$71:$I$73,0),0)+IFERROR(MATCH(IF2,'Product information'!BJ71:BJ73,0),0)+IFERROR(MATCH(IF2,'Product information'!$K$71:$K$73,0),0)+IFERROR(MATCH(IF2,'Product information'!$L$71:$L$73,0),0)+IFERROR(MATCH(IF2,Packaging!$G$11:$G$30,0),0)+IFERROR(MATCH(IF2,Packaging!$H$11:$H$30,0),0)+IFERROR(MATCH(IF2,Packaging!$I$11:$I$30,0),0)+IFERROR(MATCH(IF2,Packaging!$J$11:$J$30,0),0)+IFERROR(MATCH(IF2,Packaging!$K$11:$K$30,0),0)&gt;=1,1,0)</f>
        <v>0</v>
      </c>
      <c r="IG3">
        <f>IF(IFERROR(MATCH(IG2,'Product information'!$H$49:$H$54,0),0)+IFERROR(MATCH(IG2,'Product information'!$I$49:$I$54,0),0)+IFERROR(MATCH(IG2,'Product information'!$J$49:$J$54,0),0)+IFERROR(MATCH(IG2,'Product information'!$K$49:$K$54,0),0)+IFERROR(MATCH(IG2,'Product information'!$L$49:$L$54,0),0)+IFERROR(MATCH(IG2,'Product information'!$H$65:$H$67,0),0)+IFERROR(MATCH(IG2,'Product information'!$I$65:$I$67,0),0)+IFERROR(MATCH(IG2,'Product information'!$J$65:$J$67,0),0)+IFERROR(MATCH(IG2,'Product information'!$K$65:$K$67,0),0)+IFERROR(MATCH(IG2,'Product information'!$L$65:$L$67,0),0)+IFERROR(MATCH(IG2,'Product information'!$H$71:$H$73,0),0)+IFERROR(MATCH(IG2,'Product information'!$I$71:$I$73,0),0)+IFERROR(MATCH(IG2,'Product information'!BK71:BK73,0),0)+IFERROR(MATCH(IG2,'Product information'!$K$71:$K$73,0),0)+IFERROR(MATCH(IG2,'Product information'!$L$71:$L$73,0),0)+IFERROR(MATCH(IG2,Packaging!$G$11:$G$30,0),0)+IFERROR(MATCH(IG2,Packaging!$H$11:$H$30,0),0)+IFERROR(MATCH(IG2,Packaging!$I$11:$I$30,0),0)+IFERROR(MATCH(IG2,Packaging!$J$11:$J$30,0),0)+IFERROR(MATCH(IG2,Packaging!$K$11:$K$30,0),0)&gt;=1,1,0)</f>
        <v>0</v>
      </c>
      <c r="IH3">
        <f>IF(IFERROR(MATCH(IH2,'Product information'!$H$49:$H$54,0),0)+IFERROR(MATCH(IH2,'Product information'!$I$49:$I$54,0),0)+IFERROR(MATCH(IH2,'Product information'!$J$49:$J$54,0),0)+IFERROR(MATCH(IH2,'Product information'!$K$49:$K$54,0),0)+IFERROR(MATCH(IH2,'Product information'!$L$49:$L$54,0),0)+IFERROR(MATCH(IH2,'Product information'!$H$65:$H$67,0),0)+IFERROR(MATCH(IH2,'Product information'!$I$65:$I$67,0),0)+IFERROR(MATCH(IH2,'Product information'!$J$65:$J$67,0),0)+IFERROR(MATCH(IH2,'Product information'!$K$65:$K$67,0),0)+IFERROR(MATCH(IH2,'Product information'!$L$65:$L$67,0),0)+IFERROR(MATCH(IH2,'Product information'!$H$71:$H$73,0),0)+IFERROR(MATCH(IH2,'Product information'!$I$71:$I$73,0),0)+IFERROR(MATCH(IH2,'Product information'!BL71:BL73,0),0)+IFERROR(MATCH(IH2,'Product information'!$K$71:$K$73,0),0)+IFERROR(MATCH(IH2,'Product information'!$L$71:$L$73,0),0)+IFERROR(MATCH(IH2,Packaging!$G$11:$G$30,0),0)+IFERROR(MATCH(IH2,Packaging!$H$11:$H$30,0),0)+IFERROR(MATCH(IH2,Packaging!$I$11:$I$30,0),0)+IFERROR(MATCH(IH2,Packaging!$J$11:$J$30,0),0)+IFERROR(MATCH(IH2,Packaging!$K$11:$K$30,0),0)&gt;=1,1,0)</f>
        <v>0</v>
      </c>
      <c r="II3">
        <f>IF(IFERROR(MATCH(II2,'Product information'!$H$49:$H$54,0),0)+IFERROR(MATCH(II2,'Product information'!$I$49:$I$54,0),0)+IFERROR(MATCH(II2,'Product information'!$J$49:$J$54,0),0)+IFERROR(MATCH(II2,'Product information'!$K$49:$K$54,0),0)+IFERROR(MATCH(II2,'Product information'!$L$49:$L$54,0),0)+IFERROR(MATCH(II2,'Product information'!$H$65:$H$67,0),0)+IFERROR(MATCH(II2,'Product information'!$I$65:$I$67,0),0)+IFERROR(MATCH(II2,'Product information'!$J$65:$J$67,0),0)+IFERROR(MATCH(II2,'Product information'!$K$65:$K$67,0),0)+IFERROR(MATCH(II2,'Product information'!$L$65:$L$67,0),0)+IFERROR(MATCH(II2,'Product information'!$H$71:$H$73,0),0)+IFERROR(MATCH(II2,'Product information'!$I$71:$I$73,0),0)+IFERROR(MATCH(II2,'Product information'!BM71:BM73,0),0)+IFERROR(MATCH(II2,'Product information'!$K$71:$K$73,0),0)+IFERROR(MATCH(II2,'Product information'!$L$71:$L$73,0),0)+IFERROR(MATCH(II2,Packaging!$G$11:$G$30,0),0)+IFERROR(MATCH(II2,Packaging!$H$11:$H$30,0),0)+IFERROR(MATCH(II2,Packaging!$I$11:$I$30,0),0)+IFERROR(MATCH(II2,Packaging!$J$11:$J$30,0),0)+IFERROR(MATCH(II2,Packaging!$K$11:$K$30,0),0)&gt;=1,1,0)</f>
        <v>0</v>
      </c>
      <c r="IJ3">
        <f>IF(IFERROR(MATCH(IJ2,'Product information'!$H$49:$H$54,0),0)+IFERROR(MATCH(IJ2,'Product information'!$I$49:$I$54,0),0)+IFERROR(MATCH(IJ2,'Product information'!$J$49:$J$54,0),0)+IFERROR(MATCH(IJ2,'Product information'!$K$49:$K$54,0),0)+IFERROR(MATCH(IJ2,'Product information'!$L$49:$L$54,0),0)+IFERROR(MATCH(IJ2,'Product information'!$H$65:$H$67,0),0)+IFERROR(MATCH(IJ2,'Product information'!$I$65:$I$67,0),0)+IFERROR(MATCH(IJ2,'Product information'!$J$65:$J$67,0),0)+IFERROR(MATCH(IJ2,'Product information'!$K$65:$K$67,0),0)+IFERROR(MATCH(IJ2,'Product information'!$L$65:$L$67,0),0)+IFERROR(MATCH(IJ2,'Product information'!$H$71:$H$73,0),0)+IFERROR(MATCH(IJ2,'Product information'!$I$71:$I$73,0),0)+IFERROR(MATCH(IJ2,'Product information'!BN71:BN73,0),0)+IFERROR(MATCH(IJ2,'Product information'!$K$71:$K$73,0),0)+IFERROR(MATCH(IJ2,'Product information'!$L$71:$L$73,0),0)+IFERROR(MATCH(IJ2,Packaging!$G$11:$G$30,0),0)+IFERROR(MATCH(IJ2,Packaging!$H$11:$H$30,0),0)+IFERROR(MATCH(IJ2,Packaging!$I$11:$I$30,0),0)+IFERROR(MATCH(IJ2,Packaging!$J$11:$J$30,0),0)+IFERROR(MATCH(IJ2,Packaging!$K$11:$K$30,0),0)&gt;=1,1,0)</f>
        <v>0</v>
      </c>
      <c r="IK3">
        <f>IF(IFERROR(MATCH(IK2,'Product information'!$H$49:$H$54,0),0)+IFERROR(MATCH(IK2,'Product information'!$I$49:$I$54,0),0)+IFERROR(MATCH(IK2,'Product information'!$J$49:$J$54,0),0)+IFERROR(MATCH(IK2,'Product information'!$K$49:$K$54,0),0)+IFERROR(MATCH(IK2,'Product information'!$L$49:$L$54,0),0)+IFERROR(MATCH(IK2,'Product information'!$H$65:$H$67,0),0)+IFERROR(MATCH(IK2,'Product information'!$I$65:$I$67,0),0)+IFERROR(MATCH(IK2,'Product information'!$J$65:$J$67,0),0)+IFERROR(MATCH(IK2,'Product information'!$K$65:$K$67,0),0)+IFERROR(MATCH(IK2,'Product information'!$L$65:$L$67,0),0)+IFERROR(MATCH(IK2,'Product information'!$H$71:$H$73,0),0)+IFERROR(MATCH(IK2,'Product information'!$I$71:$I$73,0),0)+IFERROR(MATCH(IK2,'Product information'!BO71:BO73,0),0)+IFERROR(MATCH(IK2,'Product information'!$K$71:$K$73,0),0)+IFERROR(MATCH(IK2,'Product information'!$L$71:$L$73,0),0)+IFERROR(MATCH(IK2,Packaging!$G$11:$G$30,0),0)+IFERROR(MATCH(IK2,Packaging!$H$11:$H$30,0),0)+IFERROR(MATCH(IK2,Packaging!$I$11:$I$30,0),0)+IFERROR(MATCH(IK2,Packaging!$J$11:$J$30,0),0)+IFERROR(MATCH(IK2,Packaging!$K$11:$K$30,0),0)&gt;=1,1,0)</f>
        <v>0</v>
      </c>
      <c r="IL3">
        <f>IF(IFERROR(MATCH(IL2,'Product information'!$H$49:$H$54,0),0)+IFERROR(MATCH(IL2,'Product information'!$I$49:$I$54,0),0)+IFERROR(MATCH(IL2,'Product information'!$J$49:$J$54,0),0)+IFERROR(MATCH(IL2,'Product information'!$K$49:$K$54,0),0)+IFERROR(MATCH(IL2,'Product information'!$L$49:$L$54,0),0)+IFERROR(MATCH(IL2,'Product information'!$H$65:$H$67,0),0)+IFERROR(MATCH(IL2,'Product information'!$I$65:$I$67,0),0)+IFERROR(MATCH(IL2,'Product information'!$J$65:$J$67,0),0)+IFERROR(MATCH(IL2,'Product information'!$K$65:$K$67,0),0)+IFERROR(MATCH(IL2,'Product information'!$L$65:$L$67,0),0)+IFERROR(MATCH(IL2,'Product information'!$H$71:$H$73,0),0)+IFERROR(MATCH(IL2,'Product information'!$I$71:$I$73,0),0)+IFERROR(MATCH(IL2,'Product information'!BP71:BP73,0),0)+IFERROR(MATCH(IL2,'Product information'!$K$71:$K$73,0),0)+IFERROR(MATCH(IL2,'Product information'!$L$71:$L$73,0),0)+IFERROR(MATCH(IL2,Packaging!$G$11:$G$30,0),0)+IFERROR(MATCH(IL2,Packaging!$H$11:$H$30,0),0)+IFERROR(MATCH(IL2,Packaging!$I$11:$I$30,0),0)+IFERROR(MATCH(IL2,Packaging!$J$11:$J$30,0),0)+IFERROR(MATCH(IL2,Packaging!$K$11:$K$30,0),0)&gt;=1,1,0)</f>
        <v>0</v>
      </c>
      <c r="IM3">
        <f>IF(IFERROR(MATCH(IM2,'Product information'!$H$49:$H$54,0),0)+IFERROR(MATCH(IM2,'Product information'!$I$49:$I$54,0),0)+IFERROR(MATCH(IM2,'Product information'!$J$49:$J$54,0),0)+IFERROR(MATCH(IM2,'Product information'!$K$49:$K$54,0),0)+IFERROR(MATCH(IM2,'Product information'!$L$49:$L$54,0),0)+IFERROR(MATCH(IM2,'Product information'!$H$65:$H$67,0),0)+IFERROR(MATCH(IM2,'Product information'!$I$65:$I$67,0),0)+IFERROR(MATCH(IM2,'Product information'!$J$65:$J$67,0),0)+IFERROR(MATCH(IM2,'Product information'!$K$65:$K$67,0),0)+IFERROR(MATCH(IM2,'Product information'!$L$65:$L$67,0),0)+IFERROR(MATCH(IM2,'Product information'!$H$71:$H$73,0),0)+IFERROR(MATCH(IM2,'Product information'!$I$71:$I$73,0),0)+IFERROR(MATCH(IM2,'Product information'!BQ71:BQ73,0),0)+IFERROR(MATCH(IM2,'Product information'!$K$71:$K$73,0),0)+IFERROR(MATCH(IM2,'Product information'!$L$71:$L$73,0),0)+IFERROR(MATCH(IM2,Packaging!$G$11:$G$30,0),0)+IFERROR(MATCH(IM2,Packaging!$H$11:$H$30,0),0)+IFERROR(MATCH(IM2,Packaging!$I$11:$I$30,0),0)+IFERROR(MATCH(IM2,Packaging!$J$11:$J$30,0),0)+IFERROR(MATCH(IM2,Packaging!$K$11:$K$30,0),0)&gt;=1,1,0)</f>
        <v>0</v>
      </c>
      <c r="IN3">
        <f>IF(IFERROR(MATCH(IN2,'Product information'!$H$49:$H$54,0),0)+IFERROR(MATCH(IN2,'Product information'!$I$49:$I$54,0),0)+IFERROR(MATCH(IN2,'Product information'!$J$49:$J$54,0),0)+IFERROR(MATCH(IN2,'Product information'!$K$49:$K$54,0),0)+IFERROR(MATCH(IN2,'Product information'!$L$49:$L$54,0),0)+IFERROR(MATCH(IN2,'Product information'!$H$65:$H$67,0),0)+IFERROR(MATCH(IN2,'Product information'!$I$65:$I$67,0),0)+IFERROR(MATCH(IN2,'Product information'!$J$65:$J$67,0),0)+IFERROR(MATCH(IN2,'Product information'!$K$65:$K$67,0),0)+IFERROR(MATCH(IN2,'Product information'!$L$65:$L$67,0),0)+IFERROR(MATCH(IN2,'Product information'!$H$71:$H$73,0),0)+IFERROR(MATCH(IN2,'Product information'!$I$71:$I$73,0),0)+IFERROR(MATCH(IN2,'Product information'!BR71:BR73,0),0)+IFERROR(MATCH(IN2,'Product information'!$K$71:$K$73,0),0)+IFERROR(MATCH(IN2,'Product information'!$L$71:$L$73,0),0)+IFERROR(MATCH(IN2,Packaging!$G$11:$G$30,0),0)+IFERROR(MATCH(IN2,Packaging!$H$11:$H$30,0),0)+IFERROR(MATCH(IN2,Packaging!$I$11:$I$30,0),0)+IFERROR(MATCH(IN2,Packaging!$J$11:$J$30,0),0)+IFERROR(MATCH(IN2,Packaging!$K$11:$K$30,0),0)&gt;=1,1,0)</f>
        <v>0</v>
      </c>
      <c r="IO3">
        <f>IF(IFERROR(MATCH(IO2,'Product information'!$H$49:$H$54,0),0)+IFERROR(MATCH(IO2,'Product information'!$I$49:$I$54,0),0)+IFERROR(MATCH(IO2,'Product information'!$J$49:$J$54,0),0)+IFERROR(MATCH(IO2,'Product information'!$K$49:$K$54,0),0)+IFERROR(MATCH(IO2,'Product information'!$L$49:$L$54,0),0)+IFERROR(MATCH(IO2,'Product information'!$H$65:$H$67,0),0)+IFERROR(MATCH(IO2,'Product information'!$I$65:$I$67,0),0)+IFERROR(MATCH(IO2,'Product information'!$J$65:$J$67,0),0)+IFERROR(MATCH(IO2,'Product information'!$K$65:$K$67,0),0)+IFERROR(MATCH(IO2,'Product information'!$L$65:$L$67,0),0)+IFERROR(MATCH(IO2,'Product information'!$H$71:$H$73,0),0)+IFERROR(MATCH(IO2,'Product information'!$I$71:$I$73,0),0)+IFERROR(MATCH(IO2,'Product information'!BS71:BS73,0),0)+IFERROR(MATCH(IO2,'Product information'!$K$71:$K$73,0),0)+IFERROR(MATCH(IO2,'Product information'!$L$71:$L$73,0),0)+IFERROR(MATCH(IO2,Packaging!$G$11:$G$30,0),0)+IFERROR(MATCH(IO2,Packaging!$H$11:$H$30,0),0)+IFERROR(MATCH(IO2,Packaging!$I$11:$I$30,0),0)+IFERROR(MATCH(IO2,Packaging!$J$11:$J$30,0),0)+IFERROR(MATCH(IO2,Packaging!$K$11:$K$30,0),0)&gt;=1,1,0)</f>
        <v>0</v>
      </c>
      <c r="IP3">
        <f>IF(IFERROR(MATCH(IP2,'Product information'!$H$49:$H$54,0),0)+IFERROR(MATCH(IP2,'Product information'!$I$49:$I$54,0),0)+IFERROR(MATCH(IP2,'Product information'!$J$49:$J$54,0),0)+IFERROR(MATCH(IP2,'Product information'!$K$49:$K$54,0),0)+IFERROR(MATCH(IP2,'Product information'!$L$49:$L$54,0),0)+IFERROR(MATCH(IP2,'Product information'!$H$65:$H$67,0),0)+IFERROR(MATCH(IP2,'Product information'!$I$65:$I$67,0),0)+IFERROR(MATCH(IP2,'Product information'!$J$65:$J$67,0),0)+IFERROR(MATCH(IP2,'Product information'!$K$65:$K$67,0),0)+IFERROR(MATCH(IP2,'Product information'!$L$65:$L$67,0),0)+IFERROR(MATCH(IP2,'Product information'!$H$71:$H$73,0),0)+IFERROR(MATCH(IP2,'Product information'!$I$71:$I$73,0),0)+IFERROR(MATCH(IP2,'Product information'!BT71:BT73,0),0)+IFERROR(MATCH(IP2,'Product information'!$K$71:$K$73,0),0)+IFERROR(MATCH(IP2,'Product information'!$L$71:$L$73,0),0)+IFERROR(MATCH(IP2,Packaging!$G$11:$G$30,0),0)+IFERROR(MATCH(IP2,Packaging!$H$11:$H$30,0),0)+IFERROR(MATCH(IP2,Packaging!$I$11:$I$30,0),0)+IFERROR(MATCH(IP2,Packaging!$J$11:$J$30,0),0)+IFERROR(MATCH(IP2,Packaging!$K$11:$K$30,0),0)&gt;=1,1,0)</f>
        <v>0</v>
      </c>
      <c r="IQ3">
        <f>IF(IFERROR(MATCH(IQ2,'Product information'!$H$49:$H$54,0),0)+IFERROR(MATCH(IQ2,'Product information'!$I$49:$I$54,0),0)+IFERROR(MATCH(IQ2,'Product information'!$J$49:$J$54,0),0)+IFERROR(MATCH(IQ2,'Product information'!$K$49:$K$54,0),0)+IFERROR(MATCH(IQ2,'Product information'!$L$49:$L$54,0),0)+IFERROR(MATCH(IQ2,'Product information'!$H$65:$H$67,0),0)+IFERROR(MATCH(IQ2,'Product information'!$I$65:$I$67,0),0)+IFERROR(MATCH(IQ2,'Product information'!$J$65:$J$67,0),0)+IFERROR(MATCH(IQ2,'Product information'!$K$65:$K$67,0),0)+IFERROR(MATCH(IQ2,'Product information'!$L$65:$L$67,0),0)+IFERROR(MATCH(IQ2,'Product information'!$H$71:$H$73,0),0)+IFERROR(MATCH(IQ2,'Product information'!$I$71:$I$73,0),0)+IFERROR(MATCH(IQ2,'Product information'!BU71:BU73,0),0)+IFERROR(MATCH(IQ2,'Product information'!$K$71:$K$73,0),0)+IFERROR(MATCH(IQ2,'Product information'!$L$71:$L$73,0),0)+IFERROR(MATCH(IQ2,Packaging!$G$11:$G$30,0),0)+IFERROR(MATCH(IQ2,Packaging!$H$11:$H$30,0),0)+IFERROR(MATCH(IQ2,Packaging!$I$11:$I$30,0),0)+IFERROR(MATCH(IQ2,Packaging!$J$11:$J$30,0),0)+IFERROR(MATCH(IQ2,Packaging!$K$11:$K$30,0),0)&gt;=1,1,0)</f>
        <v>0</v>
      </c>
      <c r="IR3">
        <f>IF(IFERROR(MATCH(IR2,'Product information'!$H$49:$H$54,0),0)+IFERROR(MATCH(IR2,'Product information'!$I$49:$I$54,0),0)+IFERROR(MATCH(IR2,'Product information'!$J$49:$J$54,0),0)+IFERROR(MATCH(IR2,'Product information'!$K$49:$K$54,0),0)+IFERROR(MATCH(IR2,'Product information'!$L$49:$L$54,0),0)+IFERROR(MATCH(IR2,'Product information'!$H$65:$H$67,0),0)+IFERROR(MATCH(IR2,'Product information'!$I$65:$I$67,0),0)+IFERROR(MATCH(IR2,'Product information'!$J$65:$J$67,0),0)+IFERROR(MATCH(IR2,'Product information'!$K$65:$K$67,0),0)+IFERROR(MATCH(IR2,'Product information'!$L$65:$L$67,0),0)+IFERROR(MATCH(IR2,'Product information'!$H$71:$H$73,0),0)+IFERROR(MATCH(IR2,'Product information'!$I$71:$I$73,0),0)+IFERROR(MATCH(IR2,'Product information'!BV71:BV73,0),0)+IFERROR(MATCH(IR2,'Product information'!$K$71:$K$73,0),0)+IFERROR(MATCH(IR2,'Product information'!$L$71:$L$73,0),0)+IFERROR(MATCH(IR2,Packaging!$G$11:$G$30,0),0)+IFERROR(MATCH(IR2,Packaging!$H$11:$H$30,0),0)+IFERROR(MATCH(IR2,Packaging!$I$11:$I$30,0),0)+IFERROR(MATCH(IR2,Packaging!$J$11:$J$30,0),0)+IFERROR(MATCH(IR2,Packaging!$K$11:$K$30,0),0)&gt;=1,1,0)</f>
        <v>0</v>
      </c>
      <c r="IS3">
        <f>IF(IFERROR(MATCH(IS2,'Product information'!$H$49:$H$54,0),0)+IFERROR(MATCH(IS2,'Product information'!$I$49:$I$54,0),0)+IFERROR(MATCH(IS2,'Product information'!$J$49:$J$54,0),0)+IFERROR(MATCH(IS2,'Product information'!$K$49:$K$54,0),0)+IFERROR(MATCH(IS2,'Product information'!$L$49:$L$54,0),0)+IFERROR(MATCH(IS2,'Product information'!$H$65:$H$67,0),0)+IFERROR(MATCH(IS2,'Product information'!$I$65:$I$67,0),0)+IFERROR(MATCH(IS2,'Product information'!$J$65:$J$67,0),0)+IFERROR(MATCH(IS2,'Product information'!$K$65:$K$67,0),0)+IFERROR(MATCH(IS2,'Product information'!$L$65:$L$67,0),0)+IFERROR(MATCH(IS2,'Product information'!$H$71:$H$73,0),0)+IFERROR(MATCH(IS2,'Product information'!$I$71:$I$73,0),0)+IFERROR(MATCH(IS2,'Product information'!BW71:BW73,0),0)+IFERROR(MATCH(IS2,'Product information'!$K$71:$K$73,0),0)+IFERROR(MATCH(IS2,'Product information'!$L$71:$L$73,0),0)+IFERROR(MATCH(IS2,Packaging!$G$11:$G$30,0),0)+IFERROR(MATCH(IS2,Packaging!$H$11:$H$30,0),0)+IFERROR(MATCH(IS2,Packaging!$I$11:$I$30,0),0)+IFERROR(MATCH(IS2,Packaging!$J$11:$J$30,0),0)+IFERROR(MATCH(IS2,Packaging!$K$11:$K$30,0),0)&gt;=1,1,0)</f>
        <v>0</v>
      </c>
      <c r="IT3">
        <f>IF(IFERROR(MATCH(IT2,'Product information'!$H$49:$H$54,0),0)+IFERROR(MATCH(IT2,'Product information'!$I$49:$I$54,0),0)+IFERROR(MATCH(IT2,'Product information'!$J$49:$J$54,0),0)+IFERROR(MATCH(IT2,'Product information'!$K$49:$K$54,0),0)+IFERROR(MATCH(IT2,'Product information'!$L$49:$L$54,0),0)+IFERROR(MATCH(IT2,'Product information'!$H$65:$H$67,0),0)+IFERROR(MATCH(IT2,'Product information'!$I$65:$I$67,0),0)+IFERROR(MATCH(IT2,'Product information'!$J$65:$J$67,0),0)+IFERROR(MATCH(IT2,'Product information'!$K$65:$K$67,0),0)+IFERROR(MATCH(IT2,'Product information'!$L$65:$L$67,0),0)+IFERROR(MATCH(IT2,'Product information'!$H$71:$H$73,0),0)+IFERROR(MATCH(IT2,'Product information'!$I$71:$I$73,0),0)+IFERROR(MATCH(IT2,'Product information'!BX71:BX73,0),0)+IFERROR(MATCH(IT2,'Product information'!$K$71:$K$73,0),0)+IFERROR(MATCH(IT2,'Product information'!$L$71:$L$73,0),0)+IFERROR(MATCH(IT2,Packaging!$G$11:$G$30,0),0)+IFERROR(MATCH(IT2,Packaging!$H$11:$H$30,0),0)+IFERROR(MATCH(IT2,Packaging!$I$11:$I$30,0),0)+IFERROR(MATCH(IT2,Packaging!$J$11:$J$30,0),0)+IFERROR(MATCH(IT2,Packaging!$K$11:$K$30,0),0)&gt;=1,1,0)</f>
        <v>0</v>
      </c>
      <c r="IU3">
        <f>IF(IFERROR(MATCH(IU2,'Product information'!$H$49:$H$54,0),0)+IFERROR(MATCH(IU2,'Product information'!$I$49:$I$54,0),0)+IFERROR(MATCH(IU2,'Product information'!$J$49:$J$54,0),0)+IFERROR(MATCH(IU2,'Product information'!$K$49:$K$54,0),0)+IFERROR(MATCH(IU2,'Product information'!$L$49:$L$54,0),0)+IFERROR(MATCH(IU2,'Product information'!$H$65:$H$67,0),0)+IFERROR(MATCH(IU2,'Product information'!$I$65:$I$67,0),0)+IFERROR(MATCH(IU2,'Product information'!$J$65:$J$67,0),0)+IFERROR(MATCH(IU2,'Product information'!$K$65:$K$67,0),0)+IFERROR(MATCH(IU2,'Product information'!$L$65:$L$67,0),0)+IFERROR(MATCH(IU2,'Product information'!$H$71:$H$73,0),0)+IFERROR(MATCH(IU2,'Product information'!$I$71:$I$73,0),0)+IFERROR(MATCH(IU2,'Product information'!BY71:BY73,0),0)+IFERROR(MATCH(IU2,'Product information'!$K$71:$K$73,0),0)+IFERROR(MATCH(IU2,'Product information'!$L$71:$L$73,0),0)+IFERROR(MATCH(IU2,Packaging!$G$11:$G$30,0),0)+IFERROR(MATCH(IU2,Packaging!$H$11:$H$30,0),0)+IFERROR(MATCH(IU2,Packaging!$I$11:$I$30,0),0)+IFERROR(MATCH(IU2,Packaging!$J$11:$J$30,0),0)+IFERROR(MATCH(IU2,Packaging!$K$11:$K$30,0),0)&gt;=1,1,0)</f>
        <v>0</v>
      </c>
      <c r="IV3">
        <f>IF(IFERROR(MATCH(IV2,'Product information'!$H$49:$H$54,0),0)+IFERROR(MATCH(IV2,'Product information'!$I$49:$I$54,0),0)+IFERROR(MATCH(IV2,'Product information'!$J$49:$J$54,0),0)+IFERROR(MATCH(IV2,'Product information'!$K$49:$K$54,0),0)+IFERROR(MATCH(IV2,'Product information'!$L$49:$L$54,0),0)+IFERROR(MATCH(IV2,'Product information'!$H$65:$H$67,0),0)+IFERROR(MATCH(IV2,'Product information'!$I$65:$I$67,0),0)+IFERROR(MATCH(IV2,'Product information'!$J$65:$J$67,0),0)+IFERROR(MATCH(IV2,'Product information'!$K$65:$K$67,0),0)+IFERROR(MATCH(IV2,'Product information'!$L$65:$L$67,0),0)+IFERROR(MATCH(IV2,'Product information'!$H$71:$H$73,0),0)+IFERROR(MATCH(IV2,'Product information'!$I$71:$I$73,0),0)+IFERROR(MATCH(IV2,'Product information'!BZ71:BZ73,0),0)+IFERROR(MATCH(IV2,'Product information'!$K$71:$K$73,0),0)+IFERROR(MATCH(IV2,'Product information'!$L$71:$L$73,0),0)+IFERROR(MATCH(IV2,Packaging!$G$11:$G$30,0),0)+IFERROR(MATCH(IV2,Packaging!$H$11:$H$30,0),0)+IFERROR(MATCH(IV2,Packaging!$I$11:$I$30,0),0)+IFERROR(MATCH(IV2,Packaging!$J$11:$J$30,0),0)+IFERROR(MATCH(IV2,Packaging!$K$11:$K$30,0),0)&gt;=1,1,0)</f>
        <v>0</v>
      </c>
      <c r="IW3">
        <f>IF(IFERROR(MATCH(IW2,'Product information'!$H$49:$H$54,0),0)+IFERROR(MATCH(IW2,'Product information'!$I$49:$I$54,0),0)+IFERROR(MATCH(IW2,'Product information'!$J$49:$J$54,0),0)+IFERROR(MATCH(IW2,'Product information'!$K$49:$K$54,0),0)+IFERROR(MATCH(IW2,'Product information'!$L$49:$L$54,0),0)+IFERROR(MATCH(IW2,'Product information'!$H$65:$H$67,0),0)+IFERROR(MATCH(IW2,'Product information'!$I$65:$I$67,0),0)+IFERROR(MATCH(IW2,'Product information'!$J$65:$J$67,0),0)+IFERROR(MATCH(IW2,'Product information'!$K$65:$K$67,0),0)+IFERROR(MATCH(IW2,'Product information'!$L$65:$L$67,0),0)+IFERROR(MATCH(IW2,'Product information'!$H$71:$H$73,0),0)+IFERROR(MATCH(IW2,'Product information'!$I$71:$I$73,0),0)+IFERROR(MATCH(IW2,'Product information'!CA71:CA73,0),0)+IFERROR(MATCH(IW2,'Product information'!$K$71:$K$73,0),0)+IFERROR(MATCH(IW2,'Product information'!$L$71:$L$73,0),0)+IFERROR(MATCH(IW2,Packaging!$G$11:$G$30,0),0)+IFERROR(MATCH(IW2,Packaging!$H$11:$H$30,0),0)+IFERROR(MATCH(IW2,Packaging!$I$11:$I$30,0),0)+IFERROR(MATCH(IW2,Packaging!$J$11:$J$30,0),0)+IFERROR(MATCH(IW2,Packaging!$K$11:$K$30,0),0)&gt;=1,1,0)</f>
        <v>0</v>
      </c>
      <c r="IX3">
        <f>IF(IFERROR(MATCH(IX2,'Product information'!$H$49:$H$54,0),0)+IFERROR(MATCH(IX2,'Product information'!$I$49:$I$54,0),0)+IFERROR(MATCH(IX2,'Product information'!$J$49:$J$54,0),0)+IFERROR(MATCH(IX2,'Product information'!$K$49:$K$54,0),0)+IFERROR(MATCH(IX2,'Product information'!$L$49:$L$54,0),0)+IFERROR(MATCH(IX2,'Product information'!$H$65:$H$67,0),0)+IFERROR(MATCH(IX2,'Product information'!$I$65:$I$67,0),0)+IFERROR(MATCH(IX2,'Product information'!$J$65:$J$67,0),0)+IFERROR(MATCH(IX2,'Product information'!$K$65:$K$67,0),0)+IFERROR(MATCH(IX2,'Product information'!$L$65:$L$67,0),0)+IFERROR(MATCH(IX2,'Product information'!$H$71:$H$73,0),0)+IFERROR(MATCH(IX2,'Product information'!$I$71:$I$73,0),0)+IFERROR(MATCH(IX2,'Product information'!CB71:CB73,0),0)+IFERROR(MATCH(IX2,'Product information'!$K$71:$K$73,0),0)+IFERROR(MATCH(IX2,'Product information'!$L$71:$L$73,0),0)+IFERROR(MATCH(IX2,Packaging!$G$11:$G$30,0),0)+IFERROR(MATCH(IX2,Packaging!$H$11:$H$30,0),0)+IFERROR(MATCH(IX2,Packaging!$I$11:$I$30,0),0)+IFERROR(MATCH(IX2,Packaging!$J$11:$J$30,0),0)+IFERROR(MATCH(IX2,Packaging!$K$11:$K$30,0),0)&gt;=1,1,0)</f>
        <v>0</v>
      </c>
      <c r="IY3">
        <f>IF(IFERROR(MATCH(IY2,'Product information'!$H$49:$H$54,0),0)+IFERROR(MATCH(IY2,'Product information'!$I$49:$I$54,0),0)+IFERROR(MATCH(IY2,'Product information'!$J$49:$J$54,0),0)+IFERROR(MATCH(IY2,'Product information'!$K$49:$K$54,0),0)+IFERROR(MATCH(IY2,'Product information'!$L$49:$L$54,0),0)+IFERROR(MATCH(IY2,'Product information'!$H$65:$H$67,0),0)+IFERROR(MATCH(IY2,'Product information'!$I$65:$I$67,0),0)+IFERROR(MATCH(IY2,'Product information'!$J$65:$J$67,0),0)+IFERROR(MATCH(IY2,'Product information'!$K$65:$K$67,0),0)+IFERROR(MATCH(IY2,'Product information'!$L$65:$L$67,0),0)+IFERROR(MATCH(IY2,'Product information'!$H$71:$H$73,0),0)+IFERROR(MATCH(IY2,'Product information'!$I$71:$I$73,0),0)+IFERROR(MATCH(IY2,'Product information'!CC71:CC73,0),0)+IFERROR(MATCH(IY2,'Product information'!$K$71:$K$73,0),0)+IFERROR(MATCH(IY2,'Product information'!$L$71:$L$73,0),0)+IFERROR(MATCH(IY2,Packaging!$G$11:$G$30,0),0)+IFERROR(MATCH(IY2,Packaging!$H$11:$H$30,0),0)+IFERROR(MATCH(IY2,Packaging!$I$11:$I$30,0),0)+IFERROR(MATCH(IY2,Packaging!$J$11:$J$30,0),0)+IFERROR(MATCH(IY2,Packaging!$K$11:$K$30,0),0)&gt;=1,1,0)</f>
        <v>0</v>
      </c>
      <c r="IZ3">
        <f>IF(IFERROR(MATCH(IZ2,'Product information'!$H$49:$H$54,0),0)+IFERROR(MATCH(IZ2,'Product information'!$I$49:$I$54,0),0)+IFERROR(MATCH(IZ2,'Product information'!$J$49:$J$54,0),0)+IFERROR(MATCH(IZ2,'Product information'!$K$49:$K$54,0),0)+IFERROR(MATCH(IZ2,'Product information'!$L$49:$L$54,0),0)+IFERROR(MATCH(IZ2,'Product information'!$H$65:$H$67,0),0)+IFERROR(MATCH(IZ2,'Product information'!$I$65:$I$67,0),0)+IFERROR(MATCH(IZ2,'Product information'!$J$65:$J$67,0),0)+IFERROR(MATCH(IZ2,'Product information'!$K$65:$K$67,0),0)+IFERROR(MATCH(IZ2,'Product information'!$L$65:$L$67,0),0)+IFERROR(MATCH(IZ2,'Product information'!$H$71:$H$73,0),0)+IFERROR(MATCH(IZ2,'Product information'!$I$71:$I$73,0),0)+IFERROR(MATCH(IZ2,'Product information'!CD71:CD73,0),0)+IFERROR(MATCH(IZ2,'Product information'!$K$71:$K$73,0),0)+IFERROR(MATCH(IZ2,'Product information'!$L$71:$L$73,0),0)+IFERROR(MATCH(IZ2,Packaging!$G$11:$G$30,0),0)+IFERROR(MATCH(IZ2,Packaging!$H$11:$H$30,0),0)+IFERROR(MATCH(IZ2,Packaging!$I$11:$I$30,0),0)+IFERROR(MATCH(IZ2,Packaging!$J$11:$J$30,0),0)+IFERROR(MATCH(IZ2,Packaging!$K$11:$K$30,0),0)&gt;=1,1,0)</f>
        <v>0</v>
      </c>
      <c r="JA3">
        <f>IF(IFERROR(MATCH(JA2,'Product information'!$H$49:$H$54,0),0)+IFERROR(MATCH(JA2,'Product information'!$I$49:$I$54,0),0)+IFERROR(MATCH(JA2,'Product information'!$J$49:$J$54,0),0)+IFERROR(MATCH(JA2,'Product information'!$K$49:$K$54,0),0)+IFERROR(MATCH(JA2,'Product information'!$L$49:$L$54,0),0)+IFERROR(MATCH(JA2,'Product information'!$H$65:$H$67,0),0)+IFERROR(MATCH(JA2,'Product information'!$I$65:$I$67,0),0)+IFERROR(MATCH(JA2,'Product information'!$J$65:$J$67,0),0)+IFERROR(MATCH(JA2,'Product information'!$K$65:$K$67,0),0)+IFERROR(MATCH(JA2,'Product information'!$L$65:$L$67,0),0)+IFERROR(MATCH(JA2,'Product information'!$H$71:$H$73,0),0)+IFERROR(MATCH(JA2,'Product information'!$I$71:$I$73,0),0)+IFERROR(MATCH(JA2,'Product information'!CE71:CE73,0),0)+IFERROR(MATCH(JA2,'Product information'!$K$71:$K$73,0),0)+IFERROR(MATCH(JA2,'Product information'!$L$71:$L$73,0),0)+IFERROR(MATCH(JA2,Packaging!$G$11:$G$30,0),0)+IFERROR(MATCH(JA2,Packaging!$H$11:$H$30,0),0)+IFERROR(MATCH(JA2,Packaging!$I$11:$I$30,0),0)+IFERROR(MATCH(JA2,Packaging!$J$11:$J$30,0),0)+IFERROR(MATCH(JA2,Packaging!$K$11:$K$30,0),0)&gt;=1,1,0)</f>
        <v>0</v>
      </c>
      <c r="JB3">
        <f>IF(IFERROR(MATCH(JB2,'Product information'!$H$49:$H$54,0),0)+IFERROR(MATCH(JB2,'Product information'!$I$49:$I$54,0),0)+IFERROR(MATCH(JB2,'Product information'!$J$49:$J$54,0),0)+IFERROR(MATCH(JB2,'Product information'!$K$49:$K$54,0),0)+IFERROR(MATCH(JB2,'Product information'!$L$49:$L$54,0),0)+IFERROR(MATCH(JB2,'Product information'!$H$65:$H$67,0),0)+IFERROR(MATCH(JB2,'Product information'!$I$65:$I$67,0),0)+IFERROR(MATCH(JB2,'Product information'!$J$65:$J$67,0),0)+IFERROR(MATCH(JB2,'Product information'!$K$65:$K$67,0),0)+IFERROR(MATCH(JB2,'Product information'!$L$65:$L$67,0),0)+IFERROR(MATCH(JB2,'Product information'!$H$71:$H$73,0),0)+IFERROR(MATCH(JB2,'Product information'!$I$71:$I$73,0),0)+IFERROR(MATCH(JB2,'Product information'!CF71:CF73,0),0)+IFERROR(MATCH(JB2,'Product information'!$K$71:$K$73,0),0)+IFERROR(MATCH(JB2,'Product information'!$L$71:$L$73,0),0)+IFERROR(MATCH(JB2,Packaging!$G$11:$G$30,0),0)+IFERROR(MATCH(JB2,Packaging!$H$11:$H$30,0),0)+IFERROR(MATCH(JB2,Packaging!$I$11:$I$30,0),0)+IFERROR(MATCH(JB2,Packaging!$J$11:$J$30,0),0)+IFERROR(MATCH(JB2,Packaging!$K$11:$K$30,0),0)&gt;=1,1,0)</f>
        <v>0</v>
      </c>
      <c r="JC3">
        <f>IF(IFERROR(MATCH(JC2,'Product information'!$H$49:$H$54,0),0)+IFERROR(MATCH(JC2,'Product information'!$I$49:$I$54,0),0)+IFERROR(MATCH(JC2,'Product information'!$J$49:$J$54,0),0)+IFERROR(MATCH(JC2,'Product information'!$K$49:$K$54,0),0)+IFERROR(MATCH(JC2,'Product information'!$L$49:$L$54,0),0)+IFERROR(MATCH(JC2,'Product information'!$H$65:$H$67,0),0)+IFERROR(MATCH(JC2,'Product information'!$I$65:$I$67,0),0)+IFERROR(MATCH(JC2,'Product information'!$J$65:$J$67,0),0)+IFERROR(MATCH(JC2,'Product information'!$K$65:$K$67,0),0)+IFERROR(MATCH(JC2,'Product information'!$L$65:$L$67,0),0)+IFERROR(MATCH(JC2,'Product information'!$H$71:$H$73,0),0)+IFERROR(MATCH(JC2,'Product information'!$I$71:$I$73,0),0)+IFERROR(MATCH(JC2,'Product information'!CG71:CG73,0),0)+IFERROR(MATCH(JC2,'Product information'!$K$71:$K$73,0),0)+IFERROR(MATCH(JC2,'Product information'!$L$71:$L$73,0),0)+IFERROR(MATCH(JC2,Packaging!$G$11:$G$30,0),0)+IFERROR(MATCH(JC2,Packaging!$H$11:$H$30,0),0)+IFERROR(MATCH(JC2,Packaging!$I$11:$I$30,0),0)+IFERROR(MATCH(JC2,Packaging!$J$11:$J$30,0),0)+IFERROR(MATCH(JC2,Packaging!$K$11:$K$30,0),0)&gt;=1,1,0)</f>
        <v>0</v>
      </c>
      <c r="JD3">
        <f>IF(IFERROR(MATCH(JD2,'Product information'!$H$49:$H$54,0),0)+IFERROR(MATCH(JD2,'Product information'!$I$49:$I$54,0),0)+IFERROR(MATCH(JD2,'Product information'!$J$49:$J$54,0),0)+IFERROR(MATCH(JD2,'Product information'!$K$49:$K$54,0),0)+IFERROR(MATCH(JD2,'Product information'!$L$49:$L$54,0),0)+IFERROR(MATCH(JD2,'Product information'!$H$65:$H$67,0),0)+IFERROR(MATCH(JD2,'Product information'!$I$65:$I$67,0),0)+IFERROR(MATCH(JD2,'Product information'!$J$65:$J$67,0),0)+IFERROR(MATCH(JD2,'Product information'!$K$65:$K$67,0),0)+IFERROR(MATCH(JD2,'Product information'!$L$65:$L$67,0),0)+IFERROR(MATCH(JD2,'Product information'!$H$71:$H$73,0),0)+IFERROR(MATCH(JD2,'Product information'!$I$71:$I$73,0),0)+IFERROR(MATCH(JD2,'Product information'!CH71:CH73,0),0)+IFERROR(MATCH(JD2,'Product information'!$K$71:$K$73,0),0)+IFERROR(MATCH(JD2,'Product information'!$L$71:$L$73,0),0)+IFERROR(MATCH(JD2,Packaging!$G$11:$G$30,0),0)+IFERROR(MATCH(JD2,Packaging!$H$11:$H$30,0),0)+IFERROR(MATCH(JD2,Packaging!$I$11:$I$30,0),0)+IFERROR(MATCH(JD2,Packaging!$J$11:$J$30,0),0)+IFERROR(MATCH(JD2,Packaging!$K$11:$K$30,0),0)&gt;=1,1,0)</f>
        <v>0</v>
      </c>
      <c r="JE3">
        <f>IF(IFERROR(MATCH(JE2,'Product information'!$H$49:$H$54,0),0)+IFERROR(MATCH(JE2,'Product information'!$I$49:$I$54,0),0)+IFERROR(MATCH(JE2,'Product information'!$J$49:$J$54,0),0)+IFERROR(MATCH(JE2,'Product information'!$K$49:$K$54,0),0)+IFERROR(MATCH(JE2,'Product information'!$L$49:$L$54,0),0)+IFERROR(MATCH(JE2,'Product information'!$H$65:$H$67,0),0)+IFERROR(MATCH(JE2,'Product information'!$I$65:$I$67,0),0)+IFERROR(MATCH(JE2,'Product information'!$J$65:$J$67,0),0)+IFERROR(MATCH(JE2,'Product information'!$K$65:$K$67,0),0)+IFERROR(MATCH(JE2,'Product information'!$L$65:$L$67,0),0)+IFERROR(MATCH(JE2,'Product information'!$H$71:$H$73,0),0)+IFERROR(MATCH(JE2,'Product information'!$I$71:$I$73,0),0)+IFERROR(MATCH(JE2,'Product information'!CI71:CI73,0),0)+IFERROR(MATCH(JE2,'Product information'!$K$71:$K$73,0),0)+IFERROR(MATCH(JE2,'Product information'!$L$71:$L$73,0),0)+IFERROR(MATCH(JE2,Packaging!$G$11:$G$30,0),0)+IFERROR(MATCH(JE2,Packaging!$H$11:$H$30,0),0)+IFERROR(MATCH(JE2,Packaging!$I$11:$I$30,0),0)+IFERROR(MATCH(JE2,Packaging!$J$11:$J$30,0),0)+IFERROR(MATCH(JE2,Packaging!$K$11:$K$30,0),0)&gt;=1,1,0)</f>
        <v>0</v>
      </c>
      <c r="JF3">
        <f>IF(IFERROR(MATCH(JF2,'Product information'!$H$49:$H$54,0),0)+IFERROR(MATCH(JF2,'Product information'!$I$49:$I$54,0),0)+IFERROR(MATCH(JF2,'Product information'!$J$49:$J$54,0),0)+IFERROR(MATCH(JF2,'Product information'!$K$49:$K$54,0),0)+IFERROR(MATCH(JF2,'Product information'!$L$49:$L$54,0),0)+IFERROR(MATCH(JF2,'Product information'!$H$65:$H$67,0),0)+IFERROR(MATCH(JF2,'Product information'!$I$65:$I$67,0),0)+IFERROR(MATCH(JF2,'Product information'!$J$65:$J$67,0),0)+IFERROR(MATCH(JF2,'Product information'!$K$65:$K$67,0),0)+IFERROR(MATCH(JF2,'Product information'!$L$65:$L$67,0),0)+IFERROR(MATCH(JF2,'Product information'!$H$71:$H$73,0),0)+IFERROR(MATCH(JF2,'Product information'!$I$71:$I$73,0),0)+IFERROR(MATCH(JF2,'Product information'!CJ71:CJ73,0),0)+IFERROR(MATCH(JF2,'Product information'!$K$71:$K$73,0),0)+IFERROR(MATCH(JF2,'Product information'!$L$71:$L$73,0),0)+IFERROR(MATCH(JF2,Packaging!$G$11:$G$30,0),0)+IFERROR(MATCH(JF2,Packaging!$H$11:$H$30,0),0)+IFERROR(MATCH(JF2,Packaging!$I$11:$I$30,0),0)+IFERROR(MATCH(JF2,Packaging!$J$11:$J$30,0),0)+IFERROR(MATCH(JF2,Packaging!$K$11:$K$30,0),0)&gt;=1,1,0)</f>
        <v>0</v>
      </c>
      <c r="JG3">
        <f>IF(IFERROR(MATCH(JG2,'Product information'!$H$49:$H$54,0),0)+IFERROR(MATCH(JG2,'Product information'!$I$49:$I$54,0),0)+IFERROR(MATCH(JG2,'Product information'!$J$49:$J$54,0),0)+IFERROR(MATCH(JG2,'Product information'!$K$49:$K$54,0),0)+IFERROR(MATCH(JG2,'Product information'!$L$49:$L$54,0),0)+IFERROR(MATCH(JG2,'Product information'!$H$65:$H$67,0),0)+IFERROR(MATCH(JG2,'Product information'!$I$65:$I$67,0),0)+IFERROR(MATCH(JG2,'Product information'!$J$65:$J$67,0),0)+IFERROR(MATCH(JG2,'Product information'!$K$65:$K$67,0),0)+IFERROR(MATCH(JG2,'Product information'!$L$65:$L$67,0),0)+IFERROR(MATCH(JG2,'Product information'!$H$71:$H$73,0),0)+IFERROR(MATCH(JG2,'Product information'!$I$71:$I$73,0),0)+IFERROR(MATCH(JG2,'Product information'!CK71:CK73,0),0)+IFERROR(MATCH(JG2,'Product information'!$K$71:$K$73,0),0)+IFERROR(MATCH(JG2,'Product information'!$L$71:$L$73,0),0)+IFERROR(MATCH(JG2,Packaging!$G$11:$G$30,0),0)+IFERROR(MATCH(JG2,Packaging!$H$11:$H$30,0),0)+IFERROR(MATCH(JG2,Packaging!$I$11:$I$30,0),0)+IFERROR(MATCH(JG2,Packaging!$J$11:$J$30,0),0)+IFERROR(MATCH(JG2,Packaging!$K$11:$K$30,0),0)&gt;=1,1,0)</f>
        <v>0</v>
      </c>
      <c r="JH3">
        <f>IF(IFERROR(MATCH(JH2,'Product information'!$H$49:$H$54,0),0)+IFERROR(MATCH(JH2,'Product information'!$I$49:$I$54,0),0)+IFERROR(MATCH(JH2,'Product information'!$J$49:$J$54,0),0)+IFERROR(MATCH(JH2,'Product information'!$K$49:$K$54,0),0)+IFERROR(MATCH(JH2,'Product information'!$L$49:$L$54,0),0)+IFERROR(MATCH(JH2,'Product information'!$H$65:$H$67,0),0)+IFERROR(MATCH(JH2,'Product information'!$I$65:$I$67,0),0)+IFERROR(MATCH(JH2,'Product information'!$J$65:$J$67,0),0)+IFERROR(MATCH(JH2,'Product information'!$K$65:$K$67,0),0)+IFERROR(MATCH(JH2,'Product information'!$L$65:$L$67,0),0)+IFERROR(MATCH(JH2,'Product information'!$H$71:$H$73,0),0)+IFERROR(MATCH(JH2,'Product information'!$I$71:$I$73,0),0)+IFERROR(MATCH(JH2,'Product information'!CL71:CL73,0),0)+IFERROR(MATCH(JH2,'Product information'!$K$71:$K$73,0),0)+IFERROR(MATCH(JH2,'Product information'!$L$71:$L$73,0),0)+IFERROR(MATCH(JH2,Packaging!$G$11:$G$30,0),0)+IFERROR(MATCH(JH2,Packaging!$H$11:$H$30,0),0)+IFERROR(MATCH(JH2,Packaging!$I$11:$I$30,0),0)+IFERROR(MATCH(JH2,Packaging!$J$11:$J$30,0),0)+IFERROR(MATCH(JH2,Packaging!$K$11:$K$30,0),0)&gt;=1,1,0)</f>
        <v>0</v>
      </c>
      <c r="JI3">
        <f>IF(IFERROR(MATCH(JI2,'Product information'!$H$49:$H$54,0),0)+IFERROR(MATCH(JI2,'Product information'!$I$49:$I$54,0),0)+IFERROR(MATCH(JI2,'Product information'!$J$49:$J$54,0),0)+IFERROR(MATCH(JI2,'Product information'!$K$49:$K$54,0),0)+IFERROR(MATCH(JI2,'Product information'!$L$49:$L$54,0),0)+IFERROR(MATCH(JI2,'Product information'!$H$65:$H$67,0),0)+IFERROR(MATCH(JI2,'Product information'!$I$65:$I$67,0),0)+IFERROR(MATCH(JI2,'Product information'!$J$65:$J$67,0),0)+IFERROR(MATCH(JI2,'Product information'!$K$65:$K$67,0),0)+IFERROR(MATCH(JI2,'Product information'!$L$65:$L$67,0),0)+IFERROR(MATCH(JI2,'Product information'!$H$71:$H$73,0),0)+IFERROR(MATCH(JI2,'Product information'!$I$71:$I$73,0),0)+IFERROR(MATCH(JI2,'Product information'!CM71:CM73,0),0)+IFERROR(MATCH(JI2,'Product information'!$K$71:$K$73,0),0)+IFERROR(MATCH(JI2,'Product information'!$L$71:$L$73,0),0)+IFERROR(MATCH(JI2,Packaging!$G$11:$G$30,0),0)+IFERROR(MATCH(JI2,Packaging!$H$11:$H$30,0),0)+IFERROR(MATCH(JI2,Packaging!$I$11:$I$30,0),0)+IFERROR(MATCH(JI2,Packaging!$J$11:$J$30,0),0)+IFERROR(MATCH(JI2,Packaging!$K$11:$K$30,0),0)&gt;=1,1,0)</f>
        <v>0</v>
      </c>
      <c r="JJ3">
        <f>IF(IFERROR(MATCH(JJ2,'Product information'!$H$49:$H$54,0),0)+IFERROR(MATCH(JJ2,'Product information'!$I$49:$I$54,0),0)+IFERROR(MATCH(JJ2,'Product information'!$J$49:$J$54,0),0)+IFERROR(MATCH(JJ2,'Product information'!$K$49:$K$54,0),0)+IFERROR(MATCH(JJ2,'Product information'!$L$49:$L$54,0),0)+IFERROR(MATCH(JJ2,'Product information'!$H$65:$H$67,0),0)+IFERROR(MATCH(JJ2,'Product information'!$I$65:$I$67,0),0)+IFERROR(MATCH(JJ2,'Product information'!$J$65:$J$67,0),0)+IFERROR(MATCH(JJ2,'Product information'!$K$65:$K$67,0),0)+IFERROR(MATCH(JJ2,'Product information'!$L$65:$L$67,0),0)+IFERROR(MATCH(JJ2,'Product information'!$H$71:$H$73,0),0)+IFERROR(MATCH(JJ2,'Product information'!$I$71:$I$73,0),0)+IFERROR(MATCH(JJ2,'Product information'!CN71:CN73,0),0)+IFERROR(MATCH(JJ2,'Product information'!$K$71:$K$73,0),0)+IFERROR(MATCH(JJ2,'Product information'!$L$71:$L$73,0),0)+IFERROR(MATCH(JJ2,Packaging!$G$11:$G$30,0),0)+IFERROR(MATCH(JJ2,Packaging!$H$11:$H$30,0),0)+IFERROR(MATCH(JJ2,Packaging!$I$11:$I$30,0),0)+IFERROR(MATCH(JJ2,Packaging!$J$11:$J$30,0),0)+IFERROR(MATCH(JJ2,Packaging!$K$11:$K$30,0),0)&gt;=1,1,0)</f>
        <v>0</v>
      </c>
      <c r="JK3">
        <f>IF(IFERROR(MATCH(JK2,'Product information'!$H$49:$H$54,0),0)+IFERROR(MATCH(JK2,'Product information'!$I$49:$I$54,0),0)+IFERROR(MATCH(JK2,'Product information'!$J$49:$J$54,0),0)+IFERROR(MATCH(JK2,'Product information'!$K$49:$K$54,0),0)+IFERROR(MATCH(JK2,'Product information'!$L$49:$L$54,0),0)+IFERROR(MATCH(JK2,'Product information'!$H$65:$H$67,0),0)+IFERROR(MATCH(JK2,'Product information'!$I$65:$I$67,0),0)+IFERROR(MATCH(JK2,'Product information'!$J$65:$J$67,0),0)+IFERROR(MATCH(JK2,'Product information'!$K$65:$K$67,0),0)+IFERROR(MATCH(JK2,'Product information'!$L$65:$L$67,0),0)+IFERROR(MATCH(JK2,'Product information'!$H$71:$H$73,0),0)+IFERROR(MATCH(JK2,'Product information'!$I$71:$I$73,0),0)+IFERROR(MATCH(JK2,'Product information'!CO71:CO73,0),0)+IFERROR(MATCH(JK2,'Product information'!$K$71:$K$73,0),0)+IFERROR(MATCH(JK2,'Product information'!$L$71:$L$73,0),0)+IFERROR(MATCH(JK2,Packaging!$G$11:$G$30,0),0)+IFERROR(MATCH(JK2,Packaging!$H$11:$H$30,0),0)+IFERROR(MATCH(JK2,Packaging!$I$11:$I$30,0),0)+IFERROR(MATCH(JK2,Packaging!$J$11:$J$30,0),0)+IFERROR(MATCH(JK2,Packaging!$K$11:$K$30,0),0)&gt;=1,1,0)</f>
        <v>0</v>
      </c>
      <c r="JL3">
        <f>IF(IFERROR(MATCH(JL2,'Product information'!$H$49:$H$54,0),0)+IFERROR(MATCH(JL2,'Product information'!$I$49:$I$54,0),0)+IFERROR(MATCH(JL2,'Product information'!$J$49:$J$54,0),0)+IFERROR(MATCH(JL2,'Product information'!$K$49:$K$54,0),0)+IFERROR(MATCH(JL2,'Product information'!$L$49:$L$54,0),0)+IFERROR(MATCH(JL2,'Product information'!$H$65:$H$67,0),0)+IFERROR(MATCH(JL2,'Product information'!$I$65:$I$67,0),0)+IFERROR(MATCH(JL2,'Product information'!$J$65:$J$67,0),0)+IFERROR(MATCH(JL2,'Product information'!$K$65:$K$67,0),0)+IFERROR(MATCH(JL2,'Product information'!$L$65:$L$67,0),0)+IFERROR(MATCH(JL2,'Product information'!$H$71:$H$73,0),0)+IFERROR(MATCH(JL2,'Product information'!$I$71:$I$73,0),0)+IFERROR(MATCH(JL2,'Product information'!CP71:CP73,0),0)+IFERROR(MATCH(JL2,'Product information'!$K$71:$K$73,0),0)+IFERROR(MATCH(JL2,'Product information'!$L$71:$L$73,0),0)+IFERROR(MATCH(JL2,Packaging!$G$11:$G$30,0),0)+IFERROR(MATCH(JL2,Packaging!$H$11:$H$30,0),0)+IFERROR(MATCH(JL2,Packaging!$I$11:$I$30,0),0)+IFERROR(MATCH(JL2,Packaging!$J$11:$J$30,0),0)+IFERROR(MATCH(JL2,Packaging!$K$11:$K$30,0),0)&gt;=1,1,0)</f>
        <v>0</v>
      </c>
      <c r="JM3">
        <f>IF(IFERROR(MATCH(JM2,'Product information'!$H$49:$H$54,0),0)+IFERROR(MATCH(JM2,'Product information'!$I$49:$I$54,0),0)+IFERROR(MATCH(JM2,'Product information'!$J$49:$J$54,0),0)+IFERROR(MATCH(JM2,'Product information'!$K$49:$K$54,0),0)+IFERROR(MATCH(JM2,'Product information'!$L$49:$L$54,0),0)+IFERROR(MATCH(JM2,'Product information'!$H$65:$H$67,0),0)+IFERROR(MATCH(JM2,'Product information'!$I$65:$I$67,0),0)+IFERROR(MATCH(JM2,'Product information'!$J$65:$J$67,0),0)+IFERROR(MATCH(JM2,'Product information'!$K$65:$K$67,0),0)+IFERROR(MATCH(JM2,'Product information'!$L$65:$L$67,0),0)+IFERROR(MATCH(JM2,'Product information'!$H$71:$H$73,0),0)+IFERROR(MATCH(JM2,'Product information'!$I$71:$I$73,0),0)+IFERROR(MATCH(JM2,'Product information'!CQ71:CQ73,0),0)+IFERROR(MATCH(JM2,'Product information'!$K$71:$K$73,0),0)+IFERROR(MATCH(JM2,'Product information'!$L$71:$L$73,0),0)+IFERROR(MATCH(JM2,Packaging!$G$11:$G$30,0),0)+IFERROR(MATCH(JM2,Packaging!$H$11:$H$30,0),0)+IFERROR(MATCH(JM2,Packaging!$I$11:$I$30,0),0)+IFERROR(MATCH(JM2,Packaging!$J$11:$J$30,0),0)+IFERROR(MATCH(JM2,Packaging!$K$11:$K$30,0),0)&gt;=1,1,0)</f>
        <v>0</v>
      </c>
      <c r="JN3">
        <f>IF(IFERROR(MATCH(JN2,'Product information'!$H$49:$H$54,0),0)+IFERROR(MATCH(JN2,'Product information'!$I$49:$I$54,0),0)+IFERROR(MATCH(JN2,'Product information'!$J$49:$J$54,0),0)+IFERROR(MATCH(JN2,'Product information'!$K$49:$K$54,0),0)+IFERROR(MATCH(JN2,'Product information'!$L$49:$L$54,0),0)+IFERROR(MATCH(JN2,'Product information'!$H$65:$H$67,0),0)+IFERROR(MATCH(JN2,'Product information'!$I$65:$I$67,0),0)+IFERROR(MATCH(JN2,'Product information'!$J$65:$J$67,0),0)+IFERROR(MATCH(JN2,'Product information'!$K$65:$K$67,0),0)+IFERROR(MATCH(JN2,'Product information'!$L$65:$L$67,0),0)+IFERROR(MATCH(JN2,'Product information'!$H$71:$H$73,0),0)+IFERROR(MATCH(JN2,'Product information'!$I$71:$I$73,0),0)+IFERROR(MATCH(JN2,'Product information'!CR71:CR73,0),0)+IFERROR(MATCH(JN2,'Product information'!$K$71:$K$73,0),0)+IFERROR(MATCH(JN2,'Product information'!$L$71:$L$73,0),0)+IFERROR(MATCH(JN2,Packaging!$G$11:$G$30,0),0)+IFERROR(MATCH(JN2,Packaging!$H$11:$H$30,0),0)+IFERROR(MATCH(JN2,Packaging!$I$11:$I$30,0),0)+IFERROR(MATCH(JN2,Packaging!$J$11:$J$30,0),0)+IFERROR(MATCH(JN2,Packaging!$K$11:$K$30,0),0)&gt;=1,1,0)</f>
        <v>0</v>
      </c>
      <c r="JO3">
        <f>IF(IFERROR(MATCH(JO2,'Product information'!$H$49:$H$54,0),0)+IFERROR(MATCH(JO2,'Product information'!$I$49:$I$54,0),0)+IFERROR(MATCH(JO2,'Product information'!$J$49:$J$54,0),0)+IFERROR(MATCH(JO2,'Product information'!$K$49:$K$54,0),0)+IFERROR(MATCH(JO2,'Product information'!$L$49:$L$54,0),0)+IFERROR(MATCH(JO2,'Product information'!$H$65:$H$67,0),0)+IFERROR(MATCH(JO2,'Product information'!$I$65:$I$67,0),0)+IFERROR(MATCH(JO2,'Product information'!$J$65:$J$67,0),0)+IFERROR(MATCH(JO2,'Product information'!$K$65:$K$67,0),0)+IFERROR(MATCH(JO2,'Product information'!$L$65:$L$67,0),0)+IFERROR(MATCH(JO2,'Product information'!$H$71:$H$73,0),0)+IFERROR(MATCH(JO2,'Product information'!$I$71:$I$73,0),0)+IFERROR(MATCH(JO2,'Product information'!CS71:CS73,0),0)+IFERROR(MATCH(JO2,'Product information'!$K$71:$K$73,0),0)+IFERROR(MATCH(JO2,'Product information'!$L$71:$L$73,0),0)+IFERROR(MATCH(JO2,Packaging!$G$11:$G$30,0),0)+IFERROR(MATCH(JO2,Packaging!$H$11:$H$30,0),0)+IFERROR(MATCH(JO2,Packaging!$I$11:$I$30,0),0)+IFERROR(MATCH(JO2,Packaging!$J$11:$J$30,0),0)+IFERROR(MATCH(JO2,Packaging!$K$11:$K$30,0),0)&gt;=1,1,0)</f>
        <v>0</v>
      </c>
      <c r="JP3">
        <f>IF(IFERROR(MATCH(JP2,'Product information'!$H$49:$H$54,0),0)+IFERROR(MATCH(JP2,'Product information'!$I$49:$I$54,0),0)+IFERROR(MATCH(JP2,'Product information'!$J$49:$J$54,0),0)+IFERROR(MATCH(JP2,'Product information'!$K$49:$K$54,0),0)+IFERROR(MATCH(JP2,'Product information'!$L$49:$L$54,0),0)+IFERROR(MATCH(JP2,'Product information'!$H$65:$H$67,0),0)+IFERROR(MATCH(JP2,'Product information'!$I$65:$I$67,0),0)+IFERROR(MATCH(JP2,'Product information'!$J$65:$J$67,0),0)+IFERROR(MATCH(JP2,'Product information'!$K$65:$K$67,0),0)+IFERROR(MATCH(JP2,'Product information'!$L$65:$L$67,0),0)+IFERROR(MATCH(JP2,'Product information'!$H$71:$H$73,0),0)+IFERROR(MATCH(JP2,'Product information'!$I$71:$I$73,0),0)+IFERROR(MATCH(JP2,'Product information'!CT71:CT73,0),0)+IFERROR(MATCH(JP2,'Product information'!$K$71:$K$73,0),0)+IFERROR(MATCH(JP2,'Product information'!$L$71:$L$73,0),0)+IFERROR(MATCH(JP2,Packaging!$G$11:$G$30,0),0)+IFERROR(MATCH(JP2,Packaging!$H$11:$H$30,0),0)+IFERROR(MATCH(JP2,Packaging!$I$11:$I$30,0),0)+IFERROR(MATCH(JP2,Packaging!$J$11:$J$30,0),0)+IFERROR(MATCH(JP2,Packaging!$K$11:$K$30,0),0)&gt;=1,1,0)</f>
        <v>0</v>
      </c>
      <c r="JQ3">
        <f>IF(IFERROR(MATCH(JQ2,'Product information'!$H$49:$H$54,0),0)+IFERROR(MATCH(JQ2,'Product information'!$I$49:$I$54,0),0)+IFERROR(MATCH(JQ2,'Product information'!$J$49:$J$54,0),0)+IFERROR(MATCH(JQ2,'Product information'!$K$49:$K$54,0),0)+IFERROR(MATCH(JQ2,'Product information'!$L$49:$L$54,0),0)+IFERROR(MATCH(JQ2,'Product information'!$H$65:$H$67,0),0)+IFERROR(MATCH(JQ2,'Product information'!$I$65:$I$67,0),0)+IFERROR(MATCH(JQ2,'Product information'!$J$65:$J$67,0),0)+IFERROR(MATCH(JQ2,'Product information'!$K$65:$K$67,0),0)+IFERROR(MATCH(JQ2,'Product information'!$L$65:$L$67,0),0)+IFERROR(MATCH(JQ2,'Product information'!$H$71:$H$73,0),0)+IFERROR(MATCH(JQ2,'Product information'!$I$71:$I$73,0),0)+IFERROR(MATCH(JQ2,'Product information'!CU71:CU73,0),0)+IFERROR(MATCH(JQ2,'Product information'!$K$71:$K$73,0),0)+IFERROR(MATCH(JQ2,'Product information'!$L$71:$L$73,0),0)+IFERROR(MATCH(JQ2,Packaging!$G$11:$G$30,0),0)+IFERROR(MATCH(JQ2,Packaging!$H$11:$H$30,0),0)+IFERROR(MATCH(JQ2,Packaging!$I$11:$I$30,0),0)+IFERROR(MATCH(JQ2,Packaging!$J$11:$J$30,0),0)+IFERROR(MATCH(JQ2,Packaging!$K$11:$K$30,0),0)&gt;=1,1,0)</f>
        <v>0</v>
      </c>
      <c r="JR3">
        <f>IF(IFERROR(MATCH(JR2,'Product information'!$H$49:$H$54,0),0)+IFERROR(MATCH(JR2,'Product information'!$I$49:$I$54,0),0)+IFERROR(MATCH(JR2,'Product information'!$J$49:$J$54,0),0)+IFERROR(MATCH(JR2,'Product information'!$K$49:$K$54,0),0)+IFERROR(MATCH(JR2,'Product information'!$L$49:$L$54,0),0)+IFERROR(MATCH(JR2,'Product information'!$H$65:$H$67,0),0)+IFERROR(MATCH(JR2,'Product information'!$I$65:$I$67,0),0)+IFERROR(MATCH(JR2,'Product information'!$J$65:$J$67,0),0)+IFERROR(MATCH(JR2,'Product information'!$K$65:$K$67,0),0)+IFERROR(MATCH(JR2,'Product information'!$L$65:$L$67,0),0)+IFERROR(MATCH(JR2,'Product information'!$H$71:$H$73,0),0)+IFERROR(MATCH(JR2,'Product information'!$I$71:$I$73,0),0)+IFERROR(MATCH(JR2,'Product information'!CV71:CV73,0),0)+IFERROR(MATCH(JR2,'Product information'!$K$71:$K$73,0),0)+IFERROR(MATCH(JR2,'Product information'!$L$71:$L$73,0),0)+IFERROR(MATCH(JR2,Packaging!$G$11:$G$30,0),0)+IFERROR(MATCH(JR2,Packaging!$H$11:$H$30,0),0)+IFERROR(MATCH(JR2,Packaging!$I$11:$I$30,0),0)+IFERROR(MATCH(JR2,Packaging!$J$11:$J$30,0),0)+IFERROR(MATCH(JR2,Packaging!$K$11:$K$30,0),0)&gt;=1,1,0)</f>
        <v>0</v>
      </c>
      <c r="JS3">
        <f>IF(IFERROR(MATCH(JS2,'Product information'!$H$49:$H$54,0),0)+IFERROR(MATCH(JS2,'Product information'!$I$49:$I$54,0),0)+IFERROR(MATCH(JS2,'Product information'!$J$49:$J$54,0),0)+IFERROR(MATCH(JS2,'Product information'!$K$49:$K$54,0),0)+IFERROR(MATCH(JS2,'Product information'!$L$49:$L$54,0),0)+IFERROR(MATCH(JS2,'Product information'!$H$65:$H$67,0),0)+IFERROR(MATCH(JS2,'Product information'!$I$65:$I$67,0),0)+IFERROR(MATCH(JS2,'Product information'!$J$65:$J$67,0),0)+IFERROR(MATCH(JS2,'Product information'!$K$65:$K$67,0),0)+IFERROR(MATCH(JS2,'Product information'!$L$65:$L$67,0),0)+IFERROR(MATCH(JS2,'Product information'!$H$71:$H$73,0),0)+IFERROR(MATCH(JS2,'Product information'!$I$71:$I$73,0),0)+IFERROR(MATCH(JS2,'Product information'!CW71:CW73,0),0)+IFERROR(MATCH(JS2,'Product information'!$K$71:$K$73,0),0)+IFERROR(MATCH(JS2,'Product information'!$L$71:$L$73,0),0)+IFERROR(MATCH(JS2,Packaging!$G$11:$G$30,0),0)+IFERROR(MATCH(JS2,Packaging!$H$11:$H$30,0),0)+IFERROR(MATCH(JS2,Packaging!$I$11:$I$30,0),0)+IFERROR(MATCH(JS2,Packaging!$J$11:$J$30,0),0)+IFERROR(MATCH(JS2,Packaging!$K$11:$K$30,0),0)&gt;=1,1,0)</f>
        <v>0</v>
      </c>
      <c r="JT3">
        <f>IF(IFERROR(MATCH(JT2,'Product information'!$H$49:$H$54,0),0)+IFERROR(MATCH(JT2,'Product information'!$I$49:$I$54,0),0)+IFERROR(MATCH(JT2,'Product information'!$J$49:$J$54,0),0)+IFERROR(MATCH(JT2,'Product information'!$K$49:$K$54,0),0)+IFERROR(MATCH(JT2,'Product information'!$L$49:$L$54,0),0)+IFERROR(MATCH(JT2,'Product information'!$H$65:$H$67,0),0)+IFERROR(MATCH(JT2,'Product information'!$I$65:$I$67,0),0)+IFERROR(MATCH(JT2,'Product information'!$J$65:$J$67,0),0)+IFERROR(MATCH(JT2,'Product information'!$K$65:$K$67,0),0)+IFERROR(MATCH(JT2,'Product information'!$L$65:$L$67,0),0)+IFERROR(MATCH(JT2,'Product information'!$H$71:$H$73,0),0)+IFERROR(MATCH(JT2,'Product information'!$I$71:$I$73,0),0)+IFERROR(MATCH(JT2,'Product information'!CX71:CX73,0),0)+IFERROR(MATCH(JT2,'Product information'!$K$71:$K$73,0),0)+IFERROR(MATCH(JT2,'Product information'!$L$71:$L$73,0),0)+IFERROR(MATCH(JT2,Packaging!$G$11:$G$30,0),0)+IFERROR(MATCH(JT2,Packaging!$H$11:$H$30,0),0)+IFERROR(MATCH(JT2,Packaging!$I$11:$I$30,0),0)+IFERROR(MATCH(JT2,Packaging!$J$11:$J$30,0),0)+IFERROR(MATCH(JT2,Packaging!$K$11:$K$30,0),0)&gt;=1,1,0)</f>
        <v>0</v>
      </c>
      <c r="JU3">
        <f>IF(IFERROR(MATCH(JU2,'Product information'!$H$49:$H$54,0),0)+IFERROR(MATCH(JU2,'Product information'!$I$49:$I$54,0),0)+IFERROR(MATCH(JU2,'Product information'!$J$49:$J$54,0),0)+IFERROR(MATCH(JU2,'Product information'!$K$49:$K$54,0),0)+IFERROR(MATCH(JU2,'Product information'!$L$49:$L$54,0),0)+IFERROR(MATCH(JU2,'Product information'!$H$65:$H$67,0),0)+IFERROR(MATCH(JU2,'Product information'!$I$65:$I$67,0),0)+IFERROR(MATCH(JU2,'Product information'!$J$65:$J$67,0),0)+IFERROR(MATCH(JU2,'Product information'!$K$65:$K$67,0),0)+IFERROR(MATCH(JU2,'Product information'!$L$65:$L$67,0),0)+IFERROR(MATCH(JU2,'Product information'!$H$71:$H$73,0),0)+IFERROR(MATCH(JU2,'Product information'!$I$71:$I$73,0),0)+IFERROR(MATCH(JU2,'Product information'!CY71:CY73,0),0)+IFERROR(MATCH(JU2,'Product information'!$K$71:$K$73,0),0)+IFERROR(MATCH(JU2,'Product information'!$L$71:$L$73,0),0)+IFERROR(MATCH(JU2,Packaging!$G$11:$G$30,0),0)+IFERROR(MATCH(JU2,Packaging!$H$11:$H$30,0),0)+IFERROR(MATCH(JU2,Packaging!$I$11:$I$30,0),0)+IFERROR(MATCH(JU2,Packaging!$J$11:$J$30,0),0)+IFERROR(MATCH(JU2,Packaging!$K$11:$K$30,0),0)&gt;=1,1,0)</f>
        <v>0</v>
      </c>
      <c r="JV3">
        <f>IF(IFERROR(MATCH(JV2,'Product information'!$H$49:$H$54,0),0)+IFERROR(MATCH(JV2,'Product information'!$I$49:$I$54,0),0)+IFERROR(MATCH(JV2,'Product information'!$J$49:$J$54,0),0)+IFERROR(MATCH(JV2,'Product information'!$K$49:$K$54,0),0)+IFERROR(MATCH(JV2,'Product information'!$L$49:$L$54,0),0)+IFERROR(MATCH(JV2,'Product information'!$H$65:$H$67,0),0)+IFERROR(MATCH(JV2,'Product information'!$I$65:$I$67,0),0)+IFERROR(MATCH(JV2,'Product information'!$J$65:$J$67,0),0)+IFERROR(MATCH(JV2,'Product information'!$K$65:$K$67,0),0)+IFERROR(MATCH(JV2,'Product information'!$L$65:$L$67,0),0)+IFERROR(MATCH(JV2,'Product information'!$H$71:$H$73,0),0)+IFERROR(MATCH(JV2,'Product information'!$I$71:$I$73,0),0)+IFERROR(MATCH(JV2,'Product information'!CZ71:CZ73,0),0)+IFERROR(MATCH(JV2,'Product information'!$K$71:$K$73,0),0)+IFERROR(MATCH(JV2,'Product information'!$L$71:$L$73,0),0)+IFERROR(MATCH(JV2,Packaging!$G$11:$G$30,0),0)+IFERROR(MATCH(JV2,Packaging!$H$11:$H$30,0),0)+IFERROR(MATCH(JV2,Packaging!$I$11:$I$30,0),0)+IFERROR(MATCH(JV2,Packaging!$J$11:$J$30,0),0)+IFERROR(MATCH(JV2,Packaging!$K$11:$K$30,0),0)&gt;=1,1,0)</f>
        <v>0</v>
      </c>
      <c r="JW3">
        <f>IF(IFERROR(MATCH(JW2,'Product information'!$H$49:$H$54,0),0)+IFERROR(MATCH(JW2,'Product information'!$I$49:$I$54,0),0)+IFERROR(MATCH(JW2,'Product information'!$J$49:$J$54,0),0)+IFERROR(MATCH(JW2,'Product information'!$K$49:$K$54,0),0)+IFERROR(MATCH(JW2,'Product information'!$L$49:$L$54,0),0)+IFERROR(MATCH(JW2,'Product information'!$H$65:$H$67,0),0)+IFERROR(MATCH(JW2,'Product information'!$I$65:$I$67,0),0)+IFERROR(MATCH(JW2,'Product information'!$J$65:$J$67,0),0)+IFERROR(MATCH(JW2,'Product information'!$K$65:$K$67,0),0)+IFERROR(MATCH(JW2,'Product information'!$L$65:$L$67,0),0)+IFERROR(MATCH(JW2,'Product information'!$H$71:$H$73,0),0)+IFERROR(MATCH(JW2,'Product information'!$I$71:$I$73,0),0)+IFERROR(MATCH(JW2,'Product information'!DA71:DA73,0),0)+IFERROR(MATCH(JW2,'Product information'!$K$71:$K$73,0),0)+IFERROR(MATCH(JW2,'Product information'!$L$71:$L$73,0),0)+IFERROR(MATCH(JW2,Packaging!$G$11:$G$30,0),0)+IFERROR(MATCH(JW2,Packaging!$H$11:$H$30,0),0)+IFERROR(MATCH(JW2,Packaging!$I$11:$I$30,0),0)+IFERROR(MATCH(JW2,Packaging!$J$11:$J$30,0),0)+IFERROR(MATCH(JW2,Packaging!$K$11:$K$30,0),0)&gt;=1,1,0)</f>
        <v>0</v>
      </c>
      <c r="JX3">
        <f>IF(IFERROR(MATCH(JX2,'Product information'!$H$49:$H$54,0),0)+IFERROR(MATCH(JX2,'Product information'!$I$49:$I$54,0),0)+IFERROR(MATCH(JX2,'Product information'!$J$49:$J$54,0),0)+IFERROR(MATCH(JX2,'Product information'!$K$49:$K$54,0),0)+IFERROR(MATCH(JX2,'Product information'!$L$49:$L$54,0),0)+IFERROR(MATCH(JX2,'Product information'!$H$65:$H$67,0),0)+IFERROR(MATCH(JX2,'Product information'!$I$65:$I$67,0),0)+IFERROR(MATCH(JX2,'Product information'!$J$65:$J$67,0),0)+IFERROR(MATCH(JX2,'Product information'!$K$65:$K$67,0),0)+IFERROR(MATCH(JX2,'Product information'!$L$65:$L$67,0),0)+IFERROR(MATCH(JX2,'Product information'!$H$71:$H$73,0),0)+IFERROR(MATCH(JX2,'Product information'!$I$71:$I$73,0),0)+IFERROR(MATCH(JX2,'Product information'!DB71:DB73,0),0)+IFERROR(MATCH(JX2,'Product information'!$K$71:$K$73,0),0)+IFERROR(MATCH(JX2,'Product information'!$L$71:$L$73,0),0)+IFERROR(MATCH(JX2,Packaging!$G$11:$G$30,0),0)+IFERROR(MATCH(JX2,Packaging!$H$11:$H$30,0),0)+IFERROR(MATCH(JX2,Packaging!$I$11:$I$30,0),0)+IFERROR(MATCH(JX2,Packaging!$J$11:$J$30,0),0)+IFERROR(MATCH(JX2,Packaging!$K$11:$K$30,0),0)&gt;=1,1,0)</f>
        <v>0</v>
      </c>
      <c r="JY3">
        <f>IF(IFERROR(MATCH(JY2,'Product information'!$H$49:$H$54,0),0)+IFERROR(MATCH(JY2,'Product information'!$I$49:$I$54,0),0)+IFERROR(MATCH(JY2,'Product information'!$J$49:$J$54,0),0)+IFERROR(MATCH(JY2,'Product information'!$K$49:$K$54,0),0)+IFERROR(MATCH(JY2,'Product information'!$L$49:$L$54,0),0)+IFERROR(MATCH(JY2,'Product information'!$H$65:$H$67,0),0)+IFERROR(MATCH(JY2,'Product information'!$I$65:$I$67,0),0)+IFERROR(MATCH(JY2,'Product information'!$J$65:$J$67,0),0)+IFERROR(MATCH(JY2,'Product information'!$K$65:$K$67,0),0)+IFERROR(MATCH(JY2,'Product information'!$L$65:$L$67,0),0)+IFERROR(MATCH(JY2,'Product information'!$H$71:$H$73,0),0)+IFERROR(MATCH(JY2,'Product information'!$I$71:$I$73,0),0)+IFERROR(MATCH(JY2,'Product information'!DC71:DC73,0),0)+IFERROR(MATCH(JY2,'Product information'!$K$71:$K$73,0),0)+IFERROR(MATCH(JY2,'Product information'!$L$71:$L$73,0),0)+IFERROR(MATCH(JY2,Packaging!$G$11:$G$30,0),0)+IFERROR(MATCH(JY2,Packaging!$H$11:$H$30,0),0)+IFERROR(MATCH(JY2,Packaging!$I$11:$I$30,0),0)+IFERROR(MATCH(JY2,Packaging!$J$11:$J$30,0),0)+IFERROR(MATCH(JY2,Packaging!$K$11:$K$30,0),0)&gt;=1,1,0)</f>
        <v>0</v>
      </c>
      <c r="JZ3">
        <f>IF(IFERROR(MATCH(JZ2,'Product information'!$H$49:$H$54,0),0)+IFERROR(MATCH(JZ2,'Product information'!$I$49:$I$54,0),0)+IFERROR(MATCH(JZ2,'Product information'!$J$49:$J$54,0),0)+IFERROR(MATCH(JZ2,'Product information'!$K$49:$K$54,0),0)+IFERROR(MATCH(JZ2,'Product information'!$L$49:$L$54,0),0)+IFERROR(MATCH(JZ2,'Product information'!$H$65:$H$67,0),0)+IFERROR(MATCH(JZ2,'Product information'!$I$65:$I$67,0),0)+IFERROR(MATCH(JZ2,'Product information'!$J$65:$J$67,0),0)+IFERROR(MATCH(JZ2,'Product information'!$K$65:$K$67,0),0)+IFERROR(MATCH(JZ2,'Product information'!$L$65:$L$67,0),0)+IFERROR(MATCH(JZ2,'Product information'!$H$71:$H$73,0),0)+IFERROR(MATCH(JZ2,'Product information'!$I$71:$I$73,0),0)+IFERROR(MATCH(JZ2,'Product information'!DD71:DD73,0),0)+IFERROR(MATCH(JZ2,'Product information'!$K$71:$K$73,0),0)+IFERROR(MATCH(JZ2,'Product information'!$L$71:$L$73,0),0)+IFERROR(MATCH(JZ2,Packaging!$G$11:$G$30,0),0)+IFERROR(MATCH(JZ2,Packaging!$H$11:$H$30,0),0)+IFERROR(MATCH(JZ2,Packaging!$I$11:$I$30,0),0)+IFERROR(MATCH(JZ2,Packaging!$J$11:$J$30,0),0)+IFERROR(MATCH(JZ2,Packaging!$K$11:$K$30,0),0)&gt;=1,1,0)</f>
        <v>0</v>
      </c>
      <c r="KA3">
        <f>IF(IFERROR(MATCH(KA2,'Product information'!$H$49:$H$54,0),0)+IFERROR(MATCH(KA2,'Product information'!$I$49:$I$54,0),0)+IFERROR(MATCH(KA2,'Product information'!$J$49:$J$54,0),0)+IFERROR(MATCH(KA2,'Product information'!$K$49:$K$54,0),0)+IFERROR(MATCH(KA2,'Product information'!$L$49:$L$54,0),0)+IFERROR(MATCH(KA2,'Product information'!$H$65:$H$67,0),0)+IFERROR(MATCH(KA2,'Product information'!$I$65:$I$67,0),0)+IFERROR(MATCH(KA2,'Product information'!$J$65:$J$67,0),0)+IFERROR(MATCH(KA2,'Product information'!$K$65:$K$67,0),0)+IFERROR(MATCH(KA2,'Product information'!$L$65:$L$67,0),0)+IFERROR(MATCH(KA2,'Product information'!$H$71:$H$73,0),0)+IFERROR(MATCH(KA2,'Product information'!$I$71:$I$73,0),0)+IFERROR(MATCH(KA2,'Product information'!DE71:DE73,0),0)+IFERROR(MATCH(KA2,'Product information'!$K$71:$K$73,0),0)+IFERROR(MATCH(KA2,'Product information'!$L$71:$L$73,0),0)+IFERROR(MATCH(KA2,Packaging!$G$11:$G$30,0),0)+IFERROR(MATCH(KA2,Packaging!$H$11:$H$30,0),0)+IFERROR(MATCH(KA2,Packaging!$I$11:$I$30,0),0)+IFERROR(MATCH(KA2,Packaging!$J$11:$J$30,0),0)+IFERROR(MATCH(KA2,Packaging!$K$11:$K$30,0),0)&gt;=1,1,0)</f>
        <v>0</v>
      </c>
      <c r="KB3">
        <f>IF(IFERROR(MATCH(KB2,'Product information'!$H$49:$H$54,0),0)+IFERROR(MATCH(KB2,'Product information'!$I$49:$I$54,0),0)+IFERROR(MATCH(KB2,'Product information'!$J$49:$J$54,0),0)+IFERROR(MATCH(KB2,'Product information'!$K$49:$K$54,0),0)+IFERROR(MATCH(KB2,'Product information'!$L$49:$L$54,0),0)+IFERROR(MATCH(KB2,'Product information'!$H$65:$H$67,0),0)+IFERROR(MATCH(KB2,'Product information'!$I$65:$I$67,0),0)+IFERROR(MATCH(KB2,'Product information'!$J$65:$J$67,0),0)+IFERROR(MATCH(KB2,'Product information'!$K$65:$K$67,0),0)+IFERROR(MATCH(KB2,'Product information'!$L$65:$L$67,0),0)+IFERROR(MATCH(KB2,'Product information'!$H$71:$H$73,0),0)+IFERROR(MATCH(KB2,'Product information'!$I$71:$I$73,0),0)+IFERROR(MATCH(KB2,'Product information'!DF71:DF73,0),0)+IFERROR(MATCH(KB2,'Product information'!$K$71:$K$73,0),0)+IFERROR(MATCH(KB2,'Product information'!$L$71:$L$73,0),0)+IFERROR(MATCH(KB2,Packaging!$G$11:$G$30,0),0)+IFERROR(MATCH(KB2,Packaging!$H$11:$H$30,0),0)+IFERROR(MATCH(KB2,Packaging!$I$11:$I$30,0),0)+IFERROR(MATCH(KB2,Packaging!$J$11:$J$30,0),0)+IFERROR(MATCH(KB2,Packaging!$K$11:$K$30,0),0)&gt;=1,1,0)</f>
        <v>0</v>
      </c>
      <c r="KC3">
        <f>IF(IFERROR(MATCH(KC2,'Product information'!$H$49:$H$54,0),0)+IFERROR(MATCH(KC2,'Product information'!$I$49:$I$54,0),0)+IFERROR(MATCH(KC2,'Product information'!$J$49:$J$54,0),0)+IFERROR(MATCH(KC2,'Product information'!$K$49:$K$54,0),0)+IFERROR(MATCH(KC2,'Product information'!$L$49:$L$54,0),0)+IFERROR(MATCH(KC2,'Product information'!$H$65:$H$67,0),0)+IFERROR(MATCH(KC2,'Product information'!$I$65:$I$67,0),0)+IFERROR(MATCH(KC2,'Product information'!$J$65:$J$67,0),0)+IFERROR(MATCH(KC2,'Product information'!$K$65:$K$67,0),0)+IFERROR(MATCH(KC2,'Product information'!$L$65:$L$67,0),0)+IFERROR(MATCH(KC2,'Product information'!$H$71:$H$73,0),0)+IFERROR(MATCH(KC2,'Product information'!$I$71:$I$73,0),0)+IFERROR(MATCH(KC2,'Product information'!DG71:DG73,0),0)+IFERROR(MATCH(KC2,'Product information'!$K$71:$K$73,0),0)+IFERROR(MATCH(KC2,'Product information'!$L$71:$L$73,0),0)+IFERROR(MATCH(KC2,Packaging!$G$11:$G$30,0),0)+IFERROR(MATCH(KC2,Packaging!$H$11:$H$30,0),0)+IFERROR(MATCH(KC2,Packaging!$I$11:$I$30,0),0)+IFERROR(MATCH(KC2,Packaging!$J$11:$J$30,0),0)+IFERROR(MATCH(KC2,Packaging!$K$11:$K$30,0),0)&gt;=1,1,0)</f>
        <v>0</v>
      </c>
      <c r="KD3">
        <f>IF(IFERROR(MATCH(KD2,'Product information'!$H$49:$H$54,0),0)+IFERROR(MATCH(KD2,'Product information'!$I$49:$I$54,0),0)+IFERROR(MATCH(KD2,'Product information'!$J$49:$J$54,0),0)+IFERROR(MATCH(KD2,'Product information'!$K$49:$K$54,0),0)+IFERROR(MATCH(KD2,'Product information'!$L$49:$L$54,0),0)+IFERROR(MATCH(KD2,'Product information'!$H$65:$H$67,0),0)+IFERROR(MATCH(KD2,'Product information'!$I$65:$I$67,0),0)+IFERROR(MATCH(KD2,'Product information'!$J$65:$J$67,0),0)+IFERROR(MATCH(KD2,'Product information'!$K$65:$K$67,0),0)+IFERROR(MATCH(KD2,'Product information'!$L$65:$L$67,0),0)+IFERROR(MATCH(KD2,'Product information'!$H$71:$H$73,0),0)+IFERROR(MATCH(KD2,'Product information'!$I$71:$I$73,0),0)+IFERROR(MATCH(KD2,'Product information'!DH71:DH73,0),0)+IFERROR(MATCH(KD2,'Product information'!$K$71:$K$73,0),0)+IFERROR(MATCH(KD2,'Product information'!$L$71:$L$73,0),0)+IFERROR(MATCH(KD2,Packaging!$G$11:$G$30,0),0)+IFERROR(MATCH(KD2,Packaging!$H$11:$H$30,0),0)+IFERROR(MATCH(KD2,Packaging!$I$11:$I$30,0),0)+IFERROR(MATCH(KD2,Packaging!$J$11:$J$30,0),0)+IFERROR(MATCH(KD2,Packaging!$K$11:$K$30,0),0)&gt;=1,1,0)</f>
        <v>0</v>
      </c>
      <c r="KE3">
        <f>IF(IFERROR(MATCH(KE2,'Product information'!$H$49:$H$54,0),0)+IFERROR(MATCH(KE2,'Product information'!$I$49:$I$54,0),0)+IFERROR(MATCH(KE2,'Product information'!$J$49:$J$54,0),0)+IFERROR(MATCH(KE2,'Product information'!$K$49:$K$54,0),0)+IFERROR(MATCH(KE2,'Product information'!$L$49:$L$54,0),0)+IFERROR(MATCH(KE2,'Product information'!$H$65:$H$67,0),0)+IFERROR(MATCH(KE2,'Product information'!$I$65:$I$67,0),0)+IFERROR(MATCH(KE2,'Product information'!$J$65:$J$67,0),0)+IFERROR(MATCH(KE2,'Product information'!$K$65:$K$67,0),0)+IFERROR(MATCH(KE2,'Product information'!$L$65:$L$67,0),0)+IFERROR(MATCH(KE2,'Product information'!$H$71:$H$73,0),0)+IFERROR(MATCH(KE2,'Product information'!$I$71:$I$73,0),0)+IFERROR(MATCH(KE2,'Product information'!DI71:DI73,0),0)+IFERROR(MATCH(KE2,'Product information'!$K$71:$K$73,0),0)+IFERROR(MATCH(KE2,'Product information'!$L$71:$L$73,0),0)+IFERROR(MATCH(KE2,Packaging!$G$11:$G$30,0),0)+IFERROR(MATCH(KE2,Packaging!$H$11:$H$30,0),0)+IFERROR(MATCH(KE2,Packaging!$I$11:$I$30,0),0)+IFERROR(MATCH(KE2,Packaging!$J$11:$J$30,0),0)+IFERROR(MATCH(KE2,Packaging!$K$11:$K$30,0),0)&gt;=1,1,0)</f>
        <v>0</v>
      </c>
      <c r="KF3">
        <f>IF(IFERROR(MATCH(KF2,'Product information'!$H$49:$H$54,0),0)+IFERROR(MATCH(KF2,'Product information'!$I$49:$I$54,0),0)+IFERROR(MATCH(KF2,'Product information'!$J$49:$J$54,0),0)+IFERROR(MATCH(KF2,'Product information'!$K$49:$K$54,0),0)+IFERROR(MATCH(KF2,'Product information'!$L$49:$L$54,0),0)+IFERROR(MATCH(KF2,'Product information'!$H$65:$H$67,0),0)+IFERROR(MATCH(KF2,'Product information'!$I$65:$I$67,0),0)+IFERROR(MATCH(KF2,'Product information'!$J$65:$J$67,0),0)+IFERROR(MATCH(KF2,'Product information'!$K$65:$K$67,0),0)+IFERROR(MATCH(KF2,'Product information'!$L$65:$L$67,0),0)+IFERROR(MATCH(KF2,'Product information'!$H$71:$H$73,0),0)+IFERROR(MATCH(KF2,'Product information'!$I$71:$I$73,0),0)+IFERROR(MATCH(KF2,'Product information'!DJ71:DJ73,0),0)+IFERROR(MATCH(KF2,'Product information'!$K$71:$K$73,0),0)+IFERROR(MATCH(KF2,'Product information'!$L$71:$L$73,0),0)+IFERROR(MATCH(KF2,Packaging!$G$11:$G$30,0),0)+IFERROR(MATCH(KF2,Packaging!$H$11:$H$30,0),0)+IFERROR(MATCH(KF2,Packaging!$I$11:$I$30,0),0)+IFERROR(MATCH(KF2,Packaging!$J$11:$J$30,0),0)+IFERROR(MATCH(KF2,Packaging!$K$11:$K$30,0),0)&gt;=1,1,0)</f>
        <v>0</v>
      </c>
      <c r="KG3">
        <f>IF(IFERROR(MATCH(KG2,'Product information'!$H$49:$H$54,0),0)+IFERROR(MATCH(KG2,'Product information'!$I$49:$I$54,0),0)+IFERROR(MATCH(KG2,'Product information'!$J$49:$J$54,0),0)+IFERROR(MATCH(KG2,'Product information'!$K$49:$K$54,0),0)+IFERROR(MATCH(KG2,'Product information'!$L$49:$L$54,0),0)+IFERROR(MATCH(KG2,'Product information'!$H$65:$H$67,0),0)+IFERROR(MATCH(KG2,'Product information'!$I$65:$I$67,0),0)+IFERROR(MATCH(KG2,'Product information'!$J$65:$J$67,0),0)+IFERROR(MATCH(KG2,'Product information'!$K$65:$K$67,0),0)+IFERROR(MATCH(KG2,'Product information'!$L$65:$L$67,0),0)+IFERROR(MATCH(KG2,'Product information'!$H$71:$H$73,0),0)+IFERROR(MATCH(KG2,'Product information'!$I$71:$I$73,0),0)+IFERROR(MATCH(KG2,'Product information'!DK71:DK73,0),0)+IFERROR(MATCH(KG2,'Product information'!$K$71:$K$73,0),0)+IFERROR(MATCH(KG2,'Product information'!$L$71:$L$73,0),0)+IFERROR(MATCH(KG2,Packaging!$G$11:$G$30,0),0)+IFERROR(MATCH(KG2,Packaging!$H$11:$H$30,0),0)+IFERROR(MATCH(KG2,Packaging!$I$11:$I$30,0),0)+IFERROR(MATCH(KG2,Packaging!$J$11:$J$30,0),0)+IFERROR(MATCH(KG2,Packaging!$K$11:$K$30,0),0)&gt;=1,1,0)</f>
        <v>0</v>
      </c>
      <c r="KH3">
        <f>IF(IFERROR(MATCH(KH2,'Product information'!$H$49:$H$54,0),0)+IFERROR(MATCH(KH2,'Product information'!$I$49:$I$54,0),0)+IFERROR(MATCH(KH2,'Product information'!$J$49:$J$54,0),0)+IFERROR(MATCH(KH2,'Product information'!$K$49:$K$54,0),0)+IFERROR(MATCH(KH2,'Product information'!$L$49:$L$54,0),0)+IFERROR(MATCH(KH2,'Product information'!$H$65:$H$67,0),0)+IFERROR(MATCH(KH2,'Product information'!$I$65:$I$67,0),0)+IFERROR(MATCH(KH2,'Product information'!$J$65:$J$67,0),0)+IFERROR(MATCH(KH2,'Product information'!$K$65:$K$67,0),0)+IFERROR(MATCH(KH2,'Product information'!$L$65:$L$67,0),0)+IFERROR(MATCH(KH2,'Product information'!$H$71:$H$73,0),0)+IFERROR(MATCH(KH2,'Product information'!$I$71:$I$73,0),0)+IFERROR(MATCH(KH2,'Product information'!DL71:DL73,0),0)+IFERROR(MATCH(KH2,'Product information'!$K$71:$K$73,0),0)+IFERROR(MATCH(KH2,'Product information'!$L$71:$L$73,0),0)+IFERROR(MATCH(KH2,Packaging!$G$11:$G$30,0),0)+IFERROR(MATCH(KH2,Packaging!$H$11:$H$30,0),0)+IFERROR(MATCH(KH2,Packaging!$I$11:$I$30,0),0)+IFERROR(MATCH(KH2,Packaging!$J$11:$J$30,0),0)+IFERROR(MATCH(KH2,Packaging!$K$11:$K$30,0),0)&gt;=1,1,0)</f>
        <v>0</v>
      </c>
      <c r="KI3">
        <f>IF(IFERROR(MATCH(KI2,'Product information'!$H$49:$H$54,0),0)+IFERROR(MATCH(KI2,'Product information'!$I$49:$I$54,0),0)+IFERROR(MATCH(KI2,'Product information'!$J$49:$J$54,0),0)+IFERROR(MATCH(KI2,'Product information'!$K$49:$K$54,0),0)+IFERROR(MATCH(KI2,'Product information'!$L$49:$L$54,0),0)+IFERROR(MATCH(KI2,'Product information'!$H$65:$H$67,0),0)+IFERROR(MATCH(KI2,'Product information'!$I$65:$I$67,0),0)+IFERROR(MATCH(KI2,'Product information'!$J$65:$J$67,0),0)+IFERROR(MATCH(KI2,'Product information'!$K$65:$K$67,0),0)+IFERROR(MATCH(KI2,'Product information'!$L$65:$L$67,0),0)+IFERROR(MATCH(KI2,'Product information'!$H$71:$H$73,0),0)+IFERROR(MATCH(KI2,'Product information'!$I$71:$I$73,0),0)+IFERROR(MATCH(KI2,'Product information'!DM71:DM73,0),0)+IFERROR(MATCH(KI2,'Product information'!$K$71:$K$73,0),0)+IFERROR(MATCH(KI2,'Product information'!$L$71:$L$73,0),0)+IFERROR(MATCH(KI2,Packaging!$G$11:$G$30,0),0)+IFERROR(MATCH(KI2,Packaging!$H$11:$H$30,0),0)+IFERROR(MATCH(KI2,Packaging!$I$11:$I$30,0),0)+IFERROR(MATCH(KI2,Packaging!$J$11:$J$30,0),0)+IFERROR(MATCH(KI2,Packaging!$K$11:$K$30,0),0)&gt;=1,1,0)</f>
        <v>0</v>
      </c>
      <c r="KJ3">
        <f>IF(IFERROR(MATCH(KJ2,'Product information'!$H$49:$H$54,0),0)+IFERROR(MATCH(KJ2,'Product information'!$I$49:$I$54,0),0)+IFERROR(MATCH(KJ2,'Product information'!$J$49:$J$54,0),0)+IFERROR(MATCH(KJ2,'Product information'!$K$49:$K$54,0),0)+IFERROR(MATCH(KJ2,'Product information'!$L$49:$L$54,0),0)+IFERROR(MATCH(KJ2,'Product information'!$H$65:$H$67,0),0)+IFERROR(MATCH(KJ2,'Product information'!$I$65:$I$67,0),0)+IFERROR(MATCH(KJ2,'Product information'!$J$65:$J$67,0),0)+IFERROR(MATCH(KJ2,'Product information'!$K$65:$K$67,0),0)+IFERROR(MATCH(KJ2,'Product information'!$L$65:$L$67,0),0)+IFERROR(MATCH(KJ2,'Product information'!$H$71:$H$73,0),0)+IFERROR(MATCH(KJ2,'Product information'!$I$71:$I$73,0),0)+IFERROR(MATCH(KJ2,'Product information'!DN71:DN73,0),0)+IFERROR(MATCH(KJ2,'Product information'!$K$71:$K$73,0),0)+IFERROR(MATCH(KJ2,'Product information'!$L$71:$L$73,0),0)+IFERROR(MATCH(KJ2,Packaging!$G$11:$G$30,0),0)+IFERROR(MATCH(KJ2,Packaging!$H$11:$H$30,0),0)+IFERROR(MATCH(KJ2,Packaging!$I$11:$I$30,0),0)+IFERROR(MATCH(KJ2,Packaging!$J$11:$J$30,0),0)+IFERROR(MATCH(KJ2,Packaging!$K$11:$K$30,0),0)&gt;=1,1,0)</f>
        <v>0</v>
      </c>
      <c r="KK3">
        <f>IF(IFERROR(MATCH(KK2,'Product information'!$H$49:$H$54,0),0)+IFERROR(MATCH(KK2,'Product information'!$I$49:$I$54,0),0)+IFERROR(MATCH(KK2,'Product information'!$J$49:$J$54,0),0)+IFERROR(MATCH(KK2,'Product information'!$K$49:$K$54,0),0)+IFERROR(MATCH(KK2,'Product information'!$L$49:$L$54,0),0)+IFERROR(MATCH(KK2,'Product information'!$H$65:$H$67,0),0)+IFERROR(MATCH(KK2,'Product information'!$I$65:$I$67,0),0)+IFERROR(MATCH(KK2,'Product information'!$J$65:$J$67,0),0)+IFERROR(MATCH(KK2,'Product information'!$K$65:$K$67,0),0)+IFERROR(MATCH(KK2,'Product information'!$L$65:$L$67,0),0)+IFERROR(MATCH(KK2,'Product information'!$H$71:$H$73,0),0)+IFERROR(MATCH(KK2,'Product information'!$I$71:$I$73,0),0)+IFERROR(MATCH(KK2,'Product information'!DO71:DO73,0),0)+IFERROR(MATCH(KK2,'Product information'!$K$71:$K$73,0),0)+IFERROR(MATCH(KK2,'Product information'!$L$71:$L$73,0),0)+IFERROR(MATCH(KK2,Packaging!$G$11:$G$30,0),0)+IFERROR(MATCH(KK2,Packaging!$H$11:$H$30,0),0)+IFERROR(MATCH(KK2,Packaging!$I$11:$I$30,0),0)+IFERROR(MATCH(KK2,Packaging!$J$11:$J$30,0),0)+IFERROR(MATCH(KK2,Packaging!$K$11:$K$30,0),0)&gt;=1,1,0)</f>
        <v>0</v>
      </c>
      <c r="KL3">
        <f>IF(IFERROR(MATCH(KL2,'Product information'!$H$49:$H$54,0),0)+IFERROR(MATCH(KL2,'Product information'!$I$49:$I$54,0),0)+IFERROR(MATCH(KL2,'Product information'!$J$49:$J$54,0),0)+IFERROR(MATCH(KL2,'Product information'!$K$49:$K$54,0),0)+IFERROR(MATCH(KL2,'Product information'!$L$49:$L$54,0),0)+IFERROR(MATCH(KL2,'Product information'!$H$65:$H$67,0),0)+IFERROR(MATCH(KL2,'Product information'!$I$65:$I$67,0),0)+IFERROR(MATCH(KL2,'Product information'!$J$65:$J$67,0),0)+IFERROR(MATCH(KL2,'Product information'!$K$65:$K$67,0),0)+IFERROR(MATCH(KL2,'Product information'!$L$65:$L$67,0),0)+IFERROR(MATCH(KL2,'Product information'!$H$71:$H$73,0),0)+IFERROR(MATCH(KL2,'Product information'!$I$71:$I$73,0),0)+IFERROR(MATCH(KL2,'Product information'!DP71:DP73,0),0)+IFERROR(MATCH(KL2,'Product information'!$K$71:$K$73,0),0)+IFERROR(MATCH(KL2,'Product information'!$L$71:$L$73,0),0)+IFERROR(MATCH(KL2,Packaging!$G$11:$G$30,0),0)+IFERROR(MATCH(KL2,Packaging!$H$11:$H$30,0),0)+IFERROR(MATCH(KL2,Packaging!$I$11:$I$30,0),0)+IFERROR(MATCH(KL2,Packaging!$J$11:$J$30,0),0)+IFERROR(MATCH(KL2,Packaging!$K$11:$K$30,0),0)&gt;=1,1,0)</f>
        <v>0</v>
      </c>
      <c r="KM3">
        <f>IF(IFERROR(MATCH(KM2,'Product information'!$H$49:$H$54,0),0)+IFERROR(MATCH(KM2,'Product information'!$I$49:$I$54,0),0)+IFERROR(MATCH(KM2,'Product information'!$J$49:$J$54,0),0)+IFERROR(MATCH(KM2,'Product information'!$K$49:$K$54,0),0)+IFERROR(MATCH(KM2,'Product information'!$L$49:$L$54,0),0)+IFERROR(MATCH(KM2,'Product information'!$H$65:$H$67,0),0)+IFERROR(MATCH(KM2,'Product information'!$I$65:$I$67,0),0)+IFERROR(MATCH(KM2,'Product information'!$J$65:$J$67,0),0)+IFERROR(MATCH(KM2,'Product information'!$K$65:$K$67,0),0)+IFERROR(MATCH(KM2,'Product information'!$L$65:$L$67,0),0)+IFERROR(MATCH(KM2,'Product information'!$H$71:$H$73,0),0)+IFERROR(MATCH(KM2,'Product information'!$I$71:$I$73,0),0)+IFERROR(MATCH(KM2,'Product information'!DQ71:DQ73,0),0)+IFERROR(MATCH(KM2,'Product information'!$K$71:$K$73,0),0)+IFERROR(MATCH(KM2,'Product information'!$L$71:$L$73,0),0)+IFERROR(MATCH(KM2,Packaging!$G$11:$G$30,0),0)+IFERROR(MATCH(KM2,Packaging!$H$11:$H$30,0),0)+IFERROR(MATCH(KM2,Packaging!$I$11:$I$30,0),0)+IFERROR(MATCH(KM2,Packaging!$J$11:$J$30,0),0)+IFERROR(MATCH(KM2,Packaging!$K$11:$K$30,0),0)&gt;=1,1,0)</f>
        <v>0</v>
      </c>
      <c r="KN3">
        <f>IF(IFERROR(MATCH(KN2,'Product information'!$H$49:$H$54,0),0)+IFERROR(MATCH(KN2,'Product information'!$I$49:$I$54,0),0)+IFERROR(MATCH(KN2,'Product information'!$J$49:$J$54,0),0)+IFERROR(MATCH(KN2,'Product information'!$K$49:$K$54,0),0)+IFERROR(MATCH(KN2,'Product information'!$L$49:$L$54,0),0)+IFERROR(MATCH(KN2,'Product information'!$H$65:$H$67,0),0)+IFERROR(MATCH(KN2,'Product information'!$I$65:$I$67,0),0)+IFERROR(MATCH(KN2,'Product information'!$J$65:$J$67,0),0)+IFERROR(MATCH(KN2,'Product information'!$K$65:$K$67,0),0)+IFERROR(MATCH(KN2,'Product information'!$L$65:$L$67,0),0)+IFERROR(MATCH(KN2,'Product information'!$H$71:$H$73,0),0)+IFERROR(MATCH(KN2,'Product information'!$I$71:$I$73,0),0)+IFERROR(MATCH(KN2,'Product information'!DR71:DR73,0),0)+IFERROR(MATCH(KN2,'Product information'!$K$71:$K$73,0),0)+IFERROR(MATCH(KN2,'Product information'!$L$71:$L$73,0),0)+IFERROR(MATCH(KN2,Packaging!$G$11:$G$30,0),0)+IFERROR(MATCH(KN2,Packaging!$H$11:$H$30,0),0)+IFERROR(MATCH(KN2,Packaging!$I$11:$I$30,0),0)+IFERROR(MATCH(KN2,Packaging!$J$11:$J$30,0),0)+IFERROR(MATCH(KN2,Packaging!$K$11:$K$30,0),0)&gt;=1,1,0)</f>
        <v>0</v>
      </c>
      <c r="KO3">
        <f>IF(IFERROR(MATCH(KO2,'Product information'!$H$49:$H$54,0),0)+IFERROR(MATCH(KO2,'Product information'!$I$49:$I$54,0),0)+IFERROR(MATCH(KO2,'Product information'!$J$49:$J$54,0),0)+IFERROR(MATCH(KO2,'Product information'!$K$49:$K$54,0),0)+IFERROR(MATCH(KO2,'Product information'!$L$49:$L$54,0),0)+IFERROR(MATCH(KO2,'Product information'!$H$65:$H$67,0),0)+IFERROR(MATCH(KO2,'Product information'!$I$65:$I$67,0),0)+IFERROR(MATCH(KO2,'Product information'!$J$65:$J$67,0),0)+IFERROR(MATCH(KO2,'Product information'!$K$65:$K$67,0),0)+IFERROR(MATCH(KO2,'Product information'!$L$65:$L$67,0),0)+IFERROR(MATCH(KO2,'Product information'!$H$71:$H$73,0),0)+IFERROR(MATCH(KO2,'Product information'!$I$71:$I$73,0),0)+IFERROR(MATCH(KO2,'Product information'!DS71:DS73,0),0)+IFERROR(MATCH(KO2,'Product information'!$K$71:$K$73,0),0)+IFERROR(MATCH(KO2,'Product information'!$L$71:$L$73,0),0)+IFERROR(MATCH(KO2,Packaging!$G$11:$G$30,0),0)+IFERROR(MATCH(KO2,Packaging!$H$11:$H$30,0),0)+IFERROR(MATCH(KO2,Packaging!$I$11:$I$30,0),0)+IFERROR(MATCH(KO2,Packaging!$J$11:$J$30,0),0)+IFERROR(MATCH(KO2,Packaging!$K$11:$K$30,0),0)&gt;=1,1,0)</f>
        <v>0</v>
      </c>
      <c r="KP3">
        <f>IF(IFERROR(MATCH(KP2,'Product information'!$H$49:$H$54,0),0)+IFERROR(MATCH(KP2,'Product information'!$I$49:$I$54,0),0)+IFERROR(MATCH(KP2,'Product information'!$J$49:$J$54,0),0)+IFERROR(MATCH(KP2,'Product information'!$K$49:$K$54,0),0)+IFERROR(MATCH(KP2,'Product information'!$L$49:$L$54,0),0)+IFERROR(MATCH(KP2,'Product information'!$H$65:$H$67,0),0)+IFERROR(MATCH(KP2,'Product information'!$I$65:$I$67,0),0)+IFERROR(MATCH(KP2,'Product information'!$J$65:$J$67,0),0)+IFERROR(MATCH(KP2,'Product information'!$K$65:$K$67,0),0)+IFERROR(MATCH(KP2,'Product information'!$L$65:$L$67,0),0)+IFERROR(MATCH(KP2,'Product information'!$H$71:$H$73,0),0)+IFERROR(MATCH(KP2,'Product information'!$I$71:$I$73,0),0)+IFERROR(MATCH(KP2,'Product information'!DT71:DT73,0),0)+IFERROR(MATCH(KP2,'Product information'!$K$71:$K$73,0),0)+IFERROR(MATCH(KP2,'Product information'!$L$71:$L$73,0),0)+IFERROR(MATCH(KP2,Packaging!$G$11:$G$30,0),0)+IFERROR(MATCH(KP2,Packaging!$H$11:$H$30,0),0)+IFERROR(MATCH(KP2,Packaging!$I$11:$I$30,0),0)+IFERROR(MATCH(KP2,Packaging!$J$11:$J$30,0),0)+IFERROR(MATCH(KP2,Packaging!$K$11:$K$30,0),0)&gt;=1,1,0)</f>
        <v>0</v>
      </c>
      <c r="KQ3">
        <f>IF(IFERROR(MATCH(KQ2,'Product information'!$H$49:$H$54,0),0)+IFERROR(MATCH(KQ2,'Product information'!$I$49:$I$54,0),0)+IFERROR(MATCH(KQ2,'Product information'!$J$49:$J$54,0),0)+IFERROR(MATCH(KQ2,'Product information'!$K$49:$K$54,0),0)+IFERROR(MATCH(KQ2,'Product information'!$L$49:$L$54,0),0)+IFERROR(MATCH(KQ2,'Product information'!$H$65:$H$67,0),0)+IFERROR(MATCH(KQ2,'Product information'!$I$65:$I$67,0),0)+IFERROR(MATCH(KQ2,'Product information'!$J$65:$J$67,0),0)+IFERROR(MATCH(KQ2,'Product information'!$K$65:$K$67,0),0)+IFERROR(MATCH(KQ2,'Product information'!$L$65:$L$67,0),0)+IFERROR(MATCH(KQ2,'Product information'!$H$71:$H$73,0),0)+IFERROR(MATCH(KQ2,'Product information'!$I$71:$I$73,0),0)+IFERROR(MATCH(KQ2,'Product information'!DU71:DU73,0),0)+IFERROR(MATCH(KQ2,'Product information'!$K$71:$K$73,0),0)+IFERROR(MATCH(KQ2,'Product information'!$L$71:$L$73,0),0)+IFERROR(MATCH(KQ2,Packaging!$G$11:$G$30,0),0)+IFERROR(MATCH(KQ2,Packaging!$H$11:$H$30,0),0)+IFERROR(MATCH(KQ2,Packaging!$I$11:$I$30,0),0)+IFERROR(MATCH(KQ2,Packaging!$J$11:$J$30,0),0)+IFERROR(MATCH(KQ2,Packaging!$K$11:$K$30,0),0)&gt;=1,1,0)</f>
        <v>0</v>
      </c>
      <c r="KR3">
        <f>IF(IFERROR(MATCH(KR2,'Product information'!$H$49:$H$54,0),0)+IFERROR(MATCH(KR2,'Product information'!$I$49:$I$54,0),0)+IFERROR(MATCH(KR2,'Product information'!$J$49:$J$54,0),0)+IFERROR(MATCH(KR2,'Product information'!$K$49:$K$54,0),0)+IFERROR(MATCH(KR2,'Product information'!$L$49:$L$54,0),0)+IFERROR(MATCH(KR2,'Product information'!$H$65:$H$67,0),0)+IFERROR(MATCH(KR2,'Product information'!$I$65:$I$67,0),0)+IFERROR(MATCH(KR2,'Product information'!$J$65:$J$67,0),0)+IFERROR(MATCH(KR2,'Product information'!$K$65:$K$67,0),0)+IFERROR(MATCH(KR2,'Product information'!$L$65:$L$67,0),0)+IFERROR(MATCH(KR2,'Product information'!$H$71:$H$73,0),0)+IFERROR(MATCH(KR2,'Product information'!$I$71:$I$73,0),0)+IFERROR(MATCH(KR2,'Product information'!DV71:DV73,0),0)+IFERROR(MATCH(KR2,'Product information'!$K$71:$K$73,0),0)+IFERROR(MATCH(KR2,'Product information'!$L$71:$L$73,0),0)+IFERROR(MATCH(KR2,Packaging!$G$11:$G$30,0),0)+IFERROR(MATCH(KR2,Packaging!$H$11:$H$30,0),0)+IFERROR(MATCH(KR2,Packaging!$I$11:$I$30,0),0)+IFERROR(MATCH(KR2,Packaging!$J$11:$J$30,0),0)+IFERROR(MATCH(KR2,Packaging!$K$11:$K$30,0),0)&gt;=1,1,0)</f>
        <v>0</v>
      </c>
      <c r="KS3">
        <f>IF(IFERROR(MATCH(KS2,'Product information'!$H$49:$H$54,0),0)+IFERROR(MATCH(KS2,'Product information'!$I$49:$I$54,0),0)+IFERROR(MATCH(KS2,'Product information'!$J$49:$J$54,0),0)+IFERROR(MATCH(KS2,'Product information'!$K$49:$K$54,0),0)+IFERROR(MATCH(KS2,'Product information'!$L$49:$L$54,0),0)+IFERROR(MATCH(KS2,'Product information'!$H$65:$H$67,0),0)+IFERROR(MATCH(KS2,'Product information'!$I$65:$I$67,0),0)+IFERROR(MATCH(KS2,'Product information'!$J$65:$J$67,0),0)+IFERROR(MATCH(KS2,'Product information'!$K$65:$K$67,0),0)+IFERROR(MATCH(KS2,'Product information'!$L$65:$L$67,0),0)+IFERROR(MATCH(KS2,'Product information'!$H$71:$H$73,0),0)+IFERROR(MATCH(KS2,'Product information'!$I$71:$I$73,0),0)+IFERROR(MATCH(KS2,'Product information'!DW71:DW73,0),0)+IFERROR(MATCH(KS2,'Product information'!$K$71:$K$73,0),0)+IFERROR(MATCH(KS2,'Product information'!$L$71:$L$73,0),0)+IFERROR(MATCH(KS2,Packaging!$G$11:$G$30,0),0)+IFERROR(MATCH(KS2,Packaging!$H$11:$H$30,0),0)+IFERROR(MATCH(KS2,Packaging!$I$11:$I$30,0),0)+IFERROR(MATCH(KS2,Packaging!$J$11:$J$30,0),0)+IFERROR(MATCH(KS2,Packaging!$K$11:$K$30,0),0)&gt;=1,1,0)</f>
        <v>0</v>
      </c>
      <c r="KT3">
        <f>IF(IFERROR(MATCH(KT2,'Product information'!$H$49:$H$54,0),0)+IFERROR(MATCH(KT2,'Product information'!$I$49:$I$54,0),0)+IFERROR(MATCH(KT2,'Product information'!$J$49:$J$54,0),0)+IFERROR(MATCH(KT2,'Product information'!$K$49:$K$54,0),0)+IFERROR(MATCH(KT2,'Product information'!$L$49:$L$54,0),0)+IFERROR(MATCH(KT2,'Product information'!$H$65:$H$67,0),0)+IFERROR(MATCH(KT2,'Product information'!$I$65:$I$67,0),0)+IFERROR(MATCH(KT2,'Product information'!$J$65:$J$67,0),0)+IFERROR(MATCH(KT2,'Product information'!$K$65:$K$67,0),0)+IFERROR(MATCH(KT2,'Product information'!$L$65:$L$67,0),0)+IFERROR(MATCH(KT2,'Product information'!$H$71:$H$73,0),0)+IFERROR(MATCH(KT2,'Product information'!$I$71:$I$73,0),0)+IFERROR(MATCH(KT2,'Product information'!DX71:DX73,0),0)+IFERROR(MATCH(KT2,'Product information'!$K$71:$K$73,0),0)+IFERROR(MATCH(KT2,'Product information'!$L$71:$L$73,0),0)+IFERROR(MATCH(KT2,Packaging!$G$11:$G$30,0),0)+IFERROR(MATCH(KT2,Packaging!$H$11:$H$30,0),0)+IFERROR(MATCH(KT2,Packaging!$I$11:$I$30,0),0)+IFERROR(MATCH(KT2,Packaging!$J$11:$J$30,0),0)+IFERROR(MATCH(KT2,Packaging!$K$11:$K$30,0),0)&gt;=1,1,0)</f>
        <v>0</v>
      </c>
      <c r="KU3">
        <f>IF(IFERROR(MATCH(KU2,'Product information'!$H$49:$H$54,0),0)+IFERROR(MATCH(KU2,'Product information'!$I$49:$I$54,0),0)+IFERROR(MATCH(KU2,'Product information'!$J$49:$J$54,0),0)+IFERROR(MATCH(KU2,'Product information'!$K$49:$K$54,0),0)+IFERROR(MATCH(KU2,'Product information'!$L$49:$L$54,0),0)+IFERROR(MATCH(KU2,'Product information'!$H$65:$H$67,0),0)+IFERROR(MATCH(KU2,'Product information'!$I$65:$I$67,0),0)+IFERROR(MATCH(KU2,'Product information'!$J$65:$J$67,0),0)+IFERROR(MATCH(KU2,'Product information'!$K$65:$K$67,0),0)+IFERROR(MATCH(KU2,'Product information'!$L$65:$L$67,0),0)+IFERROR(MATCH(KU2,'Product information'!$H$71:$H$73,0),0)+IFERROR(MATCH(KU2,'Product information'!$I$71:$I$73,0),0)+IFERROR(MATCH(KU2,'Product information'!DY71:DY73,0),0)+IFERROR(MATCH(KU2,'Product information'!$K$71:$K$73,0),0)+IFERROR(MATCH(KU2,'Product information'!$L$71:$L$73,0),0)+IFERROR(MATCH(KU2,Packaging!$G$11:$G$30,0),0)+IFERROR(MATCH(KU2,Packaging!$H$11:$H$30,0),0)+IFERROR(MATCH(KU2,Packaging!$I$11:$I$30,0),0)+IFERROR(MATCH(KU2,Packaging!$J$11:$J$30,0),0)+IFERROR(MATCH(KU2,Packaging!$K$11:$K$30,0),0)&gt;=1,1,0)</f>
        <v>0</v>
      </c>
      <c r="KV3">
        <f>IF(IFERROR(MATCH(KV2,'Product information'!$H$49:$H$54,0),0)+IFERROR(MATCH(KV2,'Product information'!$I$49:$I$54,0),0)+IFERROR(MATCH(KV2,'Product information'!$J$49:$J$54,0),0)+IFERROR(MATCH(KV2,'Product information'!$K$49:$K$54,0),0)+IFERROR(MATCH(KV2,'Product information'!$L$49:$L$54,0),0)+IFERROR(MATCH(KV2,'Product information'!$H$65:$H$67,0),0)+IFERROR(MATCH(KV2,'Product information'!$I$65:$I$67,0),0)+IFERROR(MATCH(KV2,'Product information'!$J$65:$J$67,0),0)+IFERROR(MATCH(KV2,'Product information'!$K$65:$K$67,0),0)+IFERROR(MATCH(KV2,'Product information'!$L$65:$L$67,0),0)+IFERROR(MATCH(KV2,'Product information'!$H$71:$H$73,0),0)+IFERROR(MATCH(KV2,'Product information'!$I$71:$I$73,0),0)+IFERROR(MATCH(KV2,'Product information'!DZ71:DZ73,0),0)+IFERROR(MATCH(KV2,'Product information'!$K$71:$K$73,0),0)+IFERROR(MATCH(KV2,'Product information'!$L$71:$L$73,0),0)+IFERROR(MATCH(KV2,Packaging!$G$11:$G$30,0),0)+IFERROR(MATCH(KV2,Packaging!$H$11:$H$30,0),0)+IFERROR(MATCH(KV2,Packaging!$I$11:$I$30,0),0)+IFERROR(MATCH(KV2,Packaging!$J$11:$J$30,0),0)+IFERROR(MATCH(KV2,Packaging!$K$11:$K$30,0),0)&gt;=1,1,0)</f>
        <v>0</v>
      </c>
      <c r="KW3">
        <f>IF(IFERROR(MATCH(KW2,'Product information'!$H$49:$H$54,0),0)+IFERROR(MATCH(KW2,'Product information'!$I$49:$I$54,0),0)+IFERROR(MATCH(KW2,'Product information'!$J$49:$J$54,0),0)+IFERROR(MATCH(KW2,'Product information'!$K$49:$K$54,0),0)+IFERROR(MATCH(KW2,'Product information'!$L$49:$L$54,0),0)+IFERROR(MATCH(KW2,'Product information'!$H$65:$H$67,0),0)+IFERROR(MATCH(KW2,'Product information'!$I$65:$I$67,0),0)+IFERROR(MATCH(KW2,'Product information'!$J$65:$J$67,0),0)+IFERROR(MATCH(KW2,'Product information'!$K$65:$K$67,0),0)+IFERROR(MATCH(KW2,'Product information'!$L$65:$L$67,0),0)+IFERROR(MATCH(KW2,'Product information'!$H$71:$H$73,0),0)+IFERROR(MATCH(KW2,'Product information'!$I$71:$I$73,0),0)+IFERROR(MATCH(KW2,'Product information'!EA71:EA73,0),0)+IFERROR(MATCH(KW2,'Product information'!$K$71:$K$73,0),0)+IFERROR(MATCH(KW2,'Product information'!$L$71:$L$73,0),0)+IFERROR(MATCH(KW2,Packaging!$G$11:$G$30,0),0)+IFERROR(MATCH(KW2,Packaging!$H$11:$H$30,0),0)+IFERROR(MATCH(KW2,Packaging!$I$11:$I$30,0),0)+IFERROR(MATCH(KW2,Packaging!$J$11:$J$30,0),0)+IFERROR(MATCH(KW2,Packaging!$K$11:$K$30,0),0)&gt;=1,1,0)</f>
        <v>0</v>
      </c>
      <c r="KX3">
        <f>IF(IFERROR(MATCH(KX2,'Product information'!$H$49:$H$54,0),0)+IFERROR(MATCH(KX2,'Product information'!$I$49:$I$54,0),0)+IFERROR(MATCH(KX2,'Product information'!$J$49:$J$54,0),0)+IFERROR(MATCH(KX2,'Product information'!$K$49:$K$54,0),0)+IFERROR(MATCH(KX2,'Product information'!$L$49:$L$54,0),0)+IFERROR(MATCH(KX2,'Product information'!$H$65:$H$67,0),0)+IFERROR(MATCH(KX2,'Product information'!$I$65:$I$67,0),0)+IFERROR(MATCH(KX2,'Product information'!$J$65:$J$67,0),0)+IFERROR(MATCH(KX2,'Product information'!$K$65:$K$67,0),0)+IFERROR(MATCH(KX2,'Product information'!$L$65:$L$67,0),0)+IFERROR(MATCH(KX2,'Product information'!$H$71:$H$73,0),0)+IFERROR(MATCH(KX2,'Product information'!$I$71:$I$73,0),0)+IFERROR(MATCH(KX2,'Product information'!EB71:EB73,0),0)+IFERROR(MATCH(KX2,'Product information'!$K$71:$K$73,0),0)+IFERROR(MATCH(KX2,'Product information'!$L$71:$L$73,0),0)+IFERROR(MATCH(KX2,Packaging!$G$11:$G$30,0),0)+IFERROR(MATCH(KX2,Packaging!$H$11:$H$30,0),0)+IFERROR(MATCH(KX2,Packaging!$I$11:$I$30,0),0)+IFERROR(MATCH(KX2,Packaging!$J$11:$J$30,0),0)+IFERROR(MATCH(KX2,Packaging!$K$11:$K$30,0),0)&gt;=1,1,0)</f>
        <v>0</v>
      </c>
      <c r="KY3">
        <f>IF(IFERROR(MATCH(KY2,'Product information'!$H$49:$H$54,0),0)+IFERROR(MATCH(KY2,'Product information'!$I$49:$I$54,0),0)+IFERROR(MATCH(KY2,'Product information'!$J$49:$J$54,0),0)+IFERROR(MATCH(KY2,'Product information'!$K$49:$K$54,0),0)+IFERROR(MATCH(KY2,'Product information'!$L$49:$L$54,0),0)+IFERROR(MATCH(KY2,'Product information'!$H$65:$H$67,0),0)+IFERROR(MATCH(KY2,'Product information'!$I$65:$I$67,0),0)+IFERROR(MATCH(KY2,'Product information'!$J$65:$J$67,0),0)+IFERROR(MATCH(KY2,'Product information'!$K$65:$K$67,0),0)+IFERROR(MATCH(KY2,'Product information'!$L$65:$L$67,0),0)+IFERROR(MATCH(KY2,'Product information'!$H$71:$H$73,0),0)+IFERROR(MATCH(KY2,'Product information'!$I$71:$I$73,0),0)+IFERROR(MATCH(KY2,'Product information'!EC71:EC73,0),0)+IFERROR(MATCH(KY2,'Product information'!$K$71:$K$73,0),0)+IFERROR(MATCH(KY2,'Product information'!$L$71:$L$73,0),0)+IFERROR(MATCH(KY2,Packaging!$G$11:$G$30,0),0)+IFERROR(MATCH(KY2,Packaging!$H$11:$H$30,0),0)+IFERROR(MATCH(KY2,Packaging!$I$11:$I$30,0),0)+IFERROR(MATCH(KY2,Packaging!$J$11:$J$30,0),0)+IFERROR(MATCH(KY2,Packaging!$K$11:$K$30,0),0)&gt;=1,1,0)</f>
        <v>0</v>
      </c>
      <c r="KZ3">
        <f>IF(IFERROR(MATCH(KZ2,'Product information'!$H$49:$H$54,0),0)+IFERROR(MATCH(KZ2,'Product information'!$I$49:$I$54,0),0)+IFERROR(MATCH(KZ2,'Product information'!$J$49:$J$54,0),0)+IFERROR(MATCH(KZ2,'Product information'!$K$49:$K$54,0),0)+IFERROR(MATCH(KZ2,'Product information'!$L$49:$L$54,0),0)+IFERROR(MATCH(KZ2,'Product information'!$H$65:$H$67,0),0)+IFERROR(MATCH(KZ2,'Product information'!$I$65:$I$67,0),0)+IFERROR(MATCH(KZ2,'Product information'!$J$65:$J$67,0),0)+IFERROR(MATCH(KZ2,'Product information'!$K$65:$K$67,0),0)+IFERROR(MATCH(KZ2,'Product information'!$L$65:$L$67,0),0)+IFERROR(MATCH(KZ2,'Product information'!$H$71:$H$73,0),0)+IFERROR(MATCH(KZ2,'Product information'!$I$71:$I$73,0),0)+IFERROR(MATCH(KZ2,'Product information'!ED71:ED73,0),0)+IFERROR(MATCH(KZ2,'Product information'!$K$71:$K$73,0),0)+IFERROR(MATCH(KZ2,'Product information'!$L$71:$L$73,0),0)+IFERROR(MATCH(KZ2,Packaging!$G$11:$G$30,0),0)+IFERROR(MATCH(KZ2,Packaging!$H$11:$H$30,0),0)+IFERROR(MATCH(KZ2,Packaging!$I$11:$I$30,0),0)+IFERROR(MATCH(KZ2,Packaging!$J$11:$J$30,0),0)+IFERROR(MATCH(KZ2,Packaging!$K$11:$K$30,0),0)&gt;=1,1,0)</f>
        <v>0</v>
      </c>
      <c r="LA3">
        <f>IF(IFERROR(MATCH(LA2,'Product information'!$H$49:$H$54,0),0)+IFERROR(MATCH(LA2,'Product information'!$I$49:$I$54,0),0)+IFERROR(MATCH(LA2,'Product information'!$J$49:$J$54,0),0)+IFERROR(MATCH(LA2,'Product information'!$K$49:$K$54,0),0)+IFERROR(MATCH(LA2,'Product information'!$L$49:$L$54,0),0)+IFERROR(MATCH(LA2,'Product information'!$H$65:$H$67,0),0)+IFERROR(MATCH(LA2,'Product information'!$I$65:$I$67,0),0)+IFERROR(MATCH(LA2,'Product information'!$J$65:$J$67,0),0)+IFERROR(MATCH(LA2,'Product information'!$K$65:$K$67,0),0)+IFERROR(MATCH(LA2,'Product information'!$L$65:$L$67,0),0)+IFERROR(MATCH(LA2,'Product information'!$H$71:$H$73,0),0)+IFERROR(MATCH(LA2,'Product information'!$I$71:$I$73,0),0)+IFERROR(MATCH(LA2,'Product information'!EE71:EE73,0),0)+IFERROR(MATCH(LA2,'Product information'!$K$71:$K$73,0),0)+IFERROR(MATCH(LA2,'Product information'!$L$71:$L$73,0),0)+IFERROR(MATCH(LA2,Packaging!$G$11:$G$30,0),0)+IFERROR(MATCH(LA2,Packaging!$H$11:$H$30,0),0)+IFERROR(MATCH(LA2,Packaging!$I$11:$I$30,0),0)+IFERROR(MATCH(LA2,Packaging!$J$11:$J$30,0),0)+IFERROR(MATCH(LA2,Packaging!$K$11:$K$30,0),0)&gt;=1,1,0)</f>
        <v>0</v>
      </c>
      <c r="LB3">
        <f>IF(IFERROR(MATCH(LB2,'Product information'!$H$49:$H$54,0),0)+IFERROR(MATCH(LB2,'Product information'!$I$49:$I$54,0),0)+IFERROR(MATCH(LB2,'Product information'!$J$49:$J$54,0),0)+IFERROR(MATCH(LB2,'Product information'!$K$49:$K$54,0),0)+IFERROR(MATCH(LB2,'Product information'!$L$49:$L$54,0),0)+IFERROR(MATCH(LB2,'Product information'!$H$65:$H$67,0),0)+IFERROR(MATCH(LB2,'Product information'!$I$65:$I$67,0),0)+IFERROR(MATCH(LB2,'Product information'!$J$65:$J$67,0),0)+IFERROR(MATCH(LB2,'Product information'!$K$65:$K$67,0),0)+IFERROR(MATCH(LB2,'Product information'!$L$65:$L$67,0),0)+IFERROR(MATCH(LB2,'Product information'!$H$71:$H$73,0),0)+IFERROR(MATCH(LB2,'Product information'!$I$71:$I$73,0),0)+IFERROR(MATCH(LB2,'Product information'!EF71:EF73,0),0)+IFERROR(MATCH(LB2,'Product information'!$K$71:$K$73,0),0)+IFERROR(MATCH(LB2,'Product information'!$L$71:$L$73,0),0)+IFERROR(MATCH(LB2,Packaging!$G$11:$G$30,0),0)+IFERROR(MATCH(LB2,Packaging!$H$11:$H$30,0),0)+IFERROR(MATCH(LB2,Packaging!$I$11:$I$30,0),0)+IFERROR(MATCH(LB2,Packaging!$J$11:$J$30,0),0)+IFERROR(MATCH(LB2,Packaging!$K$11:$K$30,0),0)&gt;=1,1,0)</f>
        <v>0</v>
      </c>
      <c r="LC3">
        <f>IF(IFERROR(MATCH(LC2,'Product information'!$H$49:$H$54,0),0)+IFERROR(MATCH(LC2,'Product information'!$I$49:$I$54,0),0)+IFERROR(MATCH(LC2,'Product information'!$J$49:$J$54,0),0)+IFERROR(MATCH(LC2,'Product information'!$K$49:$K$54,0),0)+IFERROR(MATCH(LC2,'Product information'!$L$49:$L$54,0),0)+IFERROR(MATCH(LC2,'Product information'!$H$65:$H$67,0),0)+IFERROR(MATCH(LC2,'Product information'!$I$65:$I$67,0),0)+IFERROR(MATCH(LC2,'Product information'!$J$65:$J$67,0),0)+IFERROR(MATCH(LC2,'Product information'!$K$65:$K$67,0),0)+IFERROR(MATCH(LC2,'Product information'!$L$65:$L$67,0),0)+IFERROR(MATCH(LC2,'Product information'!$H$71:$H$73,0),0)+IFERROR(MATCH(LC2,'Product information'!$I$71:$I$73,0),0)+IFERROR(MATCH(LC2,'Product information'!EG71:EG73,0),0)+IFERROR(MATCH(LC2,'Product information'!$K$71:$K$73,0),0)+IFERROR(MATCH(LC2,'Product information'!$L$71:$L$73,0),0)+IFERROR(MATCH(LC2,Packaging!$G$11:$G$30,0),0)+IFERROR(MATCH(LC2,Packaging!$H$11:$H$30,0),0)+IFERROR(MATCH(LC2,Packaging!$I$11:$I$30,0),0)+IFERROR(MATCH(LC2,Packaging!$J$11:$J$30,0),0)+IFERROR(MATCH(LC2,Packaging!$K$11:$K$30,0),0)&gt;=1,1,0)</f>
        <v>0</v>
      </c>
      <c r="LD3">
        <f>IF(IFERROR(MATCH(LD2,'Product information'!$H$49:$H$54,0),0)+IFERROR(MATCH(LD2,'Product information'!$I$49:$I$54,0),0)+IFERROR(MATCH(LD2,'Product information'!$J$49:$J$54,0),0)+IFERROR(MATCH(LD2,'Product information'!$K$49:$K$54,0),0)+IFERROR(MATCH(LD2,'Product information'!$L$49:$L$54,0),0)+IFERROR(MATCH(LD2,'Product information'!$H$65:$H$67,0),0)+IFERROR(MATCH(LD2,'Product information'!$I$65:$I$67,0),0)+IFERROR(MATCH(LD2,'Product information'!$J$65:$J$67,0),0)+IFERROR(MATCH(LD2,'Product information'!$K$65:$K$67,0),0)+IFERROR(MATCH(LD2,'Product information'!$L$65:$L$67,0),0)+IFERROR(MATCH(LD2,'Product information'!$H$71:$H$73,0),0)+IFERROR(MATCH(LD2,'Product information'!$I$71:$I$73,0),0)+IFERROR(MATCH(LD2,'Product information'!EH71:EH73,0),0)+IFERROR(MATCH(LD2,'Product information'!$K$71:$K$73,0),0)+IFERROR(MATCH(LD2,'Product information'!$L$71:$L$73,0),0)+IFERROR(MATCH(LD2,Packaging!$G$11:$G$30,0),0)+IFERROR(MATCH(LD2,Packaging!$H$11:$H$30,0),0)+IFERROR(MATCH(LD2,Packaging!$I$11:$I$30,0),0)+IFERROR(MATCH(LD2,Packaging!$J$11:$J$30,0),0)+IFERROR(MATCH(LD2,Packaging!$K$11:$K$30,0),0)&gt;=1,1,0)</f>
        <v>0</v>
      </c>
      <c r="LE3">
        <f>IF(IFERROR(MATCH(LE2,'Product information'!$H$49:$H$54,0),0)+IFERROR(MATCH(LE2,'Product information'!$I$49:$I$54,0),0)+IFERROR(MATCH(LE2,'Product information'!$J$49:$J$54,0),0)+IFERROR(MATCH(LE2,'Product information'!$K$49:$K$54,0),0)+IFERROR(MATCH(LE2,'Product information'!$L$49:$L$54,0),0)+IFERROR(MATCH(LE2,'Product information'!$H$65:$H$67,0),0)+IFERROR(MATCH(LE2,'Product information'!$I$65:$I$67,0),0)+IFERROR(MATCH(LE2,'Product information'!$J$65:$J$67,0),0)+IFERROR(MATCH(LE2,'Product information'!$K$65:$K$67,0),0)+IFERROR(MATCH(LE2,'Product information'!$L$65:$L$67,0),0)+IFERROR(MATCH(LE2,'Product information'!$H$71:$H$73,0),0)+IFERROR(MATCH(LE2,'Product information'!$I$71:$I$73,0),0)+IFERROR(MATCH(LE2,'Product information'!EI71:EI73,0),0)+IFERROR(MATCH(LE2,'Product information'!$K$71:$K$73,0),0)+IFERROR(MATCH(LE2,'Product information'!$L$71:$L$73,0),0)+IFERROR(MATCH(LE2,Packaging!$G$11:$G$30,0),0)+IFERROR(MATCH(LE2,Packaging!$H$11:$H$30,0),0)+IFERROR(MATCH(LE2,Packaging!$I$11:$I$30,0),0)+IFERROR(MATCH(LE2,Packaging!$J$11:$J$30,0),0)+IFERROR(MATCH(LE2,Packaging!$K$11:$K$30,0),0)&gt;=1,1,0)</f>
        <v>0</v>
      </c>
      <c r="LF3">
        <f>IF(IFERROR(MATCH(LF2,'Product information'!$H$49:$H$54,0),0)+IFERROR(MATCH(LF2,'Product information'!$I$49:$I$54,0),0)+IFERROR(MATCH(LF2,'Product information'!$J$49:$J$54,0),0)+IFERROR(MATCH(LF2,'Product information'!$K$49:$K$54,0),0)+IFERROR(MATCH(LF2,'Product information'!$L$49:$L$54,0),0)+IFERROR(MATCH(LF2,'Product information'!$H$65:$H$67,0),0)+IFERROR(MATCH(LF2,'Product information'!$I$65:$I$67,0),0)+IFERROR(MATCH(LF2,'Product information'!$J$65:$J$67,0),0)+IFERROR(MATCH(LF2,'Product information'!$K$65:$K$67,0),0)+IFERROR(MATCH(LF2,'Product information'!$L$65:$L$67,0),0)+IFERROR(MATCH(LF2,'Product information'!$H$71:$H$73,0),0)+IFERROR(MATCH(LF2,'Product information'!$I$71:$I$73,0),0)+IFERROR(MATCH(LF2,'Product information'!EJ71:EJ73,0),0)+IFERROR(MATCH(LF2,'Product information'!$K$71:$K$73,0),0)+IFERROR(MATCH(LF2,'Product information'!$L$71:$L$73,0),0)+IFERROR(MATCH(LF2,Packaging!$G$11:$G$30,0),0)+IFERROR(MATCH(LF2,Packaging!$H$11:$H$30,0),0)+IFERROR(MATCH(LF2,Packaging!$I$11:$I$30,0),0)+IFERROR(MATCH(LF2,Packaging!$J$11:$J$30,0),0)+IFERROR(MATCH(LF2,Packaging!$K$11:$K$30,0),0)&gt;=1,1,0)</f>
        <v>0</v>
      </c>
      <c r="LG3">
        <f>IF(IFERROR(MATCH(LG2,'Product information'!$H$49:$H$54,0),0)+IFERROR(MATCH(LG2,'Product information'!$I$49:$I$54,0),0)+IFERROR(MATCH(LG2,'Product information'!$J$49:$J$54,0),0)+IFERROR(MATCH(LG2,'Product information'!$K$49:$K$54,0),0)+IFERROR(MATCH(LG2,'Product information'!$L$49:$L$54,0),0)+IFERROR(MATCH(LG2,'Product information'!$H$65:$H$67,0),0)+IFERROR(MATCH(LG2,'Product information'!$I$65:$I$67,0),0)+IFERROR(MATCH(LG2,'Product information'!$J$65:$J$67,0),0)+IFERROR(MATCH(LG2,'Product information'!$K$65:$K$67,0),0)+IFERROR(MATCH(LG2,'Product information'!$L$65:$L$67,0),0)+IFERROR(MATCH(LG2,'Product information'!$H$71:$H$73,0),0)+IFERROR(MATCH(LG2,'Product information'!$I$71:$I$73,0),0)+IFERROR(MATCH(LG2,'Product information'!EK71:EK73,0),0)+IFERROR(MATCH(LG2,'Product information'!$K$71:$K$73,0),0)+IFERROR(MATCH(LG2,'Product information'!$L$71:$L$73,0),0)+IFERROR(MATCH(LG2,Packaging!$G$11:$G$30,0),0)+IFERROR(MATCH(LG2,Packaging!$H$11:$H$30,0),0)+IFERROR(MATCH(LG2,Packaging!$I$11:$I$30,0),0)+IFERROR(MATCH(LG2,Packaging!$J$11:$J$30,0),0)+IFERROR(MATCH(LG2,Packaging!$K$11:$K$30,0),0)&gt;=1,1,0)</f>
        <v>0</v>
      </c>
      <c r="LH3">
        <f>IF(IFERROR(MATCH(LH2,'Product information'!$H$49:$H$54,0),0)+IFERROR(MATCH(LH2,'Product information'!$I$49:$I$54,0),0)+IFERROR(MATCH(LH2,'Product information'!$J$49:$J$54,0),0)+IFERROR(MATCH(LH2,'Product information'!$K$49:$K$54,0),0)+IFERROR(MATCH(LH2,'Product information'!$L$49:$L$54,0),0)+IFERROR(MATCH(LH2,'Product information'!$H$65:$H$67,0),0)+IFERROR(MATCH(LH2,'Product information'!$I$65:$I$67,0),0)+IFERROR(MATCH(LH2,'Product information'!$J$65:$J$67,0),0)+IFERROR(MATCH(LH2,'Product information'!$K$65:$K$67,0),0)+IFERROR(MATCH(LH2,'Product information'!$L$65:$L$67,0),0)+IFERROR(MATCH(LH2,'Product information'!$H$71:$H$73,0),0)+IFERROR(MATCH(LH2,'Product information'!$I$71:$I$73,0),0)+IFERROR(MATCH(LH2,'Product information'!EL71:EL73,0),0)+IFERROR(MATCH(LH2,'Product information'!$K$71:$K$73,0),0)+IFERROR(MATCH(LH2,'Product information'!$L$71:$L$73,0),0)+IFERROR(MATCH(LH2,Packaging!$G$11:$G$30,0),0)+IFERROR(MATCH(LH2,Packaging!$H$11:$H$30,0),0)+IFERROR(MATCH(LH2,Packaging!$I$11:$I$30,0),0)+IFERROR(MATCH(LH2,Packaging!$J$11:$J$30,0),0)+IFERROR(MATCH(LH2,Packaging!$K$11:$K$30,0),0)&gt;=1,1,0)</f>
        <v>0</v>
      </c>
      <c r="LI3">
        <f>IF(IFERROR(MATCH(LI2,'Product information'!$H$49:$H$54,0),0)+IFERROR(MATCH(LI2,'Product information'!$I$49:$I$54,0),0)+IFERROR(MATCH(LI2,'Product information'!$J$49:$J$54,0),0)+IFERROR(MATCH(LI2,'Product information'!$K$49:$K$54,0),0)+IFERROR(MATCH(LI2,'Product information'!$L$49:$L$54,0),0)+IFERROR(MATCH(LI2,'Product information'!$H$65:$H$67,0),0)+IFERROR(MATCH(LI2,'Product information'!$I$65:$I$67,0),0)+IFERROR(MATCH(LI2,'Product information'!$J$65:$J$67,0),0)+IFERROR(MATCH(LI2,'Product information'!$K$65:$K$67,0),0)+IFERROR(MATCH(LI2,'Product information'!$L$65:$L$67,0),0)+IFERROR(MATCH(LI2,'Product information'!$H$71:$H$73,0),0)+IFERROR(MATCH(LI2,'Product information'!$I$71:$I$73,0),0)+IFERROR(MATCH(LI2,'Product information'!EM71:EM73,0),0)+IFERROR(MATCH(LI2,'Product information'!$K$71:$K$73,0),0)+IFERROR(MATCH(LI2,'Product information'!$L$71:$L$73,0),0)+IFERROR(MATCH(LI2,Packaging!$G$11:$G$30,0),0)+IFERROR(MATCH(LI2,Packaging!$H$11:$H$30,0),0)+IFERROR(MATCH(LI2,Packaging!$I$11:$I$30,0),0)+IFERROR(MATCH(LI2,Packaging!$J$11:$J$30,0),0)+IFERROR(MATCH(LI2,Packaging!$K$11:$K$30,0),0)&gt;=1,1,0)</f>
        <v>0</v>
      </c>
      <c r="LJ3">
        <f>IF(IFERROR(MATCH(LJ2,'Product information'!$H$49:$H$54,0),0)+IFERROR(MATCH(LJ2,'Product information'!$I$49:$I$54,0),0)+IFERROR(MATCH(LJ2,'Product information'!$J$49:$J$54,0),0)+IFERROR(MATCH(LJ2,'Product information'!$K$49:$K$54,0),0)+IFERROR(MATCH(LJ2,'Product information'!$L$49:$L$54,0),0)+IFERROR(MATCH(LJ2,'Product information'!$H$65:$H$67,0),0)+IFERROR(MATCH(LJ2,'Product information'!$I$65:$I$67,0),0)+IFERROR(MATCH(LJ2,'Product information'!$J$65:$J$67,0),0)+IFERROR(MATCH(LJ2,'Product information'!$K$65:$K$67,0),0)+IFERROR(MATCH(LJ2,'Product information'!$L$65:$L$67,0),0)+IFERROR(MATCH(LJ2,'Product information'!$H$71:$H$73,0),0)+IFERROR(MATCH(LJ2,'Product information'!$I$71:$I$73,0),0)+IFERROR(MATCH(LJ2,'Product information'!EN71:EN73,0),0)+IFERROR(MATCH(LJ2,'Product information'!$K$71:$K$73,0),0)+IFERROR(MATCH(LJ2,'Product information'!$L$71:$L$73,0),0)+IFERROR(MATCH(LJ2,Packaging!$G$11:$G$30,0),0)+IFERROR(MATCH(LJ2,Packaging!$H$11:$H$30,0),0)+IFERROR(MATCH(LJ2,Packaging!$I$11:$I$30,0),0)+IFERROR(MATCH(LJ2,Packaging!$J$11:$J$30,0),0)+IFERROR(MATCH(LJ2,Packaging!$K$11:$K$30,0),0)&gt;=1,1,0)</f>
        <v>0</v>
      </c>
      <c r="LK3">
        <f>IF(IFERROR(MATCH(LK2,'Product information'!$H$49:$H$54,0),0)+IFERROR(MATCH(LK2,'Product information'!$I$49:$I$54,0),0)+IFERROR(MATCH(LK2,'Product information'!$J$49:$J$54,0),0)+IFERROR(MATCH(LK2,'Product information'!$K$49:$K$54,0),0)+IFERROR(MATCH(LK2,'Product information'!$L$49:$L$54,0),0)+IFERROR(MATCH(LK2,'Product information'!$H$65:$H$67,0),0)+IFERROR(MATCH(LK2,'Product information'!$I$65:$I$67,0),0)+IFERROR(MATCH(LK2,'Product information'!$J$65:$J$67,0),0)+IFERROR(MATCH(LK2,'Product information'!$K$65:$K$67,0),0)+IFERROR(MATCH(LK2,'Product information'!$L$65:$L$67,0),0)+IFERROR(MATCH(LK2,'Product information'!$H$71:$H$73,0),0)+IFERROR(MATCH(LK2,'Product information'!$I$71:$I$73,0),0)+IFERROR(MATCH(LK2,'Product information'!EO71:EO73,0),0)+IFERROR(MATCH(LK2,'Product information'!$K$71:$K$73,0),0)+IFERROR(MATCH(LK2,'Product information'!$L$71:$L$73,0),0)+IFERROR(MATCH(LK2,Packaging!$G$11:$G$30,0),0)+IFERROR(MATCH(LK2,Packaging!$H$11:$H$30,0),0)+IFERROR(MATCH(LK2,Packaging!$I$11:$I$30,0),0)+IFERROR(MATCH(LK2,Packaging!$J$11:$J$30,0),0)+IFERROR(MATCH(LK2,Packaging!$K$11:$K$30,0),0)&gt;=1,1,0)</f>
        <v>0</v>
      </c>
      <c r="LL3">
        <f>IF(IFERROR(MATCH(LL2,'Product information'!$H$49:$H$54,0),0)+IFERROR(MATCH(LL2,'Product information'!$I$49:$I$54,0),0)+IFERROR(MATCH(LL2,'Product information'!$J$49:$J$54,0),0)+IFERROR(MATCH(LL2,'Product information'!$K$49:$K$54,0),0)+IFERROR(MATCH(LL2,'Product information'!$L$49:$L$54,0),0)+IFERROR(MATCH(LL2,'Product information'!$H$65:$H$67,0),0)+IFERROR(MATCH(LL2,'Product information'!$I$65:$I$67,0),0)+IFERROR(MATCH(LL2,'Product information'!$J$65:$J$67,0),0)+IFERROR(MATCH(LL2,'Product information'!$K$65:$K$67,0),0)+IFERROR(MATCH(LL2,'Product information'!$L$65:$L$67,0),0)+IFERROR(MATCH(LL2,'Product information'!$H$71:$H$73,0),0)+IFERROR(MATCH(LL2,'Product information'!$I$71:$I$73,0),0)+IFERROR(MATCH(LL2,'Product information'!EP71:EP73,0),0)+IFERROR(MATCH(LL2,'Product information'!$K$71:$K$73,0),0)+IFERROR(MATCH(LL2,'Product information'!$L$71:$L$73,0),0)+IFERROR(MATCH(LL2,Packaging!$G$11:$G$30,0),0)+IFERROR(MATCH(LL2,Packaging!$H$11:$H$30,0),0)+IFERROR(MATCH(LL2,Packaging!$I$11:$I$30,0),0)+IFERROR(MATCH(LL2,Packaging!$J$11:$J$30,0),0)+IFERROR(MATCH(LL2,Packaging!$K$11:$K$30,0),0)&gt;=1,1,0)</f>
        <v>0</v>
      </c>
      <c r="LM3">
        <f>IF(IFERROR(MATCH(LM2,'Product information'!$H$49:$H$54,0),0)+IFERROR(MATCH(LM2,'Product information'!$I$49:$I$54,0),0)+IFERROR(MATCH(LM2,'Product information'!$J$49:$J$54,0),0)+IFERROR(MATCH(LM2,'Product information'!$K$49:$K$54,0),0)+IFERROR(MATCH(LM2,'Product information'!$L$49:$L$54,0),0)+IFERROR(MATCH(LM2,'Product information'!$H$65:$H$67,0),0)+IFERROR(MATCH(LM2,'Product information'!$I$65:$I$67,0),0)+IFERROR(MATCH(LM2,'Product information'!$J$65:$J$67,0),0)+IFERROR(MATCH(LM2,'Product information'!$K$65:$K$67,0),0)+IFERROR(MATCH(LM2,'Product information'!$L$65:$L$67,0),0)+IFERROR(MATCH(LM2,'Product information'!$H$71:$H$73,0),0)+IFERROR(MATCH(LM2,'Product information'!$I$71:$I$73,0),0)+IFERROR(MATCH(LM2,'Product information'!EQ71:EQ73,0),0)+IFERROR(MATCH(LM2,'Product information'!$K$71:$K$73,0),0)+IFERROR(MATCH(LM2,'Product information'!$L$71:$L$73,0),0)+IFERROR(MATCH(LM2,Packaging!$G$11:$G$30,0),0)+IFERROR(MATCH(LM2,Packaging!$H$11:$H$30,0),0)+IFERROR(MATCH(LM2,Packaging!$I$11:$I$30,0),0)+IFERROR(MATCH(LM2,Packaging!$J$11:$J$30,0),0)+IFERROR(MATCH(LM2,Packaging!$K$11:$K$30,0),0)&gt;=1,1,0)</f>
        <v>0</v>
      </c>
      <c r="LN3">
        <f>IF(IFERROR(MATCH(LN2,'Product information'!$H$49:$H$54,0),0)+IFERROR(MATCH(LN2,'Product information'!$I$49:$I$54,0),0)+IFERROR(MATCH(LN2,'Product information'!$J$49:$J$54,0),0)+IFERROR(MATCH(LN2,'Product information'!$K$49:$K$54,0),0)+IFERROR(MATCH(LN2,'Product information'!$L$49:$L$54,0),0)+IFERROR(MATCH(LN2,'Product information'!$H$65:$H$67,0),0)+IFERROR(MATCH(LN2,'Product information'!$I$65:$I$67,0),0)+IFERROR(MATCH(LN2,'Product information'!$J$65:$J$67,0),0)+IFERROR(MATCH(LN2,'Product information'!$K$65:$K$67,0),0)+IFERROR(MATCH(LN2,'Product information'!$L$65:$L$67,0),0)+IFERROR(MATCH(LN2,'Product information'!$H$71:$H$73,0),0)+IFERROR(MATCH(LN2,'Product information'!$I$71:$I$73,0),0)+IFERROR(MATCH(LN2,'Product information'!ER71:ER73,0),0)+IFERROR(MATCH(LN2,'Product information'!$K$71:$K$73,0),0)+IFERROR(MATCH(LN2,'Product information'!$L$71:$L$73,0),0)+IFERROR(MATCH(LN2,Packaging!$G$11:$G$30,0),0)+IFERROR(MATCH(LN2,Packaging!$H$11:$H$30,0),0)+IFERROR(MATCH(LN2,Packaging!$I$11:$I$30,0),0)+IFERROR(MATCH(LN2,Packaging!$J$11:$J$30,0),0)+IFERROR(MATCH(LN2,Packaging!$K$11:$K$30,0),0)&gt;=1,1,0)</f>
        <v>0</v>
      </c>
      <c r="LO3">
        <f>IF(IFERROR(MATCH(LO2,'Product information'!$H$49:$H$54,0),0)+IFERROR(MATCH(LO2,'Product information'!$I$49:$I$54,0),0)+IFERROR(MATCH(LO2,'Product information'!$J$49:$J$54,0),0)+IFERROR(MATCH(LO2,'Product information'!$K$49:$K$54,0),0)+IFERROR(MATCH(LO2,'Product information'!$L$49:$L$54,0),0)+IFERROR(MATCH(LO2,'Product information'!$H$65:$H$67,0),0)+IFERROR(MATCH(LO2,'Product information'!$I$65:$I$67,0),0)+IFERROR(MATCH(LO2,'Product information'!$J$65:$J$67,0),0)+IFERROR(MATCH(LO2,'Product information'!$K$65:$K$67,0),0)+IFERROR(MATCH(LO2,'Product information'!$L$65:$L$67,0),0)+IFERROR(MATCH(LO2,'Product information'!$H$71:$H$73,0),0)+IFERROR(MATCH(LO2,'Product information'!$I$71:$I$73,0),0)+IFERROR(MATCH(LO2,'Product information'!ES71:ES73,0),0)+IFERROR(MATCH(LO2,'Product information'!$K$71:$K$73,0),0)+IFERROR(MATCH(LO2,'Product information'!$L$71:$L$73,0),0)+IFERROR(MATCH(LO2,Packaging!$G$11:$G$30,0),0)+IFERROR(MATCH(LO2,Packaging!$H$11:$H$30,0),0)+IFERROR(MATCH(LO2,Packaging!$I$11:$I$30,0),0)+IFERROR(MATCH(LO2,Packaging!$J$11:$J$30,0),0)+IFERROR(MATCH(LO2,Packaging!$K$11:$K$30,0),0)&gt;=1,1,0)</f>
        <v>0</v>
      </c>
      <c r="LP3">
        <f>IF(IFERROR(MATCH(LP2,'Product information'!$H$49:$H$54,0),0)+IFERROR(MATCH(LP2,'Product information'!$I$49:$I$54,0),0)+IFERROR(MATCH(LP2,'Product information'!$J$49:$J$54,0),0)+IFERROR(MATCH(LP2,'Product information'!$K$49:$K$54,0),0)+IFERROR(MATCH(LP2,'Product information'!$L$49:$L$54,0),0)+IFERROR(MATCH(LP2,'Product information'!$H$65:$H$67,0),0)+IFERROR(MATCH(LP2,'Product information'!$I$65:$I$67,0),0)+IFERROR(MATCH(LP2,'Product information'!$J$65:$J$67,0),0)+IFERROR(MATCH(LP2,'Product information'!$K$65:$K$67,0),0)+IFERROR(MATCH(LP2,'Product information'!$L$65:$L$67,0),0)+IFERROR(MATCH(LP2,'Product information'!$H$71:$H$73,0),0)+IFERROR(MATCH(LP2,'Product information'!$I$71:$I$73,0),0)+IFERROR(MATCH(LP2,'Product information'!ET71:ET73,0),0)+IFERROR(MATCH(LP2,'Product information'!$K$71:$K$73,0),0)+IFERROR(MATCH(LP2,'Product information'!$L$71:$L$73,0),0)+IFERROR(MATCH(LP2,Packaging!$G$11:$G$30,0),0)+IFERROR(MATCH(LP2,Packaging!$H$11:$H$30,0),0)+IFERROR(MATCH(LP2,Packaging!$I$11:$I$30,0),0)+IFERROR(MATCH(LP2,Packaging!$J$11:$J$30,0),0)+IFERROR(MATCH(LP2,Packaging!$K$11:$K$30,0),0)&gt;=1,1,0)</f>
        <v>0</v>
      </c>
      <c r="LQ3">
        <f>IF(IFERROR(MATCH(LQ2,'Product information'!$H$49:$H$54,0),0)+IFERROR(MATCH(LQ2,'Product information'!$I$49:$I$54,0),0)+IFERROR(MATCH(LQ2,'Product information'!$J$49:$J$54,0),0)+IFERROR(MATCH(LQ2,'Product information'!$K$49:$K$54,0),0)+IFERROR(MATCH(LQ2,'Product information'!$L$49:$L$54,0),0)+IFERROR(MATCH(LQ2,'Product information'!$H$65:$H$67,0),0)+IFERROR(MATCH(LQ2,'Product information'!$I$65:$I$67,0),0)+IFERROR(MATCH(LQ2,'Product information'!$J$65:$J$67,0),0)+IFERROR(MATCH(LQ2,'Product information'!$K$65:$K$67,0),0)+IFERROR(MATCH(LQ2,'Product information'!$L$65:$L$67,0),0)+IFERROR(MATCH(LQ2,'Product information'!$H$71:$H$73,0),0)+IFERROR(MATCH(LQ2,'Product information'!$I$71:$I$73,0),0)+IFERROR(MATCH(LQ2,'Product information'!EU71:EU73,0),0)+IFERROR(MATCH(LQ2,'Product information'!$K$71:$K$73,0),0)+IFERROR(MATCH(LQ2,'Product information'!$L$71:$L$73,0),0)+IFERROR(MATCH(LQ2,Packaging!$G$11:$G$30,0),0)+IFERROR(MATCH(LQ2,Packaging!$H$11:$H$30,0),0)+IFERROR(MATCH(LQ2,Packaging!$I$11:$I$30,0),0)+IFERROR(MATCH(LQ2,Packaging!$J$11:$J$30,0),0)+IFERROR(MATCH(LQ2,Packaging!$K$11:$K$30,0),0)&gt;=1,1,0)</f>
        <v>0</v>
      </c>
      <c r="LR3">
        <f>IF(IFERROR(MATCH(LR2,'Product information'!$H$49:$H$54,0),0)+IFERROR(MATCH(LR2,'Product information'!$I$49:$I$54,0),0)+IFERROR(MATCH(LR2,'Product information'!$J$49:$J$54,0),0)+IFERROR(MATCH(LR2,'Product information'!$K$49:$K$54,0),0)+IFERROR(MATCH(LR2,'Product information'!$L$49:$L$54,0),0)+IFERROR(MATCH(LR2,'Product information'!$H$65:$H$67,0),0)+IFERROR(MATCH(LR2,'Product information'!$I$65:$I$67,0),0)+IFERROR(MATCH(LR2,'Product information'!$J$65:$J$67,0),0)+IFERROR(MATCH(LR2,'Product information'!$K$65:$K$67,0),0)+IFERROR(MATCH(LR2,'Product information'!$L$65:$L$67,0),0)+IFERROR(MATCH(LR2,'Product information'!$H$71:$H$73,0),0)+IFERROR(MATCH(LR2,'Product information'!$I$71:$I$73,0),0)+IFERROR(MATCH(LR2,'Product information'!EV71:EV73,0),0)+IFERROR(MATCH(LR2,'Product information'!$K$71:$K$73,0),0)+IFERROR(MATCH(LR2,'Product information'!$L$71:$L$73,0),0)+IFERROR(MATCH(LR2,Packaging!$G$11:$G$30,0),0)+IFERROR(MATCH(LR2,Packaging!$H$11:$H$30,0),0)+IFERROR(MATCH(LR2,Packaging!$I$11:$I$30,0),0)+IFERROR(MATCH(LR2,Packaging!$J$11:$J$30,0),0)+IFERROR(MATCH(LR2,Packaging!$K$11:$K$30,0),0)&gt;=1,1,0)</f>
        <v>0</v>
      </c>
      <c r="LS3">
        <f>IF(IFERROR(MATCH(LS2,'Product information'!$H$49:$H$54,0),0)+IFERROR(MATCH(LS2,'Product information'!$I$49:$I$54,0),0)+IFERROR(MATCH(LS2,'Product information'!$J$49:$J$54,0),0)+IFERROR(MATCH(LS2,'Product information'!$K$49:$K$54,0),0)+IFERROR(MATCH(LS2,'Product information'!$L$49:$L$54,0),0)+IFERROR(MATCH(LS2,'Product information'!$H$65:$H$67,0),0)+IFERROR(MATCH(LS2,'Product information'!$I$65:$I$67,0),0)+IFERROR(MATCH(LS2,'Product information'!$J$65:$J$67,0),0)+IFERROR(MATCH(LS2,'Product information'!$K$65:$K$67,0),0)+IFERROR(MATCH(LS2,'Product information'!$L$65:$L$67,0),0)+IFERROR(MATCH(LS2,'Product information'!$H$71:$H$73,0),0)+IFERROR(MATCH(LS2,'Product information'!$I$71:$I$73,0),0)+IFERROR(MATCH(LS2,'Product information'!EW71:EW73,0),0)+IFERROR(MATCH(LS2,'Product information'!$K$71:$K$73,0),0)+IFERROR(MATCH(LS2,'Product information'!$L$71:$L$73,0),0)+IFERROR(MATCH(LS2,Packaging!$G$11:$G$30,0),0)+IFERROR(MATCH(LS2,Packaging!$H$11:$H$30,0),0)+IFERROR(MATCH(LS2,Packaging!$I$11:$I$30,0),0)+IFERROR(MATCH(LS2,Packaging!$J$11:$J$30,0),0)+IFERROR(MATCH(LS2,Packaging!$K$11:$K$30,0),0)&gt;=1,1,0)</f>
        <v>0</v>
      </c>
      <c r="LT3">
        <f>IF(IFERROR(MATCH(LT2,'Product information'!$H$49:$H$54,0),0)+IFERROR(MATCH(LT2,'Product information'!$I$49:$I$54,0),0)+IFERROR(MATCH(LT2,'Product information'!$J$49:$J$54,0),0)+IFERROR(MATCH(LT2,'Product information'!$K$49:$K$54,0),0)+IFERROR(MATCH(LT2,'Product information'!$L$49:$L$54,0),0)+IFERROR(MATCH(LT2,'Product information'!$H$65:$H$67,0),0)+IFERROR(MATCH(LT2,'Product information'!$I$65:$I$67,0),0)+IFERROR(MATCH(LT2,'Product information'!$J$65:$J$67,0),0)+IFERROR(MATCH(LT2,'Product information'!$K$65:$K$67,0),0)+IFERROR(MATCH(LT2,'Product information'!$L$65:$L$67,0),0)+IFERROR(MATCH(LT2,'Product information'!$H$71:$H$73,0),0)+IFERROR(MATCH(LT2,'Product information'!$I$71:$I$73,0),0)+IFERROR(MATCH(LT2,'Product information'!EX71:EX73,0),0)+IFERROR(MATCH(LT2,'Product information'!$K$71:$K$73,0),0)+IFERROR(MATCH(LT2,'Product information'!$L$71:$L$73,0),0)+IFERROR(MATCH(LT2,Packaging!$G$11:$G$30,0),0)+IFERROR(MATCH(LT2,Packaging!$H$11:$H$30,0),0)+IFERROR(MATCH(LT2,Packaging!$I$11:$I$30,0),0)+IFERROR(MATCH(LT2,Packaging!$J$11:$J$30,0),0)+IFERROR(MATCH(LT2,Packaging!$K$11:$K$30,0),0)&gt;=1,1,0)</f>
        <v>0</v>
      </c>
      <c r="LU3">
        <f>IF(IFERROR(MATCH(LU2,'Product information'!$H$49:$H$54,0),0)+IFERROR(MATCH(LU2,'Product information'!$I$49:$I$54,0),0)+IFERROR(MATCH(LU2,'Product information'!$J$49:$J$54,0),0)+IFERROR(MATCH(LU2,'Product information'!$K$49:$K$54,0),0)+IFERROR(MATCH(LU2,'Product information'!$L$49:$L$54,0),0)+IFERROR(MATCH(LU2,'Product information'!$H$65:$H$67,0),0)+IFERROR(MATCH(LU2,'Product information'!$I$65:$I$67,0),0)+IFERROR(MATCH(LU2,'Product information'!$J$65:$J$67,0),0)+IFERROR(MATCH(LU2,'Product information'!$K$65:$K$67,0),0)+IFERROR(MATCH(LU2,'Product information'!$L$65:$L$67,0),0)+IFERROR(MATCH(LU2,'Product information'!$H$71:$H$73,0),0)+IFERROR(MATCH(LU2,'Product information'!$I$71:$I$73,0),0)+IFERROR(MATCH(LU2,'Product information'!EY71:EY73,0),0)+IFERROR(MATCH(LU2,'Product information'!$K$71:$K$73,0),0)+IFERROR(MATCH(LU2,'Product information'!$L$71:$L$73,0),0)+IFERROR(MATCH(LU2,Packaging!$G$11:$G$30,0),0)+IFERROR(MATCH(LU2,Packaging!$H$11:$H$30,0),0)+IFERROR(MATCH(LU2,Packaging!$I$11:$I$30,0),0)+IFERROR(MATCH(LU2,Packaging!$J$11:$J$30,0),0)+IFERROR(MATCH(LU2,Packaging!$K$11:$K$30,0),0)&gt;=1,1,0)</f>
        <v>0</v>
      </c>
      <c r="LV3">
        <f>IF(IFERROR(MATCH(LV2,'Product information'!$H$49:$H$54,0),0)+IFERROR(MATCH(LV2,'Product information'!$I$49:$I$54,0),0)+IFERROR(MATCH(LV2,'Product information'!$J$49:$J$54,0),0)+IFERROR(MATCH(LV2,'Product information'!$K$49:$K$54,0),0)+IFERROR(MATCH(LV2,'Product information'!$L$49:$L$54,0),0)+IFERROR(MATCH(LV2,'Product information'!$H$65:$H$67,0),0)+IFERROR(MATCH(LV2,'Product information'!$I$65:$I$67,0),0)+IFERROR(MATCH(LV2,'Product information'!$J$65:$J$67,0),0)+IFERROR(MATCH(LV2,'Product information'!$K$65:$K$67,0),0)+IFERROR(MATCH(LV2,'Product information'!$L$65:$L$67,0),0)+IFERROR(MATCH(LV2,'Product information'!$H$71:$H$73,0),0)+IFERROR(MATCH(LV2,'Product information'!$I$71:$I$73,0),0)+IFERROR(MATCH(LV2,'Product information'!EZ71:EZ73,0),0)+IFERROR(MATCH(LV2,'Product information'!$K$71:$K$73,0),0)+IFERROR(MATCH(LV2,'Product information'!$L$71:$L$73,0),0)+IFERROR(MATCH(LV2,Packaging!$G$11:$G$30,0),0)+IFERROR(MATCH(LV2,Packaging!$H$11:$H$30,0),0)+IFERROR(MATCH(LV2,Packaging!$I$11:$I$30,0),0)+IFERROR(MATCH(LV2,Packaging!$J$11:$J$30,0),0)+IFERROR(MATCH(LV2,Packaging!$K$11:$K$30,0),0)&gt;=1,1,0)</f>
        <v>0</v>
      </c>
      <c r="LW3">
        <f>IF(IFERROR(MATCH(LW2,'Product information'!$H$49:$H$54,0),0)+IFERROR(MATCH(LW2,'Product information'!$I$49:$I$54,0),0)+IFERROR(MATCH(LW2,'Product information'!$J$49:$J$54,0),0)+IFERROR(MATCH(LW2,'Product information'!$K$49:$K$54,0),0)+IFERROR(MATCH(LW2,'Product information'!$L$49:$L$54,0),0)+IFERROR(MATCH(LW2,'Product information'!$H$65:$H$67,0),0)+IFERROR(MATCH(LW2,'Product information'!$I$65:$I$67,0),0)+IFERROR(MATCH(LW2,'Product information'!$J$65:$J$67,0),0)+IFERROR(MATCH(LW2,'Product information'!$K$65:$K$67,0),0)+IFERROR(MATCH(LW2,'Product information'!$L$65:$L$67,0),0)+IFERROR(MATCH(LW2,'Product information'!$H$71:$H$73,0),0)+IFERROR(MATCH(LW2,'Product information'!$I$71:$I$73,0),0)+IFERROR(MATCH(LW2,'Product information'!FA71:FA73,0),0)+IFERROR(MATCH(LW2,'Product information'!$K$71:$K$73,0),0)+IFERROR(MATCH(LW2,'Product information'!$L$71:$L$73,0),0)+IFERROR(MATCH(LW2,Packaging!$G$11:$G$30,0),0)+IFERROR(MATCH(LW2,Packaging!$H$11:$H$30,0),0)+IFERROR(MATCH(LW2,Packaging!$I$11:$I$30,0),0)+IFERROR(MATCH(LW2,Packaging!$J$11:$J$30,0),0)+IFERROR(MATCH(LW2,Packaging!$K$11:$K$30,0),0)&gt;=1,1,0)</f>
        <v>0</v>
      </c>
      <c r="LX3">
        <f>IF(IFERROR(MATCH(LX2,'Product information'!$H$49:$H$54,0),0)+IFERROR(MATCH(LX2,'Product information'!$I$49:$I$54,0),0)+IFERROR(MATCH(LX2,'Product information'!$J$49:$J$54,0),0)+IFERROR(MATCH(LX2,'Product information'!$K$49:$K$54,0),0)+IFERROR(MATCH(LX2,'Product information'!$L$49:$L$54,0),0)+IFERROR(MATCH(LX2,'Product information'!$H$65:$H$67,0),0)+IFERROR(MATCH(LX2,'Product information'!$I$65:$I$67,0),0)+IFERROR(MATCH(LX2,'Product information'!$J$65:$J$67,0),0)+IFERROR(MATCH(LX2,'Product information'!$K$65:$K$67,0),0)+IFERROR(MATCH(LX2,'Product information'!$L$65:$L$67,0),0)+IFERROR(MATCH(LX2,'Product information'!$H$71:$H$73,0),0)+IFERROR(MATCH(LX2,'Product information'!$I$71:$I$73,0),0)+IFERROR(MATCH(LX2,'Product information'!FB71:FB73,0),0)+IFERROR(MATCH(LX2,'Product information'!$K$71:$K$73,0),0)+IFERROR(MATCH(LX2,'Product information'!$L$71:$L$73,0),0)+IFERROR(MATCH(LX2,Packaging!$G$11:$G$30,0),0)+IFERROR(MATCH(LX2,Packaging!$H$11:$H$30,0),0)+IFERROR(MATCH(LX2,Packaging!$I$11:$I$30,0),0)+IFERROR(MATCH(LX2,Packaging!$J$11:$J$30,0),0)+IFERROR(MATCH(LX2,Packaging!$K$11:$K$30,0),0)&gt;=1,1,0)</f>
        <v>0</v>
      </c>
      <c r="LY3">
        <f>IF(IFERROR(MATCH(LY2,'Product information'!$H$49:$H$54,0),0)+IFERROR(MATCH(LY2,'Product information'!$I$49:$I$54,0),0)+IFERROR(MATCH(LY2,'Product information'!$J$49:$J$54,0),0)+IFERROR(MATCH(LY2,'Product information'!$K$49:$K$54,0),0)+IFERROR(MATCH(LY2,'Product information'!$L$49:$L$54,0),0)+IFERROR(MATCH(LY2,'Product information'!$H$65:$H$67,0),0)+IFERROR(MATCH(LY2,'Product information'!$I$65:$I$67,0),0)+IFERROR(MATCH(LY2,'Product information'!$J$65:$J$67,0),0)+IFERROR(MATCH(LY2,'Product information'!$K$65:$K$67,0),0)+IFERROR(MATCH(LY2,'Product information'!$L$65:$L$67,0),0)+IFERROR(MATCH(LY2,'Product information'!$H$71:$H$73,0),0)+IFERROR(MATCH(LY2,'Product information'!$I$71:$I$73,0),0)+IFERROR(MATCH(LY2,'Product information'!FC71:FC73,0),0)+IFERROR(MATCH(LY2,'Product information'!$K$71:$K$73,0),0)+IFERROR(MATCH(LY2,'Product information'!$L$71:$L$73,0),0)+IFERROR(MATCH(LY2,Packaging!$G$11:$G$30,0),0)+IFERROR(MATCH(LY2,Packaging!$H$11:$H$30,0),0)+IFERROR(MATCH(LY2,Packaging!$I$11:$I$30,0),0)+IFERROR(MATCH(LY2,Packaging!$J$11:$J$30,0),0)+IFERROR(MATCH(LY2,Packaging!$K$11:$K$30,0),0)&gt;=1,1,0)</f>
        <v>0</v>
      </c>
      <c r="LZ3">
        <f>IF(IFERROR(MATCH(LZ2,'Product information'!$H$49:$H$54,0),0)+IFERROR(MATCH(LZ2,'Product information'!$I$49:$I$54,0),0)+IFERROR(MATCH(LZ2,'Product information'!$J$49:$J$54,0),0)+IFERROR(MATCH(LZ2,'Product information'!$K$49:$K$54,0),0)+IFERROR(MATCH(LZ2,'Product information'!$L$49:$L$54,0),0)+IFERROR(MATCH(LZ2,'Product information'!$H$65:$H$67,0),0)+IFERROR(MATCH(LZ2,'Product information'!$I$65:$I$67,0),0)+IFERROR(MATCH(LZ2,'Product information'!$J$65:$J$67,0),0)+IFERROR(MATCH(LZ2,'Product information'!$K$65:$K$67,0),0)+IFERROR(MATCH(LZ2,'Product information'!$L$65:$L$67,0),0)+IFERROR(MATCH(LZ2,'Product information'!$H$71:$H$73,0),0)+IFERROR(MATCH(LZ2,'Product information'!$I$71:$I$73,0),0)+IFERROR(MATCH(LZ2,'Product information'!FD71:FD73,0),0)+IFERROR(MATCH(LZ2,'Product information'!$K$71:$K$73,0),0)+IFERROR(MATCH(LZ2,'Product information'!$L$71:$L$73,0),0)+IFERROR(MATCH(LZ2,Packaging!$G$11:$G$30,0),0)+IFERROR(MATCH(LZ2,Packaging!$H$11:$H$30,0),0)+IFERROR(MATCH(LZ2,Packaging!$I$11:$I$30,0),0)+IFERROR(MATCH(LZ2,Packaging!$J$11:$J$30,0),0)+IFERROR(MATCH(LZ2,Packaging!$K$11:$K$30,0),0)&gt;=1,1,0)</f>
        <v>0</v>
      </c>
      <c r="MA3">
        <f>IF(IFERROR(MATCH(MA2,'Product information'!$H$49:$H$54,0),0)+IFERROR(MATCH(MA2,'Product information'!$I$49:$I$54,0),0)+IFERROR(MATCH(MA2,'Product information'!$J$49:$J$54,0),0)+IFERROR(MATCH(MA2,'Product information'!$K$49:$K$54,0),0)+IFERROR(MATCH(MA2,'Product information'!$L$49:$L$54,0),0)+IFERROR(MATCH(MA2,'Product information'!$H$65:$H$67,0),0)+IFERROR(MATCH(MA2,'Product information'!$I$65:$I$67,0),0)+IFERROR(MATCH(MA2,'Product information'!$J$65:$J$67,0),0)+IFERROR(MATCH(MA2,'Product information'!$K$65:$K$67,0),0)+IFERROR(MATCH(MA2,'Product information'!$L$65:$L$67,0),0)+IFERROR(MATCH(MA2,'Product information'!$H$71:$H$73,0),0)+IFERROR(MATCH(MA2,'Product information'!$I$71:$I$73,0),0)+IFERROR(MATCH(MA2,'Product information'!FE71:FE73,0),0)+IFERROR(MATCH(MA2,'Product information'!$K$71:$K$73,0),0)+IFERROR(MATCH(MA2,'Product information'!$L$71:$L$73,0),0)+IFERROR(MATCH(MA2,Packaging!$G$11:$G$30,0),0)+IFERROR(MATCH(MA2,Packaging!$H$11:$H$30,0),0)+IFERROR(MATCH(MA2,Packaging!$I$11:$I$30,0),0)+IFERROR(MATCH(MA2,Packaging!$J$11:$J$30,0),0)+IFERROR(MATCH(MA2,Packaging!$K$11:$K$30,0),0)&gt;=1,1,0)</f>
        <v>0</v>
      </c>
      <c r="MB3">
        <f>IF(IFERROR(MATCH(MB2,'Product information'!$H$49:$H$54,0),0)+IFERROR(MATCH(MB2,'Product information'!$I$49:$I$54,0),0)+IFERROR(MATCH(MB2,'Product information'!$J$49:$J$54,0),0)+IFERROR(MATCH(MB2,'Product information'!$K$49:$K$54,0),0)+IFERROR(MATCH(MB2,'Product information'!$L$49:$L$54,0),0)+IFERROR(MATCH(MB2,'Product information'!$H$65:$H$67,0),0)+IFERROR(MATCH(MB2,'Product information'!$I$65:$I$67,0),0)+IFERROR(MATCH(MB2,'Product information'!$J$65:$J$67,0),0)+IFERROR(MATCH(MB2,'Product information'!$K$65:$K$67,0),0)+IFERROR(MATCH(MB2,'Product information'!$L$65:$L$67,0),0)+IFERROR(MATCH(MB2,'Product information'!$H$71:$H$73,0),0)+IFERROR(MATCH(MB2,'Product information'!$I$71:$I$73,0),0)+IFERROR(MATCH(MB2,'Product information'!FF71:FF73,0),0)+IFERROR(MATCH(MB2,'Product information'!$K$71:$K$73,0),0)+IFERROR(MATCH(MB2,'Product information'!$L$71:$L$73,0),0)+IFERROR(MATCH(MB2,Packaging!$G$11:$G$30,0),0)+IFERROR(MATCH(MB2,Packaging!$H$11:$H$30,0),0)+IFERROR(MATCH(MB2,Packaging!$I$11:$I$30,0),0)+IFERROR(MATCH(MB2,Packaging!$J$11:$J$30,0),0)+IFERROR(MATCH(MB2,Packaging!$K$11:$K$30,0),0)&gt;=1,1,0)</f>
        <v>0</v>
      </c>
      <c r="MC3">
        <f>IF(IFERROR(MATCH(MC2,'Product information'!$H$49:$H$54,0),0)+IFERROR(MATCH(MC2,'Product information'!$I$49:$I$54,0),0)+IFERROR(MATCH(MC2,'Product information'!$J$49:$J$54,0),0)+IFERROR(MATCH(MC2,'Product information'!$K$49:$K$54,0),0)+IFERROR(MATCH(MC2,'Product information'!$L$49:$L$54,0),0)+IFERROR(MATCH(MC2,'Product information'!$H$65:$H$67,0),0)+IFERROR(MATCH(MC2,'Product information'!$I$65:$I$67,0),0)+IFERROR(MATCH(MC2,'Product information'!$J$65:$J$67,0),0)+IFERROR(MATCH(MC2,'Product information'!$K$65:$K$67,0),0)+IFERROR(MATCH(MC2,'Product information'!$L$65:$L$67,0),0)+IFERROR(MATCH(MC2,'Product information'!$H$71:$H$73,0),0)+IFERROR(MATCH(MC2,'Product information'!$I$71:$I$73,0),0)+IFERROR(MATCH(MC2,'Product information'!FG71:FG73,0),0)+IFERROR(MATCH(MC2,'Product information'!$K$71:$K$73,0),0)+IFERROR(MATCH(MC2,'Product information'!$L$71:$L$73,0),0)+IFERROR(MATCH(MC2,Packaging!$G$11:$G$30,0),0)+IFERROR(MATCH(MC2,Packaging!$H$11:$H$30,0),0)+IFERROR(MATCH(MC2,Packaging!$I$11:$I$30,0),0)+IFERROR(MATCH(MC2,Packaging!$J$11:$J$30,0),0)+IFERROR(MATCH(MC2,Packaging!$K$11:$K$30,0),0)&gt;=1,1,0)</f>
        <v>0</v>
      </c>
      <c r="MD3">
        <f>IF(IFERROR(MATCH(MD2,'Product information'!$H$49:$H$54,0),0)+IFERROR(MATCH(MD2,'Product information'!$I$49:$I$54,0),0)+IFERROR(MATCH(MD2,'Product information'!$J$49:$J$54,0),0)+IFERROR(MATCH(MD2,'Product information'!$K$49:$K$54,0),0)+IFERROR(MATCH(MD2,'Product information'!$L$49:$L$54,0),0)+IFERROR(MATCH(MD2,'Product information'!$H$65:$H$67,0),0)+IFERROR(MATCH(MD2,'Product information'!$I$65:$I$67,0),0)+IFERROR(MATCH(MD2,'Product information'!$J$65:$J$67,0),0)+IFERROR(MATCH(MD2,'Product information'!$K$65:$K$67,0),0)+IFERROR(MATCH(MD2,'Product information'!$L$65:$L$67,0),0)+IFERROR(MATCH(MD2,'Product information'!$H$71:$H$73,0),0)+IFERROR(MATCH(MD2,'Product information'!$I$71:$I$73,0),0)+IFERROR(MATCH(MD2,'Product information'!FH71:FH73,0),0)+IFERROR(MATCH(MD2,'Product information'!$K$71:$K$73,0),0)+IFERROR(MATCH(MD2,'Product information'!$L$71:$L$73,0),0)+IFERROR(MATCH(MD2,Packaging!$G$11:$G$30,0),0)+IFERROR(MATCH(MD2,Packaging!$H$11:$H$30,0),0)+IFERROR(MATCH(MD2,Packaging!$I$11:$I$30,0),0)+IFERROR(MATCH(MD2,Packaging!$J$11:$J$30,0),0)+IFERROR(MATCH(MD2,Packaging!$K$11:$K$30,0),0)&gt;=1,1,0)</f>
        <v>0</v>
      </c>
      <c r="ME3">
        <f>IF(IFERROR(MATCH(ME2,'Product information'!$H$49:$H$54,0),0)+IFERROR(MATCH(ME2,'Product information'!$I$49:$I$54,0),0)+IFERROR(MATCH(ME2,'Product information'!$J$49:$J$54,0),0)+IFERROR(MATCH(ME2,'Product information'!$K$49:$K$54,0),0)+IFERROR(MATCH(ME2,'Product information'!$L$49:$L$54,0),0)+IFERROR(MATCH(ME2,'Product information'!$H$65:$H$67,0),0)+IFERROR(MATCH(ME2,'Product information'!$I$65:$I$67,0),0)+IFERROR(MATCH(ME2,'Product information'!$J$65:$J$67,0),0)+IFERROR(MATCH(ME2,'Product information'!$K$65:$K$67,0),0)+IFERROR(MATCH(ME2,'Product information'!$L$65:$L$67,0),0)+IFERROR(MATCH(ME2,'Product information'!$H$71:$H$73,0),0)+IFERROR(MATCH(ME2,'Product information'!$I$71:$I$73,0),0)+IFERROR(MATCH(ME2,'Product information'!FI71:FI73,0),0)+IFERROR(MATCH(ME2,'Product information'!$K$71:$K$73,0),0)+IFERROR(MATCH(ME2,'Product information'!$L$71:$L$73,0),0)+IFERROR(MATCH(ME2,Packaging!$G$11:$G$30,0),0)+IFERROR(MATCH(ME2,Packaging!$H$11:$H$30,0),0)+IFERROR(MATCH(ME2,Packaging!$I$11:$I$30,0),0)+IFERROR(MATCH(ME2,Packaging!$J$11:$J$30,0),0)+IFERROR(MATCH(ME2,Packaging!$K$11:$K$30,0),0)&gt;=1,1,0)</f>
        <v>0</v>
      </c>
      <c r="MF3">
        <f>IF(IFERROR(MATCH(MF2,'Product information'!$H$49:$H$54,0),0)+IFERROR(MATCH(MF2,'Product information'!$I$49:$I$54,0),0)+IFERROR(MATCH(MF2,'Product information'!$J$49:$J$54,0),0)+IFERROR(MATCH(MF2,'Product information'!$K$49:$K$54,0),0)+IFERROR(MATCH(MF2,'Product information'!$L$49:$L$54,0),0)+IFERROR(MATCH(MF2,'Product information'!$H$65:$H$67,0),0)+IFERROR(MATCH(MF2,'Product information'!$I$65:$I$67,0),0)+IFERROR(MATCH(MF2,'Product information'!$J$65:$J$67,0),0)+IFERROR(MATCH(MF2,'Product information'!$K$65:$K$67,0),0)+IFERROR(MATCH(MF2,'Product information'!$L$65:$L$67,0),0)+IFERROR(MATCH(MF2,'Product information'!$H$71:$H$73,0),0)+IFERROR(MATCH(MF2,'Product information'!$I$71:$I$73,0),0)+IFERROR(MATCH(MF2,'Product information'!FJ71:FJ73,0),0)+IFERROR(MATCH(MF2,'Product information'!$K$71:$K$73,0),0)+IFERROR(MATCH(MF2,'Product information'!$L$71:$L$73,0),0)+IFERROR(MATCH(MF2,Packaging!$G$11:$G$30,0),0)+IFERROR(MATCH(MF2,Packaging!$H$11:$H$30,0),0)+IFERROR(MATCH(MF2,Packaging!$I$11:$I$30,0),0)+IFERROR(MATCH(MF2,Packaging!$J$11:$J$30,0),0)+IFERROR(MATCH(MF2,Packaging!$K$11:$K$30,0),0)&gt;=1,1,0)</f>
        <v>0</v>
      </c>
      <c r="MG3">
        <f>IF(IFERROR(MATCH(MG2,'Product information'!$H$49:$H$54,0),0)+IFERROR(MATCH(MG2,'Product information'!$I$49:$I$54,0),0)+IFERROR(MATCH(MG2,'Product information'!$J$49:$J$54,0),0)+IFERROR(MATCH(MG2,'Product information'!$K$49:$K$54,0),0)+IFERROR(MATCH(MG2,'Product information'!$L$49:$L$54,0),0)+IFERROR(MATCH(MG2,'Product information'!$H$65:$H$67,0),0)+IFERROR(MATCH(MG2,'Product information'!$I$65:$I$67,0),0)+IFERROR(MATCH(MG2,'Product information'!$J$65:$J$67,0),0)+IFERROR(MATCH(MG2,'Product information'!$K$65:$K$67,0),0)+IFERROR(MATCH(MG2,'Product information'!$L$65:$L$67,0),0)+IFERROR(MATCH(MG2,'Product information'!$H$71:$H$73,0),0)+IFERROR(MATCH(MG2,'Product information'!$I$71:$I$73,0),0)+IFERROR(MATCH(MG2,'Product information'!FK71:FK73,0),0)+IFERROR(MATCH(MG2,'Product information'!$K$71:$K$73,0),0)+IFERROR(MATCH(MG2,'Product information'!$L$71:$L$73,0),0)+IFERROR(MATCH(MG2,Packaging!$G$11:$G$30,0),0)+IFERROR(MATCH(MG2,Packaging!$H$11:$H$30,0),0)+IFERROR(MATCH(MG2,Packaging!$I$11:$I$30,0),0)+IFERROR(MATCH(MG2,Packaging!$J$11:$J$30,0),0)+IFERROR(MATCH(MG2,Packaging!$K$11:$K$30,0),0)&gt;=1,1,0)</f>
        <v>0</v>
      </c>
      <c r="MH3">
        <f>IF(IFERROR(MATCH(MH2,'Product information'!$H$49:$H$54,0),0)+IFERROR(MATCH(MH2,'Product information'!$I$49:$I$54,0),0)+IFERROR(MATCH(MH2,'Product information'!$J$49:$J$54,0),0)+IFERROR(MATCH(MH2,'Product information'!$K$49:$K$54,0),0)+IFERROR(MATCH(MH2,'Product information'!$L$49:$L$54,0),0)+IFERROR(MATCH(MH2,'Product information'!$H$65:$H$67,0),0)+IFERROR(MATCH(MH2,'Product information'!$I$65:$I$67,0),0)+IFERROR(MATCH(MH2,'Product information'!$J$65:$J$67,0),0)+IFERROR(MATCH(MH2,'Product information'!$K$65:$K$67,0),0)+IFERROR(MATCH(MH2,'Product information'!$L$65:$L$67,0),0)+IFERROR(MATCH(MH2,'Product information'!$H$71:$H$73,0),0)+IFERROR(MATCH(MH2,'Product information'!$I$71:$I$73,0),0)+IFERROR(MATCH(MH2,'Product information'!FL71:FL73,0),0)+IFERROR(MATCH(MH2,'Product information'!$K$71:$K$73,0),0)+IFERROR(MATCH(MH2,'Product information'!$L$71:$L$73,0),0)+IFERROR(MATCH(MH2,Packaging!$G$11:$G$30,0),0)+IFERROR(MATCH(MH2,Packaging!$H$11:$H$30,0),0)+IFERROR(MATCH(MH2,Packaging!$I$11:$I$30,0),0)+IFERROR(MATCH(MH2,Packaging!$J$11:$J$30,0),0)+IFERROR(MATCH(MH2,Packaging!$K$11:$K$30,0),0)&gt;=1,1,0)</f>
        <v>0</v>
      </c>
      <c r="MI3">
        <f>IF(IFERROR(MATCH(MI2,'Product information'!$H$49:$H$54,0),0)+IFERROR(MATCH(MI2,'Product information'!$I$49:$I$54,0),0)+IFERROR(MATCH(MI2,'Product information'!$J$49:$J$54,0),0)+IFERROR(MATCH(MI2,'Product information'!$K$49:$K$54,0),0)+IFERROR(MATCH(MI2,'Product information'!$L$49:$L$54,0),0)+IFERROR(MATCH(MI2,'Product information'!$H$65:$H$67,0),0)+IFERROR(MATCH(MI2,'Product information'!$I$65:$I$67,0),0)+IFERROR(MATCH(MI2,'Product information'!$J$65:$J$67,0),0)+IFERROR(MATCH(MI2,'Product information'!$K$65:$K$67,0),0)+IFERROR(MATCH(MI2,'Product information'!$L$65:$L$67,0),0)+IFERROR(MATCH(MI2,'Product information'!$H$71:$H$73,0),0)+IFERROR(MATCH(MI2,'Product information'!$I$71:$I$73,0),0)+IFERROR(MATCH(MI2,'Product information'!FM71:FM73,0),0)+IFERROR(MATCH(MI2,'Product information'!$K$71:$K$73,0),0)+IFERROR(MATCH(MI2,'Product information'!$L$71:$L$73,0),0)+IFERROR(MATCH(MI2,Packaging!$G$11:$G$30,0),0)+IFERROR(MATCH(MI2,Packaging!$H$11:$H$30,0),0)+IFERROR(MATCH(MI2,Packaging!$I$11:$I$30,0),0)+IFERROR(MATCH(MI2,Packaging!$J$11:$J$30,0),0)+IFERROR(MATCH(MI2,Packaging!$K$11:$K$30,0),0)&gt;=1,1,0)</f>
        <v>0</v>
      </c>
      <c r="MJ3">
        <f>IF(IFERROR(MATCH(MJ2,'Product information'!$H$49:$H$54,0),0)+IFERROR(MATCH(MJ2,'Product information'!$I$49:$I$54,0),0)+IFERROR(MATCH(MJ2,'Product information'!$J$49:$J$54,0),0)+IFERROR(MATCH(MJ2,'Product information'!$K$49:$K$54,0),0)+IFERROR(MATCH(MJ2,'Product information'!$L$49:$L$54,0),0)+IFERROR(MATCH(MJ2,'Product information'!$H$65:$H$67,0),0)+IFERROR(MATCH(MJ2,'Product information'!$I$65:$I$67,0),0)+IFERROR(MATCH(MJ2,'Product information'!$J$65:$J$67,0),0)+IFERROR(MATCH(MJ2,'Product information'!$K$65:$K$67,0),0)+IFERROR(MATCH(MJ2,'Product information'!$L$65:$L$67,0),0)+IFERROR(MATCH(MJ2,'Product information'!$H$71:$H$73,0),0)+IFERROR(MATCH(MJ2,'Product information'!$I$71:$I$73,0),0)+IFERROR(MATCH(MJ2,'Product information'!FN71:FN73,0),0)+IFERROR(MATCH(MJ2,'Product information'!$K$71:$K$73,0),0)+IFERROR(MATCH(MJ2,'Product information'!$L$71:$L$73,0),0)+IFERROR(MATCH(MJ2,Packaging!$G$11:$G$30,0),0)+IFERROR(MATCH(MJ2,Packaging!$H$11:$H$30,0),0)+IFERROR(MATCH(MJ2,Packaging!$I$11:$I$30,0),0)+IFERROR(MATCH(MJ2,Packaging!$J$11:$J$30,0),0)+IFERROR(MATCH(MJ2,Packaging!$K$11:$K$30,0),0)&gt;=1,1,0)</f>
        <v>0</v>
      </c>
      <c r="MK3">
        <f>IF(IFERROR(MATCH(MK2,'Product information'!$H$49:$H$54,0),0)+IFERROR(MATCH(MK2,'Product information'!$I$49:$I$54,0),0)+IFERROR(MATCH(MK2,'Product information'!$J$49:$J$54,0),0)+IFERROR(MATCH(MK2,'Product information'!$K$49:$K$54,0),0)+IFERROR(MATCH(MK2,'Product information'!$L$49:$L$54,0),0)+IFERROR(MATCH(MK2,'Product information'!$H$65:$H$67,0),0)+IFERROR(MATCH(MK2,'Product information'!$I$65:$I$67,0),0)+IFERROR(MATCH(MK2,'Product information'!$J$65:$J$67,0),0)+IFERROR(MATCH(MK2,'Product information'!$K$65:$K$67,0),0)+IFERROR(MATCH(MK2,'Product information'!$L$65:$L$67,0),0)+IFERROR(MATCH(MK2,'Product information'!$H$71:$H$73,0),0)+IFERROR(MATCH(MK2,'Product information'!$I$71:$I$73,0),0)+IFERROR(MATCH(MK2,'Product information'!FO71:FO73,0),0)+IFERROR(MATCH(MK2,'Product information'!$K$71:$K$73,0),0)+IFERROR(MATCH(MK2,'Product information'!$L$71:$L$73,0),0)+IFERROR(MATCH(MK2,Packaging!$G$11:$G$30,0),0)+IFERROR(MATCH(MK2,Packaging!$H$11:$H$30,0),0)+IFERROR(MATCH(MK2,Packaging!$I$11:$I$30,0),0)+IFERROR(MATCH(MK2,Packaging!$J$11:$J$30,0),0)+IFERROR(MATCH(MK2,Packaging!$K$11:$K$30,0),0)&gt;=1,1,0)</f>
        <v>0</v>
      </c>
      <c r="ML3">
        <f>IF(IFERROR(MATCH(ML2,'Product information'!$H$49:$H$54,0),0)+IFERROR(MATCH(ML2,'Product information'!$I$49:$I$54,0),0)+IFERROR(MATCH(ML2,'Product information'!$J$49:$J$54,0),0)+IFERROR(MATCH(ML2,'Product information'!$K$49:$K$54,0),0)+IFERROR(MATCH(ML2,'Product information'!$L$49:$L$54,0),0)+IFERROR(MATCH(ML2,'Product information'!$H$65:$H$67,0),0)+IFERROR(MATCH(ML2,'Product information'!$I$65:$I$67,0),0)+IFERROR(MATCH(ML2,'Product information'!$J$65:$J$67,0),0)+IFERROR(MATCH(ML2,'Product information'!$K$65:$K$67,0),0)+IFERROR(MATCH(ML2,'Product information'!$L$65:$L$67,0),0)+IFERROR(MATCH(ML2,'Product information'!$H$71:$H$73,0),0)+IFERROR(MATCH(ML2,'Product information'!$I$71:$I$73,0),0)+IFERROR(MATCH(ML2,'Product information'!FP71:FP73,0),0)+IFERROR(MATCH(ML2,'Product information'!$K$71:$K$73,0),0)+IFERROR(MATCH(ML2,'Product information'!$L$71:$L$73,0),0)+IFERROR(MATCH(ML2,Packaging!$G$11:$G$30,0),0)+IFERROR(MATCH(ML2,Packaging!$H$11:$H$30,0),0)+IFERROR(MATCH(ML2,Packaging!$I$11:$I$30,0),0)+IFERROR(MATCH(ML2,Packaging!$J$11:$J$30,0),0)+IFERROR(MATCH(ML2,Packaging!$K$11:$K$30,0),0)&gt;=1,1,0)</f>
        <v>0</v>
      </c>
      <c r="MM3">
        <f>IF(IFERROR(MATCH(MM2,'Product information'!$H$49:$H$54,0),0)+IFERROR(MATCH(MM2,'Product information'!$I$49:$I$54,0),0)+IFERROR(MATCH(MM2,'Product information'!$J$49:$J$54,0),0)+IFERROR(MATCH(MM2,'Product information'!$K$49:$K$54,0),0)+IFERROR(MATCH(MM2,'Product information'!$L$49:$L$54,0),0)+IFERROR(MATCH(MM2,'Product information'!$H$65:$H$67,0),0)+IFERROR(MATCH(MM2,'Product information'!$I$65:$I$67,0),0)+IFERROR(MATCH(MM2,'Product information'!$J$65:$J$67,0),0)+IFERROR(MATCH(MM2,'Product information'!$K$65:$K$67,0),0)+IFERROR(MATCH(MM2,'Product information'!$L$65:$L$67,0),0)+IFERROR(MATCH(MM2,'Product information'!$H$71:$H$73,0),0)+IFERROR(MATCH(MM2,'Product information'!$I$71:$I$73,0),0)+IFERROR(MATCH(MM2,'Product information'!FQ71:FQ73,0),0)+IFERROR(MATCH(MM2,'Product information'!$K$71:$K$73,0),0)+IFERROR(MATCH(MM2,'Product information'!$L$71:$L$73,0),0)+IFERROR(MATCH(MM2,Packaging!$G$11:$G$30,0),0)+IFERROR(MATCH(MM2,Packaging!$H$11:$H$30,0),0)+IFERROR(MATCH(MM2,Packaging!$I$11:$I$30,0),0)+IFERROR(MATCH(MM2,Packaging!$J$11:$J$30,0),0)+IFERROR(MATCH(MM2,Packaging!$K$11:$K$30,0),0)&gt;=1,1,0)</f>
        <v>0</v>
      </c>
      <c r="MN3">
        <f>IF(IFERROR(MATCH(MN2,'Product information'!$H$49:$H$54,0),0)+IFERROR(MATCH(MN2,'Product information'!$I$49:$I$54,0),0)+IFERROR(MATCH(MN2,'Product information'!$J$49:$J$54,0),0)+IFERROR(MATCH(MN2,'Product information'!$K$49:$K$54,0),0)+IFERROR(MATCH(MN2,'Product information'!$L$49:$L$54,0),0)+IFERROR(MATCH(MN2,'Product information'!$H$65:$H$67,0),0)+IFERROR(MATCH(MN2,'Product information'!$I$65:$I$67,0),0)+IFERROR(MATCH(MN2,'Product information'!$J$65:$J$67,0),0)+IFERROR(MATCH(MN2,'Product information'!$K$65:$K$67,0),0)+IFERROR(MATCH(MN2,'Product information'!$L$65:$L$67,0),0)+IFERROR(MATCH(MN2,'Product information'!$H$71:$H$73,0),0)+IFERROR(MATCH(MN2,'Product information'!$I$71:$I$73,0),0)+IFERROR(MATCH(MN2,'Product information'!FR71:FR73,0),0)+IFERROR(MATCH(MN2,'Product information'!$K$71:$K$73,0),0)+IFERROR(MATCH(MN2,'Product information'!$L$71:$L$73,0),0)+IFERROR(MATCH(MN2,Packaging!$G$11:$G$30,0),0)+IFERROR(MATCH(MN2,Packaging!$H$11:$H$30,0),0)+IFERROR(MATCH(MN2,Packaging!$I$11:$I$30,0),0)+IFERROR(MATCH(MN2,Packaging!$J$11:$J$30,0),0)+IFERROR(MATCH(MN2,Packaging!$K$11:$K$30,0),0)&gt;=1,1,0)</f>
        <v>0</v>
      </c>
      <c r="MO3">
        <f>IF(IFERROR(MATCH(MO2,'Product information'!$H$49:$H$54,0),0)+IFERROR(MATCH(MO2,'Product information'!$I$49:$I$54,0),0)+IFERROR(MATCH(MO2,'Product information'!$J$49:$J$54,0),0)+IFERROR(MATCH(MO2,'Product information'!$K$49:$K$54,0),0)+IFERROR(MATCH(MO2,'Product information'!$L$49:$L$54,0),0)+IFERROR(MATCH(MO2,'Product information'!$H$65:$H$67,0),0)+IFERROR(MATCH(MO2,'Product information'!$I$65:$I$67,0),0)+IFERROR(MATCH(MO2,'Product information'!$J$65:$J$67,0),0)+IFERROR(MATCH(MO2,'Product information'!$K$65:$K$67,0),0)+IFERROR(MATCH(MO2,'Product information'!$L$65:$L$67,0),0)+IFERROR(MATCH(MO2,'Product information'!$H$71:$H$73,0),0)+IFERROR(MATCH(MO2,'Product information'!$I$71:$I$73,0),0)+IFERROR(MATCH(MO2,'Product information'!FS71:FS73,0),0)+IFERROR(MATCH(MO2,'Product information'!$K$71:$K$73,0),0)+IFERROR(MATCH(MO2,'Product information'!$L$71:$L$73,0),0)+IFERROR(MATCH(MO2,Packaging!$G$11:$G$30,0),0)+IFERROR(MATCH(MO2,Packaging!$H$11:$H$30,0),0)+IFERROR(MATCH(MO2,Packaging!$I$11:$I$30,0),0)+IFERROR(MATCH(MO2,Packaging!$J$11:$J$30,0),0)+IFERROR(MATCH(MO2,Packaging!$K$11:$K$30,0),0)&gt;=1,1,0)</f>
        <v>0</v>
      </c>
      <c r="MP3">
        <f>IF(IFERROR(MATCH(MP2,'Product information'!$H$49:$H$54,0),0)+IFERROR(MATCH(MP2,'Product information'!$I$49:$I$54,0),0)+IFERROR(MATCH(MP2,'Product information'!$J$49:$J$54,0),0)+IFERROR(MATCH(MP2,'Product information'!$K$49:$K$54,0),0)+IFERROR(MATCH(MP2,'Product information'!$L$49:$L$54,0),0)+IFERROR(MATCH(MP2,'Product information'!$H$65:$H$67,0),0)+IFERROR(MATCH(MP2,'Product information'!$I$65:$I$67,0),0)+IFERROR(MATCH(MP2,'Product information'!$J$65:$J$67,0),0)+IFERROR(MATCH(MP2,'Product information'!$K$65:$K$67,0),0)+IFERROR(MATCH(MP2,'Product information'!$L$65:$L$67,0),0)+IFERROR(MATCH(MP2,'Product information'!$H$71:$H$73,0),0)+IFERROR(MATCH(MP2,'Product information'!$I$71:$I$73,0),0)+IFERROR(MATCH(MP2,'Product information'!FT71:FT73,0),0)+IFERROR(MATCH(MP2,'Product information'!$K$71:$K$73,0),0)+IFERROR(MATCH(MP2,'Product information'!$L$71:$L$73,0),0)+IFERROR(MATCH(MP2,Packaging!$G$11:$G$30,0),0)+IFERROR(MATCH(MP2,Packaging!$H$11:$H$30,0),0)+IFERROR(MATCH(MP2,Packaging!$I$11:$I$30,0),0)+IFERROR(MATCH(MP2,Packaging!$J$11:$J$30,0),0)+IFERROR(MATCH(MP2,Packaging!$K$11:$K$30,0),0)&gt;=1,1,0)</f>
        <v>0</v>
      </c>
      <c r="MQ3">
        <f>IF(IFERROR(MATCH(MQ2,'Product information'!$H$49:$H$54,0),0)+IFERROR(MATCH(MQ2,'Product information'!$I$49:$I$54,0),0)+IFERROR(MATCH(MQ2,'Product information'!$J$49:$J$54,0),0)+IFERROR(MATCH(MQ2,'Product information'!$K$49:$K$54,0),0)+IFERROR(MATCH(MQ2,'Product information'!$L$49:$L$54,0),0)+IFERROR(MATCH(MQ2,'Product information'!$H$65:$H$67,0),0)+IFERROR(MATCH(MQ2,'Product information'!$I$65:$I$67,0),0)+IFERROR(MATCH(MQ2,'Product information'!$J$65:$J$67,0),0)+IFERROR(MATCH(MQ2,'Product information'!$K$65:$K$67,0),0)+IFERROR(MATCH(MQ2,'Product information'!$L$65:$L$67,0),0)+IFERROR(MATCH(MQ2,'Product information'!$H$71:$H$73,0),0)+IFERROR(MATCH(MQ2,'Product information'!$I$71:$I$73,0),0)+IFERROR(MATCH(MQ2,'Product information'!FU71:FU73,0),0)+IFERROR(MATCH(MQ2,'Product information'!$K$71:$K$73,0),0)+IFERROR(MATCH(MQ2,'Product information'!$L$71:$L$73,0),0)+IFERROR(MATCH(MQ2,Packaging!$G$11:$G$30,0),0)+IFERROR(MATCH(MQ2,Packaging!$H$11:$H$30,0),0)+IFERROR(MATCH(MQ2,Packaging!$I$11:$I$30,0),0)+IFERROR(MATCH(MQ2,Packaging!$J$11:$J$30,0),0)+IFERROR(MATCH(MQ2,Packaging!$K$11:$K$30,0),0)&gt;=1,1,0)</f>
        <v>0</v>
      </c>
      <c r="MR3">
        <f>IF(IFERROR(MATCH(MR2,'Product information'!$H$49:$H$54,0),0)+IFERROR(MATCH(MR2,'Product information'!$I$49:$I$54,0),0)+IFERROR(MATCH(MR2,'Product information'!$J$49:$J$54,0),0)+IFERROR(MATCH(MR2,'Product information'!$K$49:$K$54,0),0)+IFERROR(MATCH(MR2,'Product information'!$L$49:$L$54,0),0)+IFERROR(MATCH(MR2,'Product information'!$H$65:$H$67,0),0)+IFERROR(MATCH(MR2,'Product information'!$I$65:$I$67,0),0)+IFERROR(MATCH(MR2,'Product information'!$J$65:$J$67,0),0)+IFERROR(MATCH(MR2,'Product information'!$K$65:$K$67,0),0)+IFERROR(MATCH(MR2,'Product information'!$L$65:$L$67,0),0)+IFERROR(MATCH(MR2,'Product information'!$H$71:$H$73,0),0)+IFERROR(MATCH(MR2,'Product information'!$I$71:$I$73,0),0)+IFERROR(MATCH(MR2,'Product information'!FV71:FV73,0),0)+IFERROR(MATCH(MR2,'Product information'!$K$71:$K$73,0),0)+IFERROR(MATCH(MR2,'Product information'!$L$71:$L$73,0),0)+IFERROR(MATCH(MR2,Packaging!$G$11:$G$30,0),0)+IFERROR(MATCH(MR2,Packaging!$H$11:$H$30,0),0)+IFERROR(MATCH(MR2,Packaging!$I$11:$I$30,0),0)+IFERROR(MATCH(MR2,Packaging!$J$11:$J$30,0),0)+IFERROR(MATCH(MR2,Packaging!$K$11:$K$30,0),0)&gt;=1,1,0)</f>
        <v>0</v>
      </c>
      <c r="MS3">
        <f>IF(IFERROR(MATCH(MS2,'Product information'!$H$49:$H$54,0),0)+IFERROR(MATCH(MS2,'Product information'!$I$49:$I$54,0),0)+IFERROR(MATCH(MS2,'Product information'!$J$49:$J$54,0),0)+IFERROR(MATCH(MS2,'Product information'!$K$49:$K$54,0),0)+IFERROR(MATCH(MS2,'Product information'!$L$49:$L$54,0),0)+IFERROR(MATCH(MS2,'Product information'!$H$65:$H$67,0),0)+IFERROR(MATCH(MS2,'Product information'!$I$65:$I$67,0),0)+IFERROR(MATCH(MS2,'Product information'!$J$65:$J$67,0),0)+IFERROR(MATCH(MS2,'Product information'!$K$65:$K$67,0),0)+IFERROR(MATCH(MS2,'Product information'!$L$65:$L$67,0),0)+IFERROR(MATCH(MS2,'Product information'!$H$71:$H$73,0),0)+IFERROR(MATCH(MS2,'Product information'!$I$71:$I$73,0),0)+IFERROR(MATCH(MS2,'Product information'!FW71:FW73,0),0)+IFERROR(MATCH(MS2,'Product information'!$K$71:$K$73,0),0)+IFERROR(MATCH(MS2,'Product information'!$L$71:$L$73,0),0)+IFERROR(MATCH(MS2,Packaging!$G$11:$G$30,0),0)+IFERROR(MATCH(MS2,Packaging!$H$11:$H$30,0),0)+IFERROR(MATCH(MS2,Packaging!$I$11:$I$30,0),0)+IFERROR(MATCH(MS2,Packaging!$J$11:$J$30,0),0)+IFERROR(MATCH(MS2,Packaging!$K$11:$K$30,0),0)&gt;=1,1,0)</f>
        <v>0</v>
      </c>
      <c r="MT3">
        <f>IF(IFERROR(MATCH(MT2,'Product information'!$H$49:$H$54,0),0)+IFERROR(MATCH(MT2,'Product information'!$I$49:$I$54,0),0)+IFERROR(MATCH(MT2,'Product information'!$J$49:$J$54,0),0)+IFERROR(MATCH(MT2,'Product information'!$K$49:$K$54,0),0)+IFERROR(MATCH(MT2,'Product information'!$L$49:$L$54,0),0)+IFERROR(MATCH(MT2,'Product information'!$H$65:$H$67,0),0)+IFERROR(MATCH(MT2,'Product information'!$I$65:$I$67,0),0)+IFERROR(MATCH(MT2,'Product information'!$J$65:$J$67,0),0)+IFERROR(MATCH(MT2,'Product information'!$K$65:$K$67,0),0)+IFERROR(MATCH(MT2,'Product information'!$L$65:$L$67,0),0)+IFERROR(MATCH(MT2,'Product information'!$H$71:$H$73,0),0)+IFERROR(MATCH(MT2,'Product information'!$I$71:$I$73,0),0)+IFERROR(MATCH(MT2,'Product information'!FX71:FX73,0),0)+IFERROR(MATCH(MT2,'Product information'!$K$71:$K$73,0),0)+IFERROR(MATCH(MT2,'Product information'!$L$71:$L$73,0),0)+IFERROR(MATCH(MT2,Packaging!$G$11:$G$30,0),0)+IFERROR(MATCH(MT2,Packaging!$H$11:$H$30,0),0)+IFERROR(MATCH(MT2,Packaging!$I$11:$I$30,0),0)+IFERROR(MATCH(MT2,Packaging!$J$11:$J$30,0),0)+IFERROR(MATCH(MT2,Packaging!$K$11:$K$30,0),0)&gt;=1,1,0)</f>
        <v>0</v>
      </c>
      <c r="MU3">
        <f>IF(IFERROR(MATCH(MU2,'Product information'!$H$49:$H$54,0),0)+IFERROR(MATCH(MU2,'Product information'!$I$49:$I$54,0),0)+IFERROR(MATCH(MU2,'Product information'!$J$49:$J$54,0),0)+IFERROR(MATCH(MU2,'Product information'!$K$49:$K$54,0),0)+IFERROR(MATCH(MU2,'Product information'!$L$49:$L$54,0),0)+IFERROR(MATCH(MU2,'Product information'!$H$65:$H$67,0),0)+IFERROR(MATCH(MU2,'Product information'!$I$65:$I$67,0),0)+IFERROR(MATCH(MU2,'Product information'!$J$65:$J$67,0),0)+IFERROR(MATCH(MU2,'Product information'!$K$65:$K$67,0),0)+IFERROR(MATCH(MU2,'Product information'!$L$65:$L$67,0),0)+IFERROR(MATCH(MU2,'Product information'!$H$71:$H$73,0),0)+IFERROR(MATCH(MU2,'Product information'!$I$71:$I$73,0),0)+IFERROR(MATCH(MU2,'Product information'!FY71:FY73,0),0)+IFERROR(MATCH(MU2,'Product information'!$K$71:$K$73,0),0)+IFERROR(MATCH(MU2,'Product information'!$L$71:$L$73,0),0)+IFERROR(MATCH(MU2,Packaging!$G$11:$G$30,0),0)+IFERROR(MATCH(MU2,Packaging!$H$11:$H$30,0),0)+IFERROR(MATCH(MU2,Packaging!$I$11:$I$30,0),0)+IFERROR(MATCH(MU2,Packaging!$J$11:$J$30,0),0)+IFERROR(MATCH(MU2,Packaging!$K$11:$K$30,0),0)&gt;=1,1,0)</f>
        <v>0</v>
      </c>
      <c r="MV3">
        <f>IF(IFERROR(MATCH(MV2,'Product information'!$H$49:$H$54,0),0)+IFERROR(MATCH(MV2,'Product information'!$I$49:$I$54,0),0)+IFERROR(MATCH(MV2,'Product information'!$J$49:$J$54,0),0)+IFERROR(MATCH(MV2,'Product information'!$K$49:$K$54,0),0)+IFERROR(MATCH(MV2,'Product information'!$L$49:$L$54,0),0)+IFERROR(MATCH(MV2,'Product information'!$H$65:$H$67,0),0)+IFERROR(MATCH(MV2,'Product information'!$I$65:$I$67,0),0)+IFERROR(MATCH(MV2,'Product information'!$J$65:$J$67,0),0)+IFERROR(MATCH(MV2,'Product information'!$K$65:$K$67,0),0)+IFERROR(MATCH(MV2,'Product information'!$L$65:$L$67,0),0)+IFERROR(MATCH(MV2,'Product information'!$H$71:$H$73,0),0)+IFERROR(MATCH(MV2,'Product information'!$I$71:$I$73,0),0)+IFERROR(MATCH(MV2,'Product information'!FZ71:FZ73,0),0)+IFERROR(MATCH(MV2,'Product information'!$K$71:$K$73,0),0)+IFERROR(MATCH(MV2,'Product information'!$L$71:$L$73,0),0)+IFERROR(MATCH(MV2,Packaging!$G$11:$G$30,0),0)+IFERROR(MATCH(MV2,Packaging!$H$11:$H$30,0),0)+IFERROR(MATCH(MV2,Packaging!$I$11:$I$30,0),0)+IFERROR(MATCH(MV2,Packaging!$J$11:$J$30,0),0)+IFERROR(MATCH(MV2,Packaging!$K$11:$K$30,0),0)&gt;=1,1,0)</f>
        <v>0</v>
      </c>
      <c r="MW3">
        <f>IF(IFERROR(MATCH(MW2,'Product information'!$H$49:$H$54,0),0)+IFERROR(MATCH(MW2,'Product information'!$I$49:$I$54,0),0)+IFERROR(MATCH(MW2,'Product information'!$J$49:$J$54,0),0)+IFERROR(MATCH(MW2,'Product information'!$K$49:$K$54,0),0)+IFERROR(MATCH(MW2,'Product information'!$L$49:$L$54,0),0)+IFERROR(MATCH(MW2,'Product information'!$H$65:$H$67,0),0)+IFERROR(MATCH(MW2,'Product information'!$I$65:$I$67,0),0)+IFERROR(MATCH(MW2,'Product information'!$J$65:$J$67,0),0)+IFERROR(MATCH(MW2,'Product information'!$K$65:$K$67,0),0)+IFERROR(MATCH(MW2,'Product information'!$L$65:$L$67,0),0)+IFERROR(MATCH(MW2,'Product information'!$H$71:$H$73,0),0)+IFERROR(MATCH(MW2,'Product information'!$I$71:$I$73,0),0)+IFERROR(MATCH(MW2,'Product information'!GA71:GA73,0),0)+IFERROR(MATCH(MW2,'Product information'!$K$71:$K$73,0),0)+IFERROR(MATCH(MW2,'Product information'!$L$71:$L$73,0),0)+IFERROR(MATCH(MW2,Packaging!$G$11:$G$30,0),0)+IFERROR(MATCH(MW2,Packaging!$H$11:$H$30,0),0)+IFERROR(MATCH(MW2,Packaging!$I$11:$I$30,0),0)+IFERROR(MATCH(MW2,Packaging!$J$11:$J$30,0),0)+IFERROR(MATCH(MW2,Packaging!$K$11:$K$30,0),0)&gt;=1,1,0)</f>
        <v>0</v>
      </c>
      <c r="MX3">
        <f>IF(IFERROR(MATCH(MX2,'Product information'!$H$49:$H$54,0),0)+IFERROR(MATCH(MX2,'Product information'!$I$49:$I$54,0),0)+IFERROR(MATCH(MX2,'Product information'!$J$49:$J$54,0),0)+IFERROR(MATCH(MX2,'Product information'!$K$49:$K$54,0),0)+IFERROR(MATCH(MX2,'Product information'!$L$49:$L$54,0),0)+IFERROR(MATCH(MX2,'Product information'!$H$65:$H$67,0),0)+IFERROR(MATCH(MX2,'Product information'!$I$65:$I$67,0),0)+IFERROR(MATCH(MX2,'Product information'!$J$65:$J$67,0),0)+IFERROR(MATCH(MX2,'Product information'!$K$65:$K$67,0),0)+IFERROR(MATCH(MX2,'Product information'!$L$65:$L$67,0),0)+IFERROR(MATCH(MX2,'Product information'!$H$71:$H$73,0),0)+IFERROR(MATCH(MX2,'Product information'!$I$71:$I$73,0),0)+IFERROR(MATCH(MX2,'Product information'!GB71:GB73,0),0)+IFERROR(MATCH(MX2,'Product information'!$K$71:$K$73,0),0)+IFERROR(MATCH(MX2,'Product information'!$L$71:$L$73,0),0)+IFERROR(MATCH(MX2,Packaging!$G$11:$G$30,0),0)+IFERROR(MATCH(MX2,Packaging!$H$11:$H$30,0),0)+IFERROR(MATCH(MX2,Packaging!$I$11:$I$30,0),0)+IFERROR(MATCH(MX2,Packaging!$J$11:$J$30,0),0)+IFERROR(MATCH(MX2,Packaging!$K$11:$K$30,0),0)&gt;=1,1,0)</f>
        <v>0</v>
      </c>
      <c r="MY3">
        <f>IF(IFERROR(MATCH(MY2,'Product information'!$H$49:$H$54,0),0)+IFERROR(MATCH(MY2,'Product information'!$I$49:$I$54,0),0)+IFERROR(MATCH(MY2,'Product information'!$J$49:$J$54,0),0)+IFERROR(MATCH(MY2,'Product information'!$K$49:$K$54,0),0)+IFERROR(MATCH(MY2,'Product information'!$L$49:$L$54,0),0)+IFERROR(MATCH(MY2,'Product information'!$H$65:$H$67,0),0)+IFERROR(MATCH(MY2,'Product information'!$I$65:$I$67,0),0)+IFERROR(MATCH(MY2,'Product information'!$J$65:$J$67,0),0)+IFERROR(MATCH(MY2,'Product information'!$K$65:$K$67,0),0)+IFERROR(MATCH(MY2,'Product information'!$L$65:$L$67,0),0)+IFERROR(MATCH(MY2,'Product information'!$H$71:$H$73,0),0)+IFERROR(MATCH(MY2,'Product information'!$I$71:$I$73,0),0)+IFERROR(MATCH(MY2,'Product information'!GC71:GC73,0),0)+IFERROR(MATCH(MY2,'Product information'!$K$71:$K$73,0),0)+IFERROR(MATCH(MY2,'Product information'!$L$71:$L$73,0),0)+IFERROR(MATCH(MY2,Packaging!$G$11:$G$30,0),0)+IFERROR(MATCH(MY2,Packaging!$H$11:$H$30,0),0)+IFERROR(MATCH(MY2,Packaging!$I$11:$I$30,0),0)+IFERROR(MATCH(MY2,Packaging!$J$11:$J$30,0),0)+IFERROR(MATCH(MY2,Packaging!$K$11:$K$30,0),0)&gt;=1,1,0)</f>
        <v>0</v>
      </c>
      <c r="MZ3">
        <f>IF(IFERROR(MATCH(MZ2,'Product information'!$H$49:$H$54,0),0)+IFERROR(MATCH(MZ2,'Product information'!$I$49:$I$54,0),0)+IFERROR(MATCH(MZ2,'Product information'!$J$49:$J$54,0),0)+IFERROR(MATCH(MZ2,'Product information'!$K$49:$K$54,0),0)+IFERROR(MATCH(MZ2,'Product information'!$L$49:$L$54,0),0)+IFERROR(MATCH(MZ2,'Product information'!$H$65:$H$67,0),0)+IFERROR(MATCH(MZ2,'Product information'!$I$65:$I$67,0),0)+IFERROR(MATCH(MZ2,'Product information'!$J$65:$J$67,0),0)+IFERROR(MATCH(MZ2,'Product information'!$K$65:$K$67,0),0)+IFERROR(MATCH(MZ2,'Product information'!$L$65:$L$67,0),0)+IFERROR(MATCH(MZ2,'Product information'!$H$71:$H$73,0),0)+IFERROR(MATCH(MZ2,'Product information'!$I$71:$I$73,0),0)+IFERROR(MATCH(MZ2,'Product information'!GD71:GD73,0),0)+IFERROR(MATCH(MZ2,'Product information'!$K$71:$K$73,0),0)+IFERROR(MATCH(MZ2,'Product information'!$L$71:$L$73,0),0)+IFERROR(MATCH(MZ2,Packaging!$G$11:$G$30,0),0)+IFERROR(MATCH(MZ2,Packaging!$H$11:$H$30,0),0)+IFERROR(MATCH(MZ2,Packaging!$I$11:$I$30,0),0)+IFERROR(MATCH(MZ2,Packaging!$J$11:$J$30,0),0)+IFERROR(MATCH(MZ2,Packaging!$K$11:$K$30,0),0)&gt;=1,1,0)</f>
        <v>0</v>
      </c>
      <c r="NA3">
        <f>IF(IFERROR(MATCH(NA2,'Product information'!$H$49:$H$54,0),0)+IFERROR(MATCH(NA2,'Product information'!$I$49:$I$54,0),0)+IFERROR(MATCH(NA2,'Product information'!$J$49:$J$54,0),0)+IFERROR(MATCH(NA2,'Product information'!$K$49:$K$54,0),0)+IFERROR(MATCH(NA2,'Product information'!$L$49:$L$54,0),0)+IFERROR(MATCH(NA2,'Product information'!$H$65:$H$67,0),0)+IFERROR(MATCH(NA2,'Product information'!$I$65:$I$67,0),0)+IFERROR(MATCH(NA2,'Product information'!$J$65:$J$67,0),0)+IFERROR(MATCH(NA2,'Product information'!$K$65:$K$67,0),0)+IFERROR(MATCH(NA2,'Product information'!$L$65:$L$67,0),0)+IFERROR(MATCH(NA2,'Product information'!$H$71:$H$73,0),0)+IFERROR(MATCH(NA2,'Product information'!$I$71:$I$73,0),0)+IFERROR(MATCH(NA2,'Product information'!GE71:GE73,0),0)+IFERROR(MATCH(NA2,'Product information'!$K$71:$K$73,0),0)+IFERROR(MATCH(NA2,'Product information'!$L$71:$L$73,0),0)+IFERROR(MATCH(NA2,Packaging!$G$11:$G$30,0),0)+IFERROR(MATCH(NA2,Packaging!$H$11:$H$30,0),0)+IFERROR(MATCH(NA2,Packaging!$I$11:$I$30,0),0)+IFERROR(MATCH(NA2,Packaging!$J$11:$J$30,0),0)+IFERROR(MATCH(NA2,Packaging!$K$11:$K$30,0),0)&gt;=1,1,0)</f>
        <v>0</v>
      </c>
      <c r="NB3">
        <f>IF(IFERROR(MATCH(NB2,'Product information'!$H$49:$H$54,0),0)+IFERROR(MATCH(NB2,'Product information'!$I$49:$I$54,0),0)+IFERROR(MATCH(NB2,'Product information'!$J$49:$J$54,0),0)+IFERROR(MATCH(NB2,'Product information'!$K$49:$K$54,0),0)+IFERROR(MATCH(NB2,'Product information'!$L$49:$L$54,0),0)+IFERROR(MATCH(NB2,'Product information'!$H$65:$H$67,0),0)+IFERROR(MATCH(NB2,'Product information'!$I$65:$I$67,0),0)+IFERROR(MATCH(NB2,'Product information'!$J$65:$J$67,0),0)+IFERROR(MATCH(NB2,'Product information'!$K$65:$K$67,0),0)+IFERROR(MATCH(NB2,'Product information'!$L$65:$L$67,0),0)+IFERROR(MATCH(NB2,'Product information'!$H$71:$H$73,0),0)+IFERROR(MATCH(NB2,'Product information'!$I$71:$I$73,0),0)+IFERROR(MATCH(NB2,'Product information'!GF71:GF73,0),0)+IFERROR(MATCH(NB2,'Product information'!$K$71:$K$73,0),0)+IFERROR(MATCH(NB2,'Product information'!$L$71:$L$73,0),0)+IFERROR(MATCH(NB2,Packaging!$G$11:$G$30,0),0)+IFERROR(MATCH(NB2,Packaging!$H$11:$H$30,0),0)+IFERROR(MATCH(NB2,Packaging!$I$11:$I$30,0),0)+IFERROR(MATCH(NB2,Packaging!$J$11:$J$30,0),0)+IFERROR(MATCH(NB2,Packaging!$K$11:$K$30,0),0)&gt;=1,1,0)</f>
        <v>0</v>
      </c>
      <c r="NC3">
        <f>IF(IFERROR(MATCH(NC2,'Product information'!$H$49:$H$54,0),0)+IFERROR(MATCH(NC2,'Product information'!$I$49:$I$54,0),0)+IFERROR(MATCH(NC2,'Product information'!$J$49:$J$54,0),0)+IFERROR(MATCH(NC2,'Product information'!$K$49:$K$54,0),0)+IFERROR(MATCH(NC2,'Product information'!$L$49:$L$54,0),0)+IFERROR(MATCH(NC2,'Product information'!$H$65:$H$67,0),0)+IFERROR(MATCH(NC2,'Product information'!$I$65:$I$67,0),0)+IFERROR(MATCH(NC2,'Product information'!$J$65:$J$67,0),0)+IFERROR(MATCH(NC2,'Product information'!$K$65:$K$67,0),0)+IFERROR(MATCH(NC2,'Product information'!$L$65:$L$67,0),0)+IFERROR(MATCH(NC2,'Product information'!$H$71:$H$73,0),0)+IFERROR(MATCH(NC2,'Product information'!$I$71:$I$73,0),0)+IFERROR(MATCH(NC2,'Product information'!GG71:GG73,0),0)+IFERROR(MATCH(NC2,'Product information'!$K$71:$K$73,0),0)+IFERROR(MATCH(NC2,'Product information'!$L$71:$L$73,0),0)+IFERROR(MATCH(NC2,Packaging!$G$11:$G$30,0),0)+IFERROR(MATCH(NC2,Packaging!$H$11:$H$30,0),0)+IFERROR(MATCH(NC2,Packaging!$I$11:$I$30,0),0)+IFERROR(MATCH(NC2,Packaging!$J$11:$J$30,0),0)+IFERROR(MATCH(NC2,Packaging!$K$11:$K$30,0),0)&gt;=1,1,0)</f>
        <v>0</v>
      </c>
      <c r="ND3">
        <f>IF(IFERROR(MATCH(ND2,'Product information'!$H$49:$H$54,0),0)+IFERROR(MATCH(ND2,'Product information'!$I$49:$I$54,0),0)+IFERROR(MATCH(ND2,'Product information'!$J$49:$J$54,0),0)+IFERROR(MATCH(ND2,'Product information'!$K$49:$K$54,0),0)+IFERROR(MATCH(ND2,'Product information'!$L$49:$L$54,0),0)+IFERROR(MATCH(ND2,'Product information'!$H$65:$H$67,0),0)+IFERROR(MATCH(ND2,'Product information'!$I$65:$I$67,0),0)+IFERROR(MATCH(ND2,'Product information'!$J$65:$J$67,0),0)+IFERROR(MATCH(ND2,'Product information'!$K$65:$K$67,0),0)+IFERROR(MATCH(ND2,'Product information'!$L$65:$L$67,0),0)+IFERROR(MATCH(ND2,'Product information'!$H$71:$H$73,0),0)+IFERROR(MATCH(ND2,'Product information'!$I$71:$I$73,0),0)+IFERROR(MATCH(ND2,'Product information'!GH71:GH73,0),0)+IFERROR(MATCH(ND2,'Product information'!$K$71:$K$73,0),0)+IFERROR(MATCH(ND2,'Product information'!$L$71:$L$73,0),0)+IFERROR(MATCH(ND2,Packaging!$G$11:$G$30,0),0)+IFERROR(MATCH(ND2,Packaging!$H$11:$H$30,0),0)+IFERROR(MATCH(ND2,Packaging!$I$11:$I$30,0),0)+IFERROR(MATCH(ND2,Packaging!$J$11:$J$30,0),0)+IFERROR(MATCH(ND2,Packaging!$K$11:$K$30,0),0)&gt;=1,1,0)</f>
        <v>0</v>
      </c>
      <c r="NE3">
        <f>IF(IFERROR(MATCH(NE2,'Product information'!$H$49:$H$54,0),0)+IFERROR(MATCH(NE2,'Product information'!$I$49:$I$54,0),0)+IFERROR(MATCH(NE2,'Product information'!$J$49:$J$54,0),0)+IFERROR(MATCH(NE2,'Product information'!$K$49:$K$54,0),0)+IFERROR(MATCH(NE2,'Product information'!$L$49:$L$54,0),0)+IFERROR(MATCH(NE2,'Product information'!$H$65:$H$67,0),0)+IFERROR(MATCH(NE2,'Product information'!$I$65:$I$67,0),0)+IFERROR(MATCH(NE2,'Product information'!$J$65:$J$67,0),0)+IFERROR(MATCH(NE2,'Product information'!$K$65:$K$67,0),0)+IFERROR(MATCH(NE2,'Product information'!$L$65:$L$67,0),0)+IFERROR(MATCH(NE2,'Product information'!$H$71:$H$73,0),0)+IFERROR(MATCH(NE2,'Product information'!$I$71:$I$73,0),0)+IFERROR(MATCH(NE2,'Product information'!GI71:GI73,0),0)+IFERROR(MATCH(NE2,'Product information'!$K$71:$K$73,0),0)+IFERROR(MATCH(NE2,'Product information'!$L$71:$L$73,0),0)+IFERROR(MATCH(NE2,Packaging!$G$11:$G$30,0),0)+IFERROR(MATCH(NE2,Packaging!$H$11:$H$30,0),0)+IFERROR(MATCH(NE2,Packaging!$I$11:$I$30,0),0)+IFERROR(MATCH(NE2,Packaging!$J$11:$J$30,0),0)+IFERROR(MATCH(NE2,Packaging!$K$11:$K$30,0),0)&gt;=1,1,0)</f>
        <v>0</v>
      </c>
      <c r="NF3">
        <f>IF(IFERROR(MATCH(NF2,'Product information'!$H$49:$H$54,0),0)+IFERROR(MATCH(NF2,'Product information'!$I$49:$I$54,0),0)+IFERROR(MATCH(NF2,'Product information'!$J$49:$J$54,0),0)+IFERROR(MATCH(NF2,'Product information'!$K$49:$K$54,0),0)+IFERROR(MATCH(NF2,'Product information'!$L$49:$L$54,0),0)+IFERROR(MATCH(NF2,'Product information'!$H$65:$H$67,0),0)+IFERROR(MATCH(NF2,'Product information'!$I$65:$I$67,0),0)+IFERROR(MATCH(NF2,'Product information'!$J$65:$J$67,0),0)+IFERROR(MATCH(NF2,'Product information'!$K$65:$K$67,0),0)+IFERROR(MATCH(NF2,'Product information'!$L$65:$L$67,0),0)+IFERROR(MATCH(NF2,'Product information'!$H$71:$H$73,0),0)+IFERROR(MATCH(NF2,'Product information'!$I$71:$I$73,0),0)+IFERROR(MATCH(NF2,'Product information'!GJ71:GJ73,0),0)+IFERROR(MATCH(NF2,'Product information'!$K$71:$K$73,0),0)+IFERROR(MATCH(NF2,'Product information'!$L$71:$L$73,0),0)+IFERROR(MATCH(NF2,Packaging!$G$11:$G$30,0),0)+IFERROR(MATCH(NF2,Packaging!$H$11:$H$30,0),0)+IFERROR(MATCH(NF2,Packaging!$I$11:$I$30,0),0)+IFERROR(MATCH(NF2,Packaging!$J$11:$J$30,0),0)+IFERROR(MATCH(NF2,Packaging!$K$11:$K$30,0),0)&gt;=1,1,0)</f>
        <v>0</v>
      </c>
      <c r="NG3">
        <f>IF(IFERROR(MATCH(NG2,'Product information'!$H$49:$H$54,0),0)+IFERROR(MATCH(NG2,'Product information'!$I$49:$I$54,0),0)+IFERROR(MATCH(NG2,'Product information'!$J$49:$J$54,0),0)+IFERROR(MATCH(NG2,'Product information'!$K$49:$K$54,0),0)+IFERROR(MATCH(NG2,'Product information'!$L$49:$L$54,0),0)+IFERROR(MATCH(NG2,'Product information'!$H$65:$H$67,0),0)+IFERROR(MATCH(NG2,'Product information'!$I$65:$I$67,0),0)+IFERROR(MATCH(NG2,'Product information'!$J$65:$J$67,0),0)+IFERROR(MATCH(NG2,'Product information'!$K$65:$K$67,0),0)+IFERROR(MATCH(NG2,'Product information'!$L$65:$L$67,0),0)+IFERROR(MATCH(NG2,'Product information'!$H$71:$H$73,0),0)+IFERROR(MATCH(NG2,'Product information'!$I$71:$I$73,0),0)+IFERROR(MATCH(NG2,'Product information'!GK71:GK73,0),0)+IFERROR(MATCH(NG2,'Product information'!$K$71:$K$73,0),0)+IFERROR(MATCH(NG2,'Product information'!$L$71:$L$73,0),0)+IFERROR(MATCH(NG2,Packaging!$G$11:$G$30,0),0)+IFERROR(MATCH(NG2,Packaging!$H$11:$H$30,0),0)+IFERROR(MATCH(NG2,Packaging!$I$11:$I$30,0),0)+IFERROR(MATCH(NG2,Packaging!$J$11:$J$30,0),0)+IFERROR(MATCH(NG2,Packaging!$K$11:$K$30,0),0)&gt;=1,1,0)</f>
        <v>0</v>
      </c>
      <c r="NH3">
        <f>IF(IFERROR(MATCH(NH2,'Product information'!$H$49:$H$54,0),0)+IFERROR(MATCH(NH2,'Product information'!$I$49:$I$54,0),0)+IFERROR(MATCH(NH2,'Product information'!$J$49:$J$54,0),0)+IFERROR(MATCH(NH2,'Product information'!$K$49:$K$54,0),0)+IFERROR(MATCH(NH2,'Product information'!$L$49:$L$54,0),0)+IFERROR(MATCH(NH2,'Product information'!$H$65:$H$67,0),0)+IFERROR(MATCH(NH2,'Product information'!$I$65:$I$67,0),0)+IFERROR(MATCH(NH2,'Product information'!$J$65:$J$67,0),0)+IFERROR(MATCH(NH2,'Product information'!$K$65:$K$67,0),0)+IFERROR(MATCH(NH2,'Product information'!$L$65:$L$67,0),0)+IFERROR(MATCH(NH2,'Product information'!$H$71:$H$73,0),0)+IFERROR(MATCH(NH2,'Product information'!$I$71:$I$73,0),0)+IFERROR(MATCH(NH2,'Product information'!GL71:GL73,0),0)+IFERROR(MATCH(NH2,'Product information'!$K$71:$K$73,0),0)+IFERROR(MATCH(NH2,'Product information'!$L$71:$L$73,0),0)+IFERROR(MATCH(NH2,Packaging!$G$11:$G$30,0),0)+IFERROR(MATCH(NH2,Packaging!$H$11:$H$30,0),0)+IFERROR(MATCH(NH2,Packaging!$I$11:$I$30,0),0)+IFERROR(MATCH(NH2,Packaging!$J$11:$J$30,0),0)+IFERROR(MATCH(NH2,Packaging!$K$11:$K$30,0),0)&gt;=1,1,0)</f>
        <v>0</v>
      </c>
      <c r="NI3">
        <f>IF(IFERROR(MATCH(NI2,'Product information'!$H$49:$H$54,0),0)+IFERROR(MATCH(NI2,'Product information'!$I$49:$I$54,0),0)+IFERROR(MATCH(NI2,'Product information'!$J$49:$J$54,0),0)+IFERROR(MATCH(NI2,'Product information'!$K$49:$K$54,0),0)+IFERROR(MATCH(NI2,'Product information'!$L$49:$L$54,0),0)+IFERROR(MATCH(NI2,'Product information'!$H$65:$H$67,0),0)+IFERROR(MATCH(NI2,'Product information'!$I$65:$I$67,0),0)+IFERROR(MATCH(NI2,'Product information'!$J$65:$J$67,0),0)+IFERROR(MATCH(NI2,'Product information'!$K$65:$K$67,0),0)+IFERROR(MATCH(NI2,'Product information'!$L$65:$L$67,0),0)+IFERROR(MATCH(NI2,'Product information'!$H$71:$H$73,0),0)+IFERROR(MATCH(NI2,'Product information'!$I$71:$I$73,0),0)+IFERROR(MATCH(NI2,'Product information'!GM71:GM73,0),0)+IFERROR(MATCH(NI2,'Product information'!$K$71:$K$73,0),0)+IFERROR(MATCH(NI2,'Product information'!$L$71:$L$73,0),0)+IFERROR(MATCH(NI2,Packaging!$G$11:$G$30,0),0)+IFERROR(MATCH(NI2,Packaging!$H$11:$H$30,0),0)+IFERROR(MATCH(NI2,Packaging!$I$11:$I$30,0),0)+IFERROR(MATCH(NI2,Packaging!$J$11:$J$30,0),0)+IFERROR(MATCH(NI2,Packaging!$K$11:$K$30,0),0)&gt;=1,1,0)</f>
        <v>0</v>
      </c>
      <c r="NJ3">
        <f>IF(IFERROR(MATCH(NJ2,'Product information'!$H$49:$H$54,0),0)+IFERROR(MATCH(NJ2,'Product information'!$I$49:$I$54,0),0)+IFERROR(MATCH(NJ2,'Product information'!$J$49:$J$54,0),0)+IFERROR(MATCH(NJ2,'Product information'!$K$49:$K$54,0),0)+IFERROR(MATCH(NJ2,'Product information'!$L$49:$L$54,0),0)+IFERROR(MATCH(NJ2,'Product information'!$H$65:$H$67,0),0)+IFERROR(MATCH(NJ2,'Product information'!$I$65:$I$67,0),0)+IFERROR(MATCH(NJ2,'Product information'!$J$65:$J$67,0),0)+IFERROR(MATCH(NJ2,'Product information'!$K$65:$K$67,0),0)+IFERROR(MATCH(NJ2,'Product information'!$L$65:$L$67,0),0)+IFERROR(MATCH(NJ2,'Product information'!$H$71:$H$73,0),0)+IFERROR(MATCH(NJ2,'Product information'!$I$71:$I$73,0),0)+IFERROR(MATCH(NJ2,'Product information'!GN71:GN73,0),0)+IFERROR(MATCH(NJ2,'Product information'!$K$71:$K$73,0),0)+IFERROR(MATCH(NJ2,'Product information'!$L$71:$L$73,0),0)+IFERROR(MATCH(NJ2,Packaging!$G$11:$G$30,0),0)+IFERROR(MATCH(NJ2,Packaging!$H$11:$H$30,0),0)+IFERROR(MATCH(NJ2,Packaging!$I$11:$I$30,0),0)+IFERROR(MATCH(NJ2,Packaging!$J$11:$J$30,0),0)+IFERROR(MATCH(NJ2,Packaging!$K$11:$K$30,0),0)&gt;=1,1,0)</f>
        <v>0</v>
      </c>
      <c r="NK3">
        <f>IF(IFERROR(MATCH(NK2,'Product information'!$H$49:$H$54,0),0)+IFERROR(MATCH(NK2,'Product information'!$I$49:$I$54,0),0)+IFERROR(MATCH(NK2,'Product information'!$J$49:$J$54,0),0)+IFERROR(MATCH(NK2,'Product information'!$K$49:$K$54,0),0)+IFERROR(MATCH(NK2,'Product information'!$L$49:$L$54,0),0)+IFERROR(MATCH(NK2,'Product information'!$H$65:$H$67,0),0)+IFERROR(MATCH(NK2,'Product information'!$I$65:$I$67,0),0)+IFERROR(MATCH(NK2,'Product information'!$J$65:$J$67,0),0)+IFERROR(MATCH(NK2,'Product information'!$K$65:$K$67,0),0)+IFERROR(MATCH(NK2,'Product information'!$L$65:$L$67,0),0)+IFERROR(MATCH(NK2,'Product information'!$H$71:$H$73,0),0)+IFERROR(MATCH(NK2,'Product information'!$I$71:$I$73,0),0)+IFERROR(MATCH(NK2,'Product information'!GO71:GO73,0),0)+IFERROR(MATCH(NK2,'Product information'!$K$71:$K$73,0),0)+IFERROR(MATCH(NK2,'Product information'!$L$71:$L$73,0),0)+IFERROR(MATCH(NK2,Packaging!$G$11:$G$30,0),0)+IFERROR(MATCH(NK2,Packaging!$H$11:$H$30,0),0)+IFERROR(MATCH(NK2,Packaging!$I$11:$I$30,0),0)+IFERROR(MATCH(NK2,Packaging!$J$11:$J$30,0),0)+IFERROR(MATCH(NK2,Packaging!$K$11:$K$30,0),0)&gt;=1,1,0)</f>
        <v>0</v>
      </c>
      <c r="NL3">
        <f>IF(IFERROR(MATCH(NL2,'Product information'!$H$49:$H$54,0),0)+IFERROR(MATCH(NL2,'Product information'!$I$49:$I$54,0),0)+IFERROR(MATCH(NL2,'Product information'!$J$49:$J$54,0),0)+IFERROR(MATCH(NL2,'Product information'!$K$49:$K$54,0),0)+IFERROR(MATCH(NL2,'Product information'!$L$49:$L$54,0),0)+IFERROR(MATCH(NL2,'Product information'!$H$65:$H$67,0),0)+IFERROR(MATCH(NL2,'Product information'!$I$65:$I$67,0),0)+IFERROR(MATCH(NL2,'Product information'!$J$65:$J$67,0),0)+IFERROR(MATCH(NL2,'Product information'!$K$65:$K$67,0),0)+IFERROR(MATCH(NL2,'Product information'!$L$65:$L$67,0),0)+IFERROR(MATCH(NL2,'Product information'!$H$71:$H$73,0),0)+IFERROR(MATCH(NL2,'Product information'!$I$71:$I$73,0),0)+IFERROR(MATCH(NL2,'Product information'!GP71:GP73,0),0)+IFERROR(MATCH(NL2,'Product information'!$K$71:$K$73,0),0)+IFERROR(MATCH(NL2,'Product information'!$L$71:$L$73,0),0)+IFERROR(MATCH(NL2,Packaging!$G$11:$G$30,0),0)+IFERROR(MATCH(NL2,Packaging!$H$11:$H$30,0),0)+IFERROR(MATCH(NL2,Packaging!$I$11:$I$30,0),0)+IFERROR(MATCH(NL2,Packaging!$J$11:$J$30,0),0)+IFERROR(MATCH(NL2,Packaging!$K$11:$K$30,0),0)&gt;=1,1,0)</f>
        <v>0</v>
      </c>
      <c r="NM3">
        <f>IF(IFERROR(MATCH(NM2,'Product information'!$H$49:$H$54,0),0)+IFERROR(MATCH(NM2,'Product information'!$I$49:$I$54,0),0)+IFERROR(MATCH(NM2,'Product information'!$J$49:$J$54,0),0)+IFERROR(MATCH(NM2,'Product information'!$K$49:$K$54,0),0)+IFERROR(MATCH(NM2,'Product information'!$L$49:$L$54,0),0)+IFERROR(MATCH(NM2,'Product information'!$H$65:$H$67,0),0)+IFERROR(MATCH(NM2,'Product information'!$I$65:$I$67,0),0)+IFERROR(MATCH(NM2,'Product information'!$J$65:$J$67,0),0)+IFERROR(MATCH(NM2,'Product information'!$K$65:$K$67,0),0)+IFERROR(MATCH(NM2,'Product information'!$L$65:$L$67,0),0)+IFERROR(MATCH(NM2,'Product information'!$H$71:$H$73,0),0)+IFERROR(MATCH(NM2,'Product information'!$I$71:$I$73,0),0)+IFERROR(MATCH(NM2,'Product information'!GQ71:GQ73,0),0)+IFERROR(MATCH(NM2,'Product information'!$K$71:$K$73,0),0)+IFERROR(MATCH(NM2,'Product information'!$L$71:$L$73,0),0)+IFERROR(MATCH(NM2,Packaging!$G$11:$G$30,0),0)+IFERROR(MATCH(NM2,Packaging!$H$11:$H$30,0),0)+IFERROR(MATCH(NM2,Packaging!$I$11:$I$30,0),0)+IFERROR(MATCH(NM2,Packaging!$J$11:$J$30,0),0)+IFERROR(MATCH(NM2,Packaging!$K$11:$K$30,0),0)&gt;=1,1,0)</f>
        <v>0</v>
      </c>
      <c r="NN3">
        <f>IF(IFERROR(MATCH(NN2,'Product information'!$H$49:$H$54,0),0)+IFERROR(MATCH(NN2,'Product information'!$I$49:$I$54,0),0)+IFERROR(MATCH(NN2,'Product information'!$J$49:$J$54,0),0)+IFERROR(MATCH(NN2,'Product information'!$K$49:$K$54,0),0)+IFERROR(MATCH(NN2,'Product information'!$L$49:$L$54,0),0)+IFERROR(MATCH(NN2,'Product information'!$H$65:$H$67,0),0)+IFERROR(MATCH(NN2,'Product information'!$I$65:$I$67,0),0)+IFERROR(MATCH(NN2,'Product information'!$J$65:$J$67,0),0)+IFERROR(MATCH(NN2,'Product information'!$K$65:$K$67,0),0)+IFERROR(MATCH(NN2,'Product information'!$L$65:$L$67,0),0)+IFERROR(MATCH(NN2,'Product information'!$H$71:$H$73,0),0)+IFERROR(MATCH(NN2,'Product information'!$I$71:$I$73,0),0)+IFERROR(MATCH(NN2,'Product information'!GR71:GR73,0),0)+IFERROR(MATCH(NN2,'Product information'!$K$71:$K$73,0),0)+IFERROR(MATCH(NN2,'Product information'!$L$71:$L$73,0),0)+IFERROR(MATCH(NN2,Packaging!$G$11:$G$30,0),0)+IFERROR(MATCH(NN2,Packaging!$H$11:$H$30,0),0)+IFERROR(MATCH(NN2,Packaging!$I$11:$I$30,0),0)+IFERROR(MATCH(NN2,Packaging!$J$11:$J$30,0),0)+IFERROR(MATCH(NN2,Packaging!$K$11:$K$30,0),0)&gt;=1,1,0)</f>
        <v>0</v>
      </c>
      <c r="NO3">
        <f>IF(IFERROR(MATCH(NO2,'Product information'!$H$49:$H$54,0),0)+IFERROR(MATCH(NO2,'Product information'!$I$49:$I$54,0),0)+IFERROR(MATCH(NO2,'Product information'!$J$49:$J$54,0),0)+IFERROR(MATCH(NO2,'Product information'!$K$49:$K$54,0),0)+IFERROR(MATCH(NO2,'Product information'!$L$49:$L$54,0),0)+IFERROR(MATCH(NO2,'Product information'!$H$65:$H$67,0),0)+IFERROR(MATCH(NO2,'Product information'!$I$65:$I$67,0),0)+IFERROR(MATCH(NO2,'Product information'!$J$65:$J$67,0),0)+IFERROR(MATCH(NO2,'Product information'!$K$65:$K$67,0),0)+IFERROR(MATCH(NO2,'Product information'!$L$65:$L$67,0),0)+IFERROR(MATCH(NO2,'Product information'!$H$71:$H$73,0),0)+IFERROR(MATCH(NO2,'Product information'!$I$71:$I$73,0),0)+IFERROR(MATCH(NO2,'Product information'!GS71:GS73,0),0)+IFERROR(MATCH(NO2,'Product information'!$K$71:$K$73,0),0)+IFERROR(MATCH(NO2,'Product information'!$L$71:$L$73,0),0)+IFERROR(MATCH(NO2,Packaging!$G$11:$G$30,0),0)+IFERROR(MATCH(NO2,Packaging!$H$11:$H$30,0),0)+IFERROR(MATCH(NO2,Packaging!$I$11:$I$30,0),0)+IFERROR(MATCH(NO2,Packaging!$J$11:$J$30,0),0)+IFERROR(MATCH(NO2,Packaging!$K$11:$K$30,0),0)&gt;=1,1,0)</f>
        <v>0</v>
      </c>
      <c r="NP3">
        <f>IF(IFERROR(MATCH(NP2,'Product information'!$H$49:$H$54,0),0)+IFERROR(MATCH(NP2,'Product information'!$I$49:$I$54,0),0)+IFERROR(MATCH(NP2,'Product information'!$J$49:$J$54,0),0)+IFERROR(MATCH(NP2,'Product information'!$K$49:$K$54,0),0)+IFERROR(MATCH(NP2,'Product information'!$L$49:$L$54,0),0)+IFERROR(MATCH(NP2,'Product information'!$H$65:$H$67,0),0)+IFERROR(MATCH(NP2,'Product information'!$I$65:$I$67,0),0)+IFERROR(MATCH(NP2,'Product information'!$J$65:$J$67,0),0)+IFERROR(MATCH(NP2,'Product information'!$K$65:$K$67,0),0)+IFERROR(MATCH(NP2,'Product information'!$L$65:$L$67,0),0)+IFERROR(MATCH(NP2,'Product information'!$H$71:$H$73,0),0)+IFERROR(MATCH(NP2,'Product information'!$I$71:$I$73,0),0)+IFERROR(MATCH(NP2,'Product information'!GT71:GT73,0),0)+IFERROR(MATCH(NP2,'Product information'!$K$71:$K$73,0),0)+IFERROR(MATCH(NP2,'Product information'!$L$71:$L$73,0),0)+IFERROR(MATCH(NP2,Packaging!$G$11:$G$30,0),0)+IFERROR(MATCH(NP2,Packaging!$H$11:$H$30,0),0)+IFERROR(MATCH(NP2,Packaging!$I$11:$I$30,0),0)+IFERROR(MATCH(NP2,Packaging!$J$11:$J$30,0),0)+IFERROR(MATCH(NP2,Packaging!$K$11:$K$30,0),0)&gt;=1,1,0)</f>
        <v>0</v>
      </c>
      <c r="NQ3">
        <f>IF(IFERROR(MATCH(NQ2,'Product information'!$H$49:$H$54,0),0)+IFERROR(MATCH(NQ2,'Product information'!$I$49:$I$54,0),0)+IFERROR(MATCH(NQ2,'Product information'!$J$49:$J$54,0),0)+IFERROR(MATCH(NQ2,'Product information'!$K$49:$K$54,0),0)+IFERROR(MATCH(NQ2,'Product information'!$L$49:$L$54,0),0)+IFERROR(MATCH(NQ2,'Product information'!$H$65:$H$67,0),0)+IFERROR(MATCH(NQ2,'Product information'!$I$65:$I$67,0),0)+IFERROR(MATCH(NQ2,'Product information'!$J$65:$J$67,0),0)+IFERROR(MATCH(NQ2,'Product information'!$K$65:$K$67,0),0)+IFERROR(MATCH(NQ2,'Product information'!$L$65:$L$67,0),0)+IFERROR(MATCH(NQ2,'Product information'!$H$71:$H$73,0),0)+IFERROR(MATCH(NQ2,'Product information'!$I$71:$I$73,0),0)+IFERROR(MATCH(NQ2,'Product information'!GU71:GU73,0),0)+IFERROR(MATCH(NQ2,'Product information'!$K$71:$K$73,0),0)+IFERROR(MATCH(NQ2,'Product information'!$L$71:$L$73,0),0)+IFERROR(MATCH(NQ2,Packaging!$G$11:$G$30,0),0)+IFERROR(MATCH(NQ2,Packaging!$H$11:$H$30,0),0)+IFERROR(MATCH(NQ2,Packaging!$I$11:$I$30,0),0)+IFERROR(MATCH(NQ2,Packaging!$J$11:$J$30,0),0)+IFERROR(MATCH(NQ2,Packaging!$K$11:$K$30,0),0)&gt;=1,1,0)</f>
        <v>0</v>
      </c>
      <c r="NR3">
        <f>IF(IFERROR(MATCH(NR2,'Product information'!$H$49:$H$54,0),0)+IFERROR(MATCH(NR2,'Product information'!$I$49:$I$54,0),0)+IFERROR(MATCH(NR2,'Product information'!$J$49:$J$54,0),0)+IFERROR(MATCH(NR2,'Product information'!$K$49:$K$54,0),0)+IFERROR(MATCH(NR2,'Product information'!$L$49:$L$54,0),0)+IFERROR(MATCH(NR2,'Product information'!$H$65:$H$67,0),0)+IFERROR(MATCH(NR2,'Product information'!$I$65:$I$67,0),0)+IFERROR(MATCH(NR2,'Product information'!$J$65:$J$67,0),0)+IFERROR(MATCH(NR2,'Product information'!$K$65:$K$67,0),0)+IFERROR(MATCH(NR2,'Product information'!$L$65:$L$67,0),0)+IFERROR(MATCH(NR2,'Product information'!$H$71:$H$73,0),0)+IFERROR(MATCH(NR2,'Product information'!$I$71:$I$73,0),0)+IFERROR(MATCH(NR2,'Product information'!GV71:GV73,0),0)+IFERROR(MATCH(NR2,'Product information'!$K$71:$K$73,0),0)+IFERROR(MATCH(NR2,'Product information'!$L$71:$L$73,0),0)+IFERROR(MATCH(NR2,Packaging!$G$11:$G$30,0),0)+IFERROR(MATCH(NR2,Packaging!$H$11:$H$30,0),0)+IFERROR(MATCH(NR2,Packaging!$I$11:$I$30,0),0)+IFERROR(MATCH(NR2,Packaging!$J$11:$J$30,0),0)+IFERROR(MATCH(NR2,Packaging!$K$11:$K$30,0),0)&gt;=1,1,0)</f>
        <v>0</v>
      </c>
      <c r="NS3">
        <f>IF(IFERROR(MATCH(NS2,'Product information'!$H$49:$H$54,0),0)+IFERROR(MATCH(NS2,'Product information'!$I$49:$I$54,0),0)+IFERROR(MATCH(NS2,'Product information'!$J$49:$J$54,0),0)+IFERROR(MATCH(NS2,'Product information'!$K$49:$K$54,0),0)+IFERROR(MATCH(NS2,'Product information'!$L$49:$L$54,0),0)+IFERROR(MATCH(NS2,'Product information'!$H$65:$H$67,0),0)+IFERROR(MATCH(NS2,'Product information'!$I$65:$I$67,0),0)+IFERROR(MATCH(NS2,'Product information'!$J$65:$J$67,0),0)+IFERROR(MATCH(NS2,'Product information'!$K$65:$K$67,0),0)+IFERROR(MATCH(NS2,'Product information'!$L$65:$L$67,0),0)+IFERROR(MATCH(NS2,'Product information'!$H$71:$H$73,0),0)+IFERROR(MATCH(NS2,'Product information'!$I$71:$I$73,0),0)+IFERROR(MATCH(NS2,'Product information'!GW71:GW73,0),0)+IFERROR(MATCH(NS2,'Product information'!$K$71:$K$73,0),0)+IFERROR(MATCH(NS2,'Product information'!$L$71:$L$73,0),0)+IFERROR(MATCH(NS2,Packaging!$G$11:$G$30,0),0)+IFERROR(MATCH(NS2,Packaging!$H$11:$H$30,0),0)+IFERROR(MATCH(NS2,Packaging!$I$11:$I$30,0),0)+IFERROR(MATCH(NS2,Packaging!$J$11:$J$30,0),0)+IFERROR(MATCH(NS2,Packaging!$K$11:$K$30,0),0)&gt;=1,1,0)</f>
        <v>0</v>
      </c>
      <c r="NT3">
        <f>IF(IFERROR(MATCH(NT2,'Product information'!$H$49:$H$54,0),0)+IFERROR(MATCH(NT2,'Product information'!$I$49:$I$54,0),0)+IFERROR(MATCH(NT2,'Product information'!$J$49:$J$54,0),0)+IFERROR(MATCH(NT2,'Product information'!$K$49:$K$54,0),0)+IFERROR(MATCH(NT2,'Product information'!$L$49:$L$54,0),0)+IFERROR(MATCH(NT2,'Product information'!$H$65:$H$67,0),0)+IFERROR(MATCH(NT2,'Product information'!$I$65:$I$67,0),0)+IFERROR(MATCH(NT2,'Product information'!$J$65:$J$67,0),0)+IFERROR(MATCH(NT2,'Product information'!$K$65:$K$67,0),0)+IFERROR(MATCH(NT2,'Product information'!$L$65:$L$67,0),0)+IFERROR(MATCH(NT2,'Product information'!$H$71:$H$73,0),0)+IFERROR(MATCH(NT2,'Product information'!$I$71:$I$73,0),0)+IFERROR(MATCH(NT2,'Product information'!GX71:GX73,0),0)+IFERROR(MATCH(NT2,'Product information'!$K$71:$K$73,0),0)+IFERROR(MATCH(NT2,'Product information'!$L$71:$L$73,0),0)+IFERROR(MATCH(NT2,Packaging!$G$11:$G$30,0),0)+IFERROR(MATCH(NT2,Packaging!$H$11:$H$30,0),0)+IFERROR(MATCH(NT2,Packaging!$I$11:$I$30,0),0)+IFERROR(MATCH(NT2,Packaging!$J$11:$J$30,0),0)+IFERROR(MATCH(NT2,Packaging!$K$11:$K$30,0),0)&gt;=1,1,0)</f>
        <v>0</v>
      </c>
      <c r="NU3">
        <f>IF(IFERROR(MATCH(NU2,'Product information'!$H$49:$H$54,0),0)+IFERROR(MATCH(NU2,'Product information'!$I$49:$I$54,0),0)+IFERROR(MATCH(NU2,'Product information'!$J$49:$J$54,0),0)+IFERROR(MATCH(NU2,'Product information'!$K$49:$K$54,0),0)+IFERROR(MATCH(NU2,'Product information'!$L$49:$L$54,0),0)+IFERROR(MATCH(NU2,'Product information'!$H$65:$H$67,0),0)+IFERROR(MATCH(NU2,'Product information'!$I$65:$I$67,0),0)+IFERROR(MATCH(NU2,'Product information'!$J$65:$J$67,0),0)+IFERROR(MATCH(NU2,'Product information'!$K$65:$K$67,0),0)+IFERROR(MATCH(NU2,'Product information'!$L$65:$L$67,0),0)+IFERROR(MATCH(NU2,'Product information'!$H$71:$H$73,0),0)+IFERROR(MATCH(NU2,'Product information'!$I$71:$I$73,0),0)+IFERROR(MATCH(NU2,'Product information'!GY71:GY73,0),0)+IFERROR(MATCH(NU2,'Product information'!$K$71:$K$73,0),0)+IFERROR(MATCH(NU2,'Product information'!$L$71:$L$73,0),0)+IFERROR(MATCH(NU2,Packaging!$G$11:$G$30,0),0)+IFERROR(MATCH(NU2,Packaging!$H$11:$H$30,0),0)+IFERROR(MATCH(NU2,Packaging!$I$11:$I$30,0),0)+IFERROR(MATCH(NU2,Packaging!$J$11:$J$30,0),0)+IFERROR(MATCH(NU2,Packaging!$K$11:$K$30,0),0)&gt;=1,1,0)</f>
        <v>0</v>
      </c>
      <c r="NV3">
        <f>IF(IFERROR(MATCH(NV2,'Product information'!$H$49:$H$54,0),0)+IFERROR(MATCH(NV2,'Product information'!$I$49:$I$54,0),0)+IFERROR(MATCH(NV2,'Product information'!$J$49:$J$54,0),0)+IFERROR(MATCH(NV2,'Product information'!$K$49:$K$54,0),0)+IFERROR(MATCH(NV2,'Product information'!$L$49:$L$54,0),0)+IFERROR(MATCH(NV2,'Product information'!$H$65:$H$67,0),0)+IFERROR(MATCH(NV2,'Product information'!$I$65:$I$67,0),0)+IFERROR(MATCH(NV2,'Product information'!$J$65:$J$67,0),0)+IFERROR(MATCH(NV2,'Product information'!$K$65:$K$67,0),0)+IFERROR(MATCH(NV2,'Product information'!$L$65:$L$67,0),0)+IFERROR(MATCH(NV2,'Product information'!$H$71:$H$73,0),0)+IFERROR(MATCH(NV2,'Product information'!$I$71:$I$73,0),0)+IFERROR(MATCH(NV2,'Product information'!GZ71:GZ73,0),0)+IFERROR(MATCH(NV2,'Product information'!$K$71:$K$73,0),0)+IFERROR(MATCH(NV2,'Product information'!$L$71:$L$73,0),0)+IFERROR(MATCH(NV2,Packaging!$G$11:$G$30,0),0)+IFERROR(MATCH(NV2,Packaging!$H$11:$H$30,0),0)+IFERROR(MATCH(NV2,Packaging!$I$11:$I$30,0),0)+IFERROR(MATCH(NV2,Packaging!$J$11:$J$30,0),0)+IFERROR(MATCH(NV2,Packaging!$K$11:$K$30,0),0)&gt;=1,1,0)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NhN8jWv9hzytiNqj9V7Oq8+oPqF6vSNdNrmBGrpE3VHFMAG3XqCCsnPo6BplEgFO2hCrgrKy1TXMlUaJmuH0sg==" saltValue="EGI51aQWq5Uo72z2kQp67A==" spinCount="100000" sheet="1" scenarios="1" formatRows="0" pivotTables="0"/>
  <phoneticPr fontId="18" type="noConversion"/>
  <conditionalFormatting sqref="A2">
    <cfRule type="duplicateValues" dxfId="189" priority="259"/>
  </conditionalFormatting>
  <conditionalFormatting sqref="A3:DM3 DV4:DV5 DS4:DS12 DN9:DN32 DS16:DS19">
    <cfRule type="expression" dxfId="188" priority="15">
      <formula>_xlfn.ISFORMULA(A3)</formula>
    </cfRule>
  </conditionalFormatting>
  <conditionalFormatting sqref="K2:P2 R2:W2 BH2:BK2 Y2:AH2 AT2 B2:I2 BM2:FK2">
    <cfRule type="duplicateValues" dxfId="187" priority="4"/>
  </conditionalFormatting>
  <conditionalFormatting sqref="X2 Q2 J2">
    <cfRule type="duplicateValues" dxfId="186" priority="3"/>
  </conditionalFormatting>
  <conditionalFormatting sqref="DZ3:XFD3">
    <cfRule type="expression" dxfId="185" priority="1">
      <formula>_xlfn.ISFORMULA(DZ3)</formula>
    </cfRule>
  </conditionalFormatting>
  <conditionalFormatting sqref="FL2:GE2">
    <cfRule type="duplicateValues" dxfId="184"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F6" sqref="F6"/>
    </sheetView>
  </sheetViews>
  <sheetFormatPr defaultRowHeight="15" x14ac:dyDescent="0.25"/>
  <cols>
    <col min="1" max="1" width="2.85546875" customWidth="1"/>
    <col min="2" max="2" width="3.42578125" customWidth="1"/>
    <col min="3" max="3" width="33.140625" customWidth="1"/>
    <col min="4" max="4" width="17.570312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8" t="s">
        <v>908</v>
      </c>
      <c r="C1" s="88"/>
      <c r="D1" s="88"/>
      <c r="E1" s="88"/>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770</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910</v>
      </c>
      <c r="D4" s="6"/>
      <c r="E4" s="6"/>
      <c r="F4" s="6"/>
      <c r="G4" s="6"/>
      <c r="H4" s="6"/>
      <c r="I4" s="7"/>
      <c r="J4" s="4"/>
      <c r="K4" s="1"/>
      <c r="L4" s="11" t="s">
        <v>771</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772</v>
      </c>
      <c r="M5" s="1"/>
      <c r="N5" s="1"/>
      <c r="O5" s="1"/>
      <c r="P5" s="14"/>
      <c r="Q5" s="1"/>
      <c r="R5" s="1"/>
      <c r="S5" s="1"/>
      <c r="T5" s="1"/>
      <c r="U5" s="1"/>
      <c r="V5" s="1"/>
      <c r="W5" s="1"/>
      <c r="X5" s="1"/>
      <c r="Y5" s="1"/>
      <c r="Z5" s="1"/>
    </row>
    <row r="6" spans="1:26" x14ac:dyDescent="0.25">
      <c r="A6" s="3"/>
      <c r="B6" s="5"/>
      <c r="C6" s="31" t="s">
        <v>791</v>
      </c>
      <c r="D6" s="6"/>
      <c r="E6" s="6"/>
      <c r="F6" s="6"/>
      <c r="G6" s="6"/>
      <c r="H6" s="6"/>
      <c r="I6" s="7"/>
      <c r="J6" s="4"/>
      <c r="K6" s="1"/>
      <c r="L6" s="12" t="s">
        <v>773</v>
      </c>
      <c r="M6" s="1"/>
      <c r="N6" s="1"/>
      <c r="O6" s="1"/>
      <c r="P6" s="1"/>
      <c r="Q6" s="1"/>
      <c r="R6" s="1"/>
      <c r="S6" s="1"/>
      <c r="T6" s="1"/>
      <c r="U6" s="1"/>
      <c r="V6" s="1"/>
      <c r="W6" s="1"/>
      <c r="X6" s="1"/>
      <c r="Y6" s="1"/>
      <c r="Z6" s="1"/>
    </row>
    <row r="7" spans="1:26" x14ac:dyDescent="0.25">
      <c r="A7" s="3"/>
      <c r="B7" s="5"/>
      <c r="C7" s="17" t="s">
        <v>792</v>
      </c>
      <c r="D7" s="82" t="s">
        <v>774</v>
      </c>
      <c r="E7" s="82"/>
      <c r="F7" s="82"/>
      <c r="G7" s="82"/>
      <c r="H7" s="82"/>
      <c r="I7" s="7"/>
      <c r="J7" s="4"/>
      <c r="K7" s="1"/>
      <c r="L7" s="12" t="s">
        <v>775</v>
      </c>
      <c r="M7" s="1"/>
      <c r="N7" s="1"/>
      <c r="O7" s="1"/>
      <c r="P7" s="1"/>
      <c r="Q7" s="1"/>
      <c r="R7" s="1"/>
      <c r="S7" s="1"/>
      <c r="T7" s="1"/>
      <c r="U7" s="1"/>
      <c r="V7" s="1"/>
      <c r="W7" s="1"/>
      <c r="X7" s="1"/>
      <c r="Y7" s="1"/>
      <c r="Z7" s="1"/>
    </row>
    <row r="8" spans="1:26" x14ac:dyDescent="0.25">
      <c r="A8" s="3"/>
      <c r="B8" s="5"/>
      <c r="C8" s="17" t="s">
        <v>776</v>
      </c>
      <c r="D8" s="83" t="s">
        <v>774</v>
      </c>
      <c r="E8" s="84"/>
      <c r="F8" s="84"/>
      <c r="G8" s="84"/>
      <c r="H8" s="85"/>
      <c r="I8" s="7"/>
      <c r="J8" s="4"/>
      <c r="K8" s="1"/>
      <c r="L8" s="12" t="s">
        <v>777</v>
      </c>
      <c r="M8" s="1"/>
      <c r="N8" s="1"/>
      <c r="O8" s="1"/>
      <c r="P8" s="1"/>
      <c r="Q8" s="1"/>
      <c r="R8" s="1"/>
      <c r="S8" s="1"/>
      <c r="T8" s="1"/>
      <c r="U8" s="1"/>
      <c r="V8" s="1"/>
      <c r="W8" s="1"/>
      <c r="X8" s="1"/>
      <c r="Y8" s="1"/>
      <c r="Z8" s="1"/>
    </row>
    <row r="9" spans="1:26" x14ac:dyDescent="0.25">
      <c r="A9" s="3"/>
      <c r="B9" s="5"/>
      <c r="C9" s="17" t="s">
        <v>778</v>
      </c>
      <c r="D9" s="83" t="s">
        <v>774</v>
      </c>
      <c r="E9" s="84"/>
      <c r="F9" s="84"/>
      <c r="G9" s="84"/>
      <c r="H9" s="85"/>
      <c r="I9" s="7"/>
      <c r="J9" s="4"/>
      <c r="K9" s="1"/>
      <c r="L9" s="12" t="s">
        <v>779</v>
      </c>
      <c r="M9" s="1"/>
      <c r="N9" s="1"/>
      <c r="O9" s="1"/>
      <c r="P9" s="1"/>
      <c r="Q9" s="1"/>
      <c r="R9" s="1"/>
      <c r="S9" s="1"/>
      <c r="T9" s="1"/>
      <c r="U9" s="1"/>
      <c r="V9" s="1"/>
      <c r="W9" s="1"/>
      <c r="X9" s="1"/>
      <c r="Y9" s="1"/>
      <c r="Z9" s="1"/>
    </row>
    <row r="10" spans="1:26" ht="15.75" thickBot="1" x14ac:dyDescent="0.3">
      <c r="A10" s="3"/>
      <c r="B10" s="5"/>
      <c r="C10" s="17" t="s">
        <v>780</v>
      </c>
      <c r="D10" s="83" t="s">
        <v>774</v>
      </c>
      <c r="E10" s="84"/>
      <c r="F10" s="84"/>
      <c r="G10" s="84"/>
      <c r="H10" s="85"/>
      <c r="I10" s="7"/>
      <c r="J10" s="4"/>
      <c r="K10" s="1"/>
      <c r="L10" s="13" t="s">
        <v>781</v>
      </c>
      <c r="M10" s="1"/>
      <c r="N10" s="1"/>
      <c r="O10" s="1"/>
      <c r="P10" s="1"/>
      <c r="Q10" s="1"/>
      <c r="R10" s="1"/>
      <c r="S10" s="1"/>
      <c r="T10" s="1"/>
      <c r="U10" s="1"/>
      <c r="V10" s="1"/>
      <c r="W10" s="1"/>
      <c r="X10" s="1"/>
      <c r="Y10" s="1"/>
      <c r="Z10" s="1"/>
    </row>
    <row r="11" spans="1:26" ht="15.75" thickBot="1" x14ac:dyDescent="0.3">
      <c r="A11" s="3"/>
      <c r="B11" s="5"/>
      <c r="C11" s="17" t="s">
        <v>782</v>
      </c>
      <c r="D11" s="83" t="s">
        <v>774</v>
      </c>
      <c r="E11" s="84"/>
      <c r="F11" s="84"/>
      <c r="G11" s="84"/>
      <c r="H11" s="85"/>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79" t="s">
        <v>909</v>
      </c>
      <c r="M12" s="1"/>
      <c r="N12" s="1"/>
      <c r="O12" s="1"/>
      <c r="P12" s="1"/>
      <c r="Q12" s="1"/>
      <c r="R12" s="1"/>
      <c r="S12" s="1"/>
      <c r="T12" s="1"/>
      <c r="U12" s="1"/>
      <c r="V12" s="1"/>
      <c r="W12" s="1"/>
      <c r="X12" s="1"/>
      <c r="Y12" s="1"/>
      <c r="Z12" s="1"/>
    </row>
    <row r="13" spans="1:26" x14ac:dyDescent="0.25">
      <c r="A13" s="3"/>
      <c r="B13" s="5"/>
      <c r="C13" s="17" t="s">
        <v>783</v>
      </c>
      <c r="D13" s="82" t="s">
        <v>774</v>
      </c>
      <c r="E13" s="82"/>
      <c r="F13" s="82"/>
      <c r="G13" s="82"/>
      <c r="H13" s="82"/>
      <c r="I13" s="7"/>
      <c r="J13" s="4"/>
      <c r="K13" s="1"/>
      <c r="L13" s="80"/>
      <c r="M13" s="1"/>
      <c r="N13" s="1"/>
      <c r="O13" s="1"/>
      <c r="P13" s="1"/>
      <c r="Q13" s="1"/>
      <c r="R13" s="1"/>
      <c r="S13" s="1"/>
      <c r="T13" s="1"/>
      <c r="U13" s="1"/>
      <c r="V13" s="1"/>
      <c r="W13" s="1"/>
      <c r="X13" s="1"/>
      <c r="Y13" s="1"/>
      <c r="Z13" s="1"/>
    </row>
    <row r="14" spans="1:26" x14ac:dyDescent="0.25">
      <c r="A14" s="3"/>
      <c r="B14" s="5"/>
      <c r="C14" s="17" t="s">
        <v>784</v>
      </c>
      <c r="D14" s="83" t="s">
        <v>774</v>
      </c>
      <c r="E14" s="84"/>
      <c r="F14" s="84"/>
      <c r="G14" s="84"/>
      <c r="H14" s="85"/>
      <c r="I14" s="7"/>
      <c r="J14" s="4"/>
      <c r="K14" s="1"/>
      <c r="L14" s="80"/>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80"/>
      <c r="M15" s="1"/>
      <c r="N15" s="1"/>
      <c r="O15" s="1"/>
      <c r="P15" s="1"/>
      <c r="Q15" s="1"/>
      <c r="R15" s="1"/>
      <c r="S15" s="1"/>
      <c r="T15" s="1"/>
      <c r="U15" s="1"/>
      <c r="V15" s="1"/>
      <c r="W15" s="1"/>
      <c r="X15" s="1"/>
      <c r="Y15" s="1"/>
      <c r="Z15" s="1"/>
    </row>
    <row r="16" spans="1:26" x14ac:dyDescent="0.25">
      <c r="A16" s="3"/>
      <c r="B16" s="5"/>
      <c r="C16" s="17" t="s">
        <v>785</v>
      </c>
      <c r="D16" s="86" t="s">
        <v>16</v>
      </c>
      <c r="E16" s="87"/>
      <c r="F16" s="87"/>
      <c r="G16" s="87"/>
      <c r="H16" s="87"/>
      <c r="I16" s="7"/>
      <c r="J16" s="4"/>
      <c r="K16" s="1"/>
      <c r="L16" s="80"/>
      <c r="M16" s="1"/>
      <c r="N16" s="1"/>
      <c r="O16" s="1"/>
      <c r="P16" s="1"/>
      <c r="Q16" s="1"/>
      <c r="R16" s="1"/>
      <c r="S16" s="1"/>
      <c r="T16" s="1"/>
      <c r="U16" s="1"/>
      <c r="V16" s="1"/>
      <c r="W16" s="1"/>
      <c r="X16" s="1"/>
      <c r="Y16" s="1"/>
      <c r="Z16" s="1"/>
    </row>
    <row r="17" spans="1:26" x14ac:dyDescent="0.25">
      <c r="A17" s="3"/>
      <c r="B17" s="5"/>
      <c r="C17" s="17" t="s">
        <v>786</v>
      </c>
      <c r="D17" s="21" t="s">
        <v>16</v>
      </c>
      <c r="E17" s="17" t="s">
        <v>787</v>
      </c>
      <c r="F17" s="83" t="s">
        <v>774</v>
      </c>
      <c r="G17" s="84"/>
      <c r="H17" s="85"/>
      <c r="I17" s="7"/>
      <c r="J17" s="4"/>
      <c r="K17" s="1"/>
      <c r="L17" s="80"/>
      <c r="M17" s="1"/>
      <c r="N17" s="1"/>
      <c r="O17" s="1"/>
      <c r="P17" s="1"/>
      <c r="Q17" s="1"/>
      <c r="R17" s="1"/>
      <c r="S17" s="1"/>
      <c r="T17" s="1"/>
      <c r="U17" s="1"/>
      <c r="V17" s="1"/>
      <c r="W17" s="1"/>
      <c r="X17" s="1"/>
      <c r="Y17" s="1"/>
      <c r="Z17" s="1"/>
    </row>
    <row r="18" spans="1:26" x14ac:dyDescent="0.25">
      <c r="A18" s="3"/>
      <c r="B18" s="5"/>
      <c r="C18" s="17" t="s">
        <v>788</v>
      </c>
      <c r="D18" s="82" t="s">
        <v>774</v>
      </c>
      <c r="E18" s="82"/>
      <c r="F18" s="82"/>
      <c r="G18" s="82"/>
      <c r="H18" s="82"/>
      <c r="I18" s="7"/>
      <c r="J18" s="4"/>
      <c r="K18" s="1"/>
      <c r="L18" s="80"/>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80"/>
      <c r="M19" s="1"/>
      <c r="N19" s="1"/>
      <c r="O19" s="1"/>
      <c r="P19" s="1"/>
      <c r="Q19" s="1"/>
      <c r="R19" s="1"/>
      <c r="S19" s="1"/>
      <c r="T19" s="1"/>
      <c r="U19" s="1"/>
      <c r="V19" s="1"/>
      <c r="W19" s="1"/>
      <c r="X19" s="1"/>
      <c r="Y19" s="1"/>
      <c r="Z19" s="1"/>
    </row>
    <row r="20" spans="1:26" ht="15.75" thickBot="1" x14ac:dyDescent="0.3">
      <c r="A20" s="3"/>
      <c r="B20" s="5"/>
      <c r="C20" s="31" t="s">
        <v>789</v>
      </c>
      <c r="D20" s="6"/>
      <c r="E20" s="6"/>
      <c r="F20" s="6"/>
      <c r="G20" s="6"/>
      <c r="H20" s="6"/>
      <c r="I20" s="7"/>
      <c r="J20" s="4"/>
      <c r="K20" s="1"/>
      <c r="L20" s="81"/>
      <c r="M20" s="1"/>
      <c r="N20" s="1"/>
      <c r="O20" s="1"/>
      <c r="P20" s="1"/>
      <c r="Q20" s="1"/>
      <c r="R20" s="1"/>
      <c r="S20" s="1"/>
      <c r="T20" s="1"/>
      <c r="U20" s="1"/>
      <c r="V20" s="1"/>
      <c r="W20" s="1"/>
      <c r="X20" s="1"/>
      <c r="Y20" s="1"/>
      <c r="Z20" s="1"/>
    </row>
    <row r="21" spans="1:26" x14ac:dyDescent="0.25">
      <c r="A21" s="3"/>
      <c r="B21" s="5"/>
      <c r="C21" s="17" t="s">
        <v>790</v>
      </c>
      <c r="D21" s="82" t="s">
        <v>774</v>
      </c>
      <c r="E21" s="82"/>
      <c r="F21" s="82"/>
      <c r="G21" s="82"/>
      <c r="H21" s="82"/>
      <c r="I21" s="7"/>
      <c r="J21" s="4"/>
      <c r="K21" s="1"/>
      <c r="L21" s="1"/>
      <c r="M21" s="1"/>
      <c r="N21" s="1"/>
      <c r="O21" s="1"/>
      <c r="P21" s="1"/>
      <c r="Q21" s="1"/>
      <c r="R21" s="1"/>
      <c r="S21" s="1"/>
      <c r="T21" s="1"/>
      <c r="U21" s="1"/>
      <c r="V21" s="1"/>
      <c r="W21" s="1"/>
      <c r="X21" s="1"/>
      <c r="Y21" s="1"/>
      <c r="Z21" s="1"/>
    </row>
    <row r="22" spans="1:26" x14ac:dyDescent="0.25">
      <c r="A22" s="3"/>
      <c r="B22" s="5"/>
      <c r="C22" s="17" t="s">
        <v>776</v>
      </c>
      <c r="D22" s="82" t="s">
        <v>774</v>
      </c>
      <c r="E22" s="82"/>
      <c r="F22" s="82"/>
      <c r="G22" s="82"/>
      <c r="H22" s="82"/>
      <c r="I22" s="7"/>
      <c r="J22" s="4"/>
      <c r="K22" s="1"/>
      <c r="L22" s="1"/>
      <c r="M22" s="1"/>
      <c r="N22" s="1"/>
      <c r="O22" s="1"/>
      <c r="P22" s="1"/>
      <c r="Q22" s="1"/>
      <c r="R22" s="1"/>
      <c r="S22" s="1"/>
      <c r="T22" s="1"/>
      <c r="U22" s="1"/>
      <c r="V22" s="1"/>
      <c r="W22" s="1"/>
      <c r="X22" s="1"/>
      <c r="Y22" s="1"/>
      <c r="Z22" s="1"/>
    </row>
    <row r="23" spans="1:26" x14ac:dyDescent="0.25">
      <c r="A23" s="3"/>
      <c r="B23" s="5"/>
      <c r="C23" s="17" t="s">
        <v>778</v>
      </c>
      <c r="D23" s="82" t="s">
        <v>774</v>
      </c>
      <c r="E23" s="82"/>
      <c r="F23" s="82"/>
      <c r="G23" s="82"/>
      <c r="H23" s="82"/>
      <c r="I23" s="7"/>
      <c r="J23" s="4"/>
      <c r="K23" s="1"/>
      <c r="L23" s="1"/>
      <c r="M23" s="1"/>
      <c r="N23" s="1"/>
      <c r="O23" s="1"/>
      <c r="P23" s="1"/>
      <c r="Q23" s="1"/>
      <c r="R23" s="1"/>
      <c r="S23" s="1"/>
      <c r="T23" s="1"/>
      <c r="U23" s="1"/>
      <c r="V23" s="1"/>
      <c r="W23" s="1"/>
      <c r="X23" s="1"/>
      <c r="Y23" s="1"/>
      <c r="Z23" s="1"/>
    </row>
    <row r="24" spans="1:26" x14ac:dyDescent="0.25">
      <c r="A24" s="3"/>
      <c r="B24" s="5"/>
      <c r="C24" s="17" t="s">
        <v>780</v>
      </c>
      <c r="D24" s="82" t="s">
        <v>774</v>
      </c>
      <c r="E24" s="82"/>
      <c r="F24" s="82"/>
      <c r="G24" s="82"/>
      <c r="H24" s="82"/>
      <c r="I24" s="7"/>
      <c r="J24" s="4"/>
      <c r="K24" s="1"/>
      <c r="L24" s="1"/>
      <c r="M24" s="1"/>
      <c r="N24" s="1"/>
      <c r="O24" s="1"/>
      <c r="P24" s="1"/>
      <c r="Q24" s="1"/>
      <c r="R24" s="1"/>
      <c r="S24" s="1"/>
      <c r="T24" s="1"/>
      <c r="U24" s="1"/>
      <c r="V24" s="1"/>
      <c r="W24" s="1"/>
      <c r="X24" s="1"/>
      <c r="Y24" s="1"/>
      <c r="Z24" s="1"/>
    </row>
    <row r="25" spans="1:26" x14ac:dyDescent="0.25">
      <c r="A25" s="3"/>
      <c r="B25" s="5"/>
      <c r="C25" s="17" t="s">
        <v>782</v>
      </c>
      <c r="D25" s="82" t="s">
        <v>774</v>
      </c>
      <c r="E25" s="82"/>
      <c r="F25" s="82"/>
      <c r="G25" s="82"/>
      <c r="H25" s="82"/>
      <c r="I25" s="7"/>
      <c r="J25" s="4"/>
      <c r="K25" s="1"/>
      <c r="L25" s="1"/>
      <c r="M25" s="1"/>
      <c r="N25" s="1"/>
      <c r="O25" s="1"/>
      <c r="P25" s="1"/>
      <c r="Q25" s="1"/>
      <c r="R25" s="1"/>
      <c r="S25" s="1"/>
      <c r="T25" s="1"/>
      <c r="U25" s="1"/>
      <c r="V25" s="1"/>
      <c r="W25" s="1"/>
      <c r="X25" s="1"/>
      <c r="Y25" s="1"/>
      <c r="Z25" s="1"/>
    </row>
    <row r="26" spans="1:26" hidden="1" x14ac:dyDescent="0.25">
      <c r="A26" s="3"/>
      <c r="B26" s="5"/>
      <c r="C26" s="57"/>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31" t="s">
        <v>791</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792</v>
      </c>
      <c r="D28" s="82" t="s">
        <v>774</v>
      </c>
      <c r="E28" s="82"/>
      <c r="F28" s="82"/>
      <c r="G28" s="82"/>
      <c r="H28" s="82"/>
      <c r="I28" s="7"/>
      <c r="J28" s="4"/>
      <c r="K28" s="1"/>
      <c r="L28" s="1"/>
      <c r="M28" s="1"/>
      <c r="N28" s="1"/>
      <c r="O28" s="1"/>
      <c r="P28" s="1"/>
      <c r="Q28" s="1"/>
      <c r="R28" s="1"/>
      <c r="S28" s="1"/>
      <c r="T28" s="1"/>
      <c r="U28" s="1"/>
      <c r="V28" s="1"/>
      <c r="W28" s="1"/>
      <c r="X28" s="1"/>
      <c r="Y28" s="1"/>
      <c r="Z28" s="1"/>
    </row>
    <row r="29" spans="1:26" hidden="1" x14ac:dyDescent="0.25">
      <c r="A29" s="3"/>
      <c r="B29" s="5"/>
      <c r="C29" s="17" t="s">
        <v>776</v>
      </c>
      <c r="D29" s="82" t="s">
        <v>774</v>
      </c>
      <c r="E29" s="82"/>
      <c r="F29" s="82"/>
      <c r="G29" s="82"/>
      <c r="H29" s="82"/>
      <c r="I29" s="7"/>
      <c r="J29" s="4"/>
      <c r="K29" s="1"/>
      <c r="L29" s="1"/>
      <c r="M29" s="1"/>
      <c r="N29" s="1"/>
      <c r="O29" s="1"/>
      <c r="P29" s="1"/>
      <c r="Q29" s="1"/>
      <c r="R29" s="1"/>
      <c r="S29" s="1"/>
      <c r="T29" s="1"/>
      <c r="U29" s="1"/>
      <c r="V29" s="1"/>
      <c r="W29" s="1"/>
      <c r="X29" s="1"/>
      <c r="Y29" s="1"/>
      <c r="Z29" s="1"/>
    </row>
    <row r="30" spans="1:26" hidden="1" x14ac:dyDescent="0.25">
      <c r="A30" s="3"/>
      <c r="B30" s="5"/>
      <c r="C30" s="17" t="s">
        <v>778</v>
      </c>
      <c r="D30" s="82" t="s">
        <v>774</v>
      </c>
      <c r="E30" s="82"/>
      <c r="F30" s="82"/>
      <c r="G30" s="82"/>
      <c r="H30" s="82"/>
      <c r="I30" s="7"/>
      <c r="J30" s="4"/>
      <c r="K30" s="1"/>
      <c r="L30" s="1"/>
      <c r="M30" s="1"/>
      <c r="N30" s="1"/>
      <c r="O30" s="1"/>
      <c r="P30" s="1"/>
      <c r="Q30" s="1"/>
      <c r="R30" s="1"/>
      <c r="S30" s="1"/>
      <c r="T30" s="1"/>
      <c r="U30" s="1"/>
      <c r="V30" s="1"/>
      <c r="W30" s="1"/>
      <c r="X30" s="1"/>
      <c r="Y30" s="1"/>
      <c r="Z30" s="1"/>
    </row>
    <row r="31" spans="1:26" hidden="1" x14ac:dyDescent="0.25">
      <c r="A31" s="3"/>
      <c r="B31" s="5"/>
      <c r="C31" s="17" t="s">
        <v>780</v>
      </c>
      <c r="D31" s="82" t="s">
        <v>774</v>
      </c>
      <c r="E31" s="82"/>
      <c r="F31" s="82"/>
      <c r="G31" s="82"/>
      <c r="H31" s="82"/>
      <c r="I31" s="7"/>
      <c r="J31" s="4"/>
      <c r="K31" s="1"/>
      <c r="L31" s="1"/>
      <c r="M31" s="1"/>
      <c r="N31" s="1"/>
      <c r="O31" s="1"/>
      <c r="P31" s="1"/>
      <c r="Q31" s="1"/>
      <c r="R31" s="1"/>
      <c r="S31" s="1"/>
      <c r="T31" s="1"/>
      <c r="U31" s="1"/>
      <c r="V31" s="1"/>
      <c r="W31" s="1"/>
      <c r="X31" s="1"/>
      <c r="Y31" s="1"/>
      <c r="Z31" s="1"/>
    </row>
    <row r="32" spans="1:26" hidden="1" x14ac:dyDescent="0.25">
      <c r="A32" s="3"/>
      <c r="B32" s="5"/>
      <c r="C32" s="17" t="s">
        <v>782</v>
      </c>
      <c r="D32" s="82" t="s">
        <v>774</v>
      </c>
      <c r="E32" s="82"/>
      <c r="F32" s="82"/>
      <c r="G32" s="82"/>
      <c r="H32" s="82"/>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58" t="s">
        <v>793</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59" t="s">
        <v>794</v>
      </c>
      <c r="D35" s="82" t="s">
        <v>774</v>
      </c>
      <c r="E35" s="82"/>
      <c r="F35" s="82"/>
      <c r="G35" s="82"/>
      <c r="H35" s="90"/>
      <c r="I35" s="7"/>
      <c r="J35" s="4"/>
      <c r="K35" s="1"/>
      <c r="L35" s="1"/>
      <c r="M35" s="1"/>
      <c r="N35" s="1"/>
      <c r="O35" s="1"/>
      <c r="P35" s="1"/>
      <c r="Q35" s="1"/>
      <c r="R35" s="1"/>
      <c r="S35" s="1"/>
      <c r="T35" s="1"/>
      <c r="U35" s="1"/>
      <c r="V35" s="1"/>
      <c r="W35" s="1"/>
      <c r="X35" s="1"/>
      <c r="Y35" s="1"/>
      <c r="Z35" s="1"/>
    </row>
    <row r="36" spans="1:26" x14ac:dyDescent="0.25">
      <c r="A36" s="3"/>
      <c r="B36" s="5"/>
      <c r="C36" s="59" t="s">
        <v>795</v>
      </c>
      <c r="D36" s="82" t="s">
        <v>774</v>
      </c>
      <c r="E36" s="82"/>
      <c r="F36" s="82"/>
      <c r="G36" s="82"/>
      <c r="H36" s="90"/>
      <c r="I36" s="7"/>
      <c r="J36" s="4"/>
      <c r="K36" s="1"/>
      <c r="L36" s="1"/>
      <c r="M36" s="1"/>
      <c r="N36" s="1"/>
      <c r="O36" s="1"/>
      <c r="P36" s="1"/>
      <c r="Q36" s="1"/>
      <c r="R36" s="1"/>
      <c r="S36" s="1"/>
      <c r="T36" s="1"/>
      <c r="U36" s="1"/>
      <c r="V36" s="1"/>
      <c r="W36" s="1"/>
      <c r="X36" s="1"/>
      <c r="Y36" s="1"/>
      <c r="Z36" s="1"/>
    </row>
    <row r="37" spans="1:26" ht="15.75" thickBot="1" x14ac:dyDescent="0.3">
      <c r="A37" s="3"/>
      <c r="B37" s="5"/>
      <c r="C37" s="60" t="s">
        <v>796</v>
      </c>
      <c r="D37" s="91" t="s">
        <v>774</v>
      </c>
      <c r="E37" s="91"/>
      <c r="F37" s="91"/>
      <c r="G37" s="91"/>
      <c r="H37" s="92"/>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89" t="s">
        <v>797</v>
      </c>
      <c r="H39" s="89"/>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89"/>
      <c r="H40" s="89"/>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wCsTFF2KhOGGbra0QAvH1T0bBIy1Yg56e0Y0Qn6On0nQMJHuR1e9f9nW7dLx03JJPilQb/AREplcNnlZ715lA==" saltValue="ML6es5pqxY0wpZ+RDzcfwQ==" spinCount="100000" sheet="1" scenarios="1" formatRows="0" pivotTables="0"/>
  <mergeCells count="26">
    <mergeCell ref="D30:H30"/>
    <mergeCell ref="D31:H31"/>
    <mergeCell ref="D32:H32"/>
    <mergeCell ref="G39:H40"/>
    <mergeCell ref="D21:H21"/>
    <mergeCell ref="D22:H22"/>
    <mergeCell ref="D23:H23"/>
    <mergeCell ref="D35:H35"/>
    <mergeCell ref="D36:H36"/>
    <mergeCell ref="D37:H37"/>
    <mergeCell ref="D28:H28"/>
    <mergeCell ref="D29:H29"/>
    <mergeCell ref="D25:H25"/>
    <mergeCell ref="D11:H11"/>
    <mergeCell ref="D16:H16"/>
    <mergeCell ref="F17:H17"/>
    <mergeCell ref="B1:E1"/>
    <mergeCell ref="D7:H7"/>
    <mergeCell ref="D8:H8"/>
    <mergeCell ref="D9:H9"/>
    <mergeCell ref="D10:H10"/>
    <mergeCell ref="L12:L20"/>
    <mergeCell ref="D18:H18"/>
    <mergeCell ref="D13:H13"/>
    <mergeCell ref="D14:H14"/>
    <mergeCell ref="D24:H24"/>
  </mergeCells>
  <conditionalFormatting sqref="D17">
    <cfRule type="expression" dxfId="183" priority="74">
      <formula>D17="Select"</formula>
    </cfRule>
    <cfRule type="expression" dxfId="182" priority="75">
      <formula>D17&lt;&gt;"Select"</formula>
    </cfRule>
  </conditionalFormatting>
  <conditionalFormatting sqref="D7:H11">
    <cfRule type="expression" dxfId="181" priority="72">
      <formula>OR(D7="",D7="Insert")</formula>
    </cfRule>
    <cfRule type="expression" dxfId="180" priority="78">
      <formula>D7&lt;&gt;"Insert"</formula>
    </cfRule>
  </conditionalFormatting>
  <conditionalFormatting sqref="D13:H14">
    <cfRule type="expression" dxfId="179" priority="29">
      <formula>OR(D13="",D13="Insert")</formula>
    </cfRule>
    <cfRule type="expression" dxfId="178" priority="30">
      <formula>D13&lt;&gt;"Insert"</formula>
    </cfRule>
  </conditionalFormatting>
  <conditionalFormatting sqref="D16:H16">
    <cfRule type="expression" dxfId="177" priority="49">
      <formula>$D$16="Select"</formula>
    </cfRule>
    <cfRule type="expression" dxfId="176" priority="50">
      <formula>$D$16&lt;&gt;"Select"</formula>
    </cfRule>
  </conditionalFormatting>
  <conditionalFormatting sqref="D18:H18">
    <cfRule type="expression" dxfId="175" priority="27">
      <formula>OR(D18="",D18="Insert")</formula>
    </cfRule>
    <cfRule type="expression" dxfId="174" priority="28">
      <formula>D18&lt;&gt;"Insert"</formula>
    </cfRule>
  </conditionalFormatting>
  <conditionalFormatting sqref="D21:H25">
    <cfRule type="expression" dxfId="173" priority="17">
      <formula>OR(D21="",D21="Insert")</formula>
    </cfRule>
    <cfRule type="expression" dxfId="172" priority="18">
      <formula>D21&lt;&gt;"Insert"</formula>
    </cfRule>
  </conditionalFormatting>
  <conditionalFormatting sqref="D28:H32">
    <cfRule type="expression" dxfId="171" priority="7">
      <formula>OR(D28="",D28="Insert")</formula>
    </cfRule>
    <cfRule type="expression" dxfId="170" priority="8">
      <formula>D28&lt;&gt;"Insert"</formula>
    </cfRule>
  </conditionalFormatting>
  <conditionalFormatting sqref="D35:H37">
    <cfRule type="expression" dxfId="169" priority="1">
      <formula>OR(D35="",D35="Insert")</formula>
    </cfRule>
    <cfRule type="expression" dxfId="168" priority="2">
      <formula>D35&lt;&gt;"Insert"</formula>
    </cfRule>
  </conditionalFormatting>
  <conditionalFormatting sqref="F17:H17">
    <cfRule type="expression" dxfId="167" priority="69">
      <formula>OR(F17="",F17="Insert")</formula>
    </cfRule>
    <cfRule type="expression" dxfId="166" priority="70">
      <formula>F17&lt;&gt;"Insert"</formula>
    </cfRule>
  </conditionalFormatting>
  <hyperlinks>
    <hyperlink ref="G39:H40" location="'Product information'!A1" display="Next" xr:uid="{4ECA2EA9-3A91-436E-8EF5-3EA2645852EF}"/>
    <hyperlink ref="L5" location="Start!A1" display="Start " xr:uid="{586879DA-4F13-468E-B841-5EC6E606C334}"/>
    <hyperlink ref="L6" location="'Product information'!A1" display="Product information" xr:uid="{9E21FE08-BEE7-462C-AD57-11EB5D151F7B}"/>
    <hyperlink ref="L7" location="'Additional product information'!A1" display="Additional product information" xr:uid="{D82B5B3F-C8B6-4E37-9F5B-DE1295CF4762}"/>
    <hyperlink ref="L8" location="'Instructions for use'!A1" display="Instructions for use" xr:uid="{9124E9A4-6DC5-4BA8-8F5C-676B3C97CBF4}"/>
    <hyperlink ref="L9" location="'Other labelling systems'!A1" display="Other labelling systems" xr:uid="{2A69CA4F-936E-4B9E-AC1C-83E8E09E52D8}"/>
    <hyperlink ref="L10" location="Packaging!A1" display="Packaging" xr:uid="{1D0A130E-B8B9-4B79-A864-7635F8979CFE}"/>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D216"/>
  <sheetViews>
    <sheetView zoomScaleNormal="100" workbookViewId="0">
      <selection activeCell="P7" sqref="P7"/>
    </sheetView>
  </sheetViews>
  <sheetFormatPr defaultRowHeight="15" x14ac:dyDescent="0.25"/>
  <cols>
    <col min="1" max="1" width="2.85546875" customWidth="1"/>
    <col min="2" max="2" width="3.42578125" customWidth="1"/>
    <col min="3" max="3" width="42.42578125" customWidth="1"/>
    <col min="4" max="4" width="12.42578125" customWidth="1"/>
    <col min="5" max="7" width="13" customWidth="1"/>
    <col min="8" max="12" width="12.42578125" customWidth="1"/>
    <col min="13" max="13" width="2.5703125" customWidth="1"/>
    <col min="14" max="14" width="3.140625" customWidth="1"/>
    <col min="15" max="15" width="3.42578125" customWidth="1"/>
    <col min="16" max="16" width="34.42578125" bestFit="1" customWidth="1"/>
  </cols>
  <sheetData>
    <row r="1" spans="1:30" ht="42.95" customHeight="1" x14ac:dyDescent="0.25">
      <c r="A1" s="3"/>
      <c r="B1" s="88" t="s">
        <v>908</v>
      </c>
      <c r="C1" s="88"/>
      <c r="D1" s="88"/>
      <c r="E1" s="88"/>
      <c r="F1" s="44"/>
      <c r="G1" s="44"/>
      <c r="H1" s="10"/>
      <c r="I1" s="2"/>
      <c r="J1" s="2"/>
      <c r="K1" s="2"/>
      <c r="L1" s="2"/>
      <c r="M1" s="2"/>
      <c r="N1" s="4"/>
      <c r="O1" s="1"/>
      <c r="P1" s="1"/>
      <c r="Q1" s="1"/>
      <c r="R1" s="1"/>
      <c r="S1" s="1"/>
      <c r="T1" s="1"/>
      <c r="U1" s="1"/>
      <c r="V1" s="1"/>
      <c r="W1" s="1"/>
      <c r="X1" s="1"/>
      <c r="Y1" s="1"/>
      <c r="Z1" s="1"/>
      <c r="AA1" s="1"/>
      <c r="AB1" s="1"/>
      <c r="AC1" s="1"/>
      <c r="AD1" s="1"/>
    </row>
    <row r="2" spans="1:30" x14ac:dyDescent="0.25">
      <c r="A2" s="3"/>
      <c r="B2" s="5"/>
      <c r="C2" s="6"/>
      <c r="D2" s="6"/>
      <c r="E2" s="6"/>
      <c r="F2" s="6"/>
      <c r="G2" s="6"/>
      <c r="H2" s="6"/>
      <c r="I2" s="6"/>
      <c r="J2" s="6"/>
      <c r="K2" s="6"/>
      <c r="L2" s="6"/>
      <c r="M2" s="7"/>
      <c r="N2" s="4"/>
      <c r="O2" s="1"/>
      <c r="P2" s="1"/>
      <c r="Q2" s="1"/>
      <c r="R2" s="1"/>
      <c r="S2" s="1"/>
      <c r="T2" s="1"/>
      <c r="U2" s="1"/>
      <c r="V2" s="1"/>
      <c r="W2" s="1"/>
      <c r="X2" s="1"/>
      <c r="Y2" s="1"/>
      <c r="Z2" s="1"/>
      <c r="AA2" s="1"/>
      <c r="AB2" s="1"/>
      <c r="AC2" s="1"/>
      <c r="AD2" s="1"/>
    </row>
    <row r="3" spans="1:30" ht="24" thickBot="1" x14ac:dyDescent="0.4">
      <c r="A3" s="3"/>
      <c r="B3" s="5"/>
      <c r="C3" s="8" t="s">
        <v>773</v>
      </c>
      <c r="D3" s="6"/>
      <c r="E3" s="6"/>
      <c r="F3" s="6"/>
      <c r="G3" s="6"/>
      <c r="H3" s="6"/>
      <c r="I3" s="6"/>
      <c r="J3" s="6"/>
      <c r="K3" s="6"/>
      <c r="L3" s="6"/>
      <c r="M3" s="7"/>
      <c r="N3" s="4"/>
      <c r="O3" s="1"/>
      <c r="P3" s="1"/>
      <c r="Q3" s="1"/>
      <c r="R3" s="1"/>
      <c r="S3" s="1"/>
      <c r="T3" s="1"/>
      <c r="U3" s="1"/>
      <c r="V3" s="1"/>
      <c r="W3" s="1"/>
      <c r="X3" s="1"/>
      <c r="Y3" s="1"/>
      <c r="Z3" s="1"/>
      <c r="AA3" s="1"/>
      <c r="AB3" s="1"/>
      <c r="AC3" s="1"/>
      <c r="AD3" s="1"/>
    </row>
    <row r="4" spans="1:30" x14ac:dyDescent="0.25">
      <c r="A4" s="3"/>
      <c r="B4" s="5"/>
      <c r="C4" s="6"/>
      <c r="D4" s="6"/>
      <c r="E4" s="6"/>
      <c r="F4" s="6"/>
      <c r="G4" s="6"/>
      <c r="H4" s="6"/>
      <c r="I4" s="6"/>
      <c r="J4" s="6"/>
      <c r="K4" s="6"/>
      <c r="L4" s="6"/>
      <c r="M4" s="7"/>
      <c r="N4" s="4"/>
      <c r="O4" s="1"/>
      <c r="P4" s="11" t="s">
        <v>771</v>
      </c>
      <c r="Q4" s="1"/>
      <c r="R4" s="1"/>
      <c r="S4" s="1"/>
      <c r="T4" s="1"/>
      <c r="U4" s="1"/>
      <c r="V4" s="1"/>
      <c r="W4" s="1"/>
      <c r="X4" s="1"/>
      <c r="Y4" s="1"/>
      <c r="Z4" s="1"/>
      <c r="AA4" s="1"/>
      <c r="AB4" s="1"/>
      <c r="AC4" s="1"/>
      <c r="AD4" s="1"/>
    </row>
    <row r="5" spans="1:30" x14ac:dyDescent="0.25">
      <c r="A5" s="3"/>
      <c r="B5" s="5"/>
      <c r="C5" s="17" t="s">
        <v>902</v>
      </c>
      <c r="D5" s="99"/>
      <c r="E5" s="99"/>
      <c r="F5" s="99"/>
      <c r="G5" s="99"/>
      <c r="H5" s="99"/>
      <c r="I5" s="99"/>
      <c r="J5" s="99"/>
      <c r="K5" s="99"/>
      <c r="L5" s="99"/>
      <c r="M5" s="7"/>
      <c r="N5" s="4"/>
      <c r="O5" s="1"/>
      <c r="P5" s="12" t="s">
        <v>772</v>
      </c>
      <c r="Q5" s="1"/>
      <c r="R5" s="1"/>
      <c r="S5" s="1"/>
      <c r="T5" s="1"/>
      <c r="U5" s="1"/>
      <c r="V5" s="1"/>
      <c r="W5" s="1"/>
      <c r="X5" s="1"/>
      <c r="Y5" s="1"/>
      <c r="Z5" s="1"/>
      <c r="AA5" s="1"/>
      <c r="AB5" s="1"/>
      <c r="AC5" s="1"/>
      <c r="AD5" s="1"/>
    </row>
    <row r="6" spans="1:30" x14ac:dyDescent="0.25">
      <c r="A6" s="3"/>
      <c r="B6" s="5"/>
      <c r="C6" s="6"/>
      <c r="D6" s="6"/>
      <c r="E6" s="6"/>
      <c r="F6" s="6"/>
      <c r="G6" s="6"/>
      <c r="H6" s="6"/>
      <c r="I6" s="6"/>
      <c r="J6" s="6"/>
      <c r="K6" s="6"/>
      <c r="L6" s="6"/>
      <c r="M6" s="7"/>
      <c r="N6" s="4"/>
      <c r="O6" s="1"/>
      <c r="P6" s="41" t="s">
        <v>773</v>
      </c>
      <c r="Q6" s="1"/>
      <c r="R6" s="1"/>
      <c r="S6" s="1"/>
      <c r="T6" s="1"/>
      <c r="U6" s="1"/>
      <c r="V6" s="1"/>
      <c r="W6" s="1"/>
      <c r="X6" s="1"/>
      <c r="Y6" s="1"/>
      <c r="Z6" s="1"/>
      <c r="AA6" s="1"/>
      <c r="AB6" s="1"/>
      <c r="AC6" s="1"/>
      <c r="AD6" s="1"/>
    </row>
    <row r="7" spans="1:30" x14ac:dyDescent="0.25">
      <c r="A7" s="3"/>
      <c r="B7" s="5"/>
      <c r="C7" s="31" t="s">
        <v>798</v>
      </c>
      <c r="D7" s="34"/>
      <c r="E7" s="34"/>
      <c r="F7" s="34"/>
      <c r="G7" s="34"/>
      <c r="H7" s="34"/>
      <c r="I7" s="34"/>
      <c r="J7" s="34"/>
      <c r="K7" s="34"/>
      <c r="L7" s="34"/>
      <c r="M7" s="7"/>
      <c r="N7" s="4"/>
      <c r="O7" s="1"/>
      <c r="P7" s="12" t="s">
        <v>775</v>
      </c>
      <c r="Q7" s="1"/>
      <c r="R7" s="1"/>
      <c r="S7" s="1"/>
      <c r="T7" s="1"/>
      <c r="U7" s="1"/>
      <c r="V7" s="1"/>
      <c r="W7" s="1"/>
      <c r="X7" s="1"/>
      <c r="Y7" s="1"/>
      <c r="Z7" s="1"/>
      <c r="AA7" s="1"/>
      <c r="AB7" s="1"/>
      <c r="AC7" s="1"/>
      <c r="AD7" s="1"/>
    </row>
    <row r="8" spans="1:30" x14ac:dyDescent="0.25">
      <c r="A8" s="3"/>
      <c r="B8" s="5"/>
      <c r="C8" s="17" t="s">
        <v>799</v>
      </c>
      <c r="D8" s="86" t="s">
        <v>16</v>
      </c>
      <c r="E8" s="87"/>
      <c r="F8" s="87"/>
      <c r="G8" s="87"/>
      <c r="H8" s="87"/>
      <c r="I8" s="87"/>
      <c r="J8" s="87"/>
      <c r="K8" s="87"/>
      <c r="L8" s="87"/>
      <c r="M8" s="7"/>
      <c r="N8" s="4"/>
      <c r="O8" s="1"/>
      <c r="P8" s="12" t="s">
        <v>779</v>
      </c>
      <c r="Q8" s="1"/>
      <c r="R8" s="1"/>
      <c r="S8" s="1"/>
      <c r="T8" s="1"/>
      <c r="U8" s="1"/>
      <c r="V8" s="1"/>
      <c r="W8" s="1"/>
      <c r="X8" s="1"/>
      <c r="Y8" s="1"/>
      <c r="Z8" s="1"/>
      <c r="AA8" s="1"/>
      <c r="AB8" s="1"/>
      <c r="AC8" s="1"/>
      <c r="AD8" s="1"/>
    </row>
    <row r="9" spans="1:30" ht="15.75" thickBot="1" x14ac:dyDescent="0.3">
      <c r="A9" s="3"/>
      <c r="B9" s="5"/>
      <c r="C9" s="117" t="s">
        <v>896</v>
      </c>
      <c r="D9" s="118" t="s">
        <v>774</v>
      </c>
      <c r="E9" s="118"/>
      <c r="F9" s="118"/>
      <c r="G9" s="118"/>
      <c r="H9" s="118"/>
      <c r="I9" s="118"/>
      <c r="J9" s="118"/>
      <c r="K9" s="118"/>
      <c r="L9" s="118"/>
      <c r="M9" s="7"/>
      <c r="N9" s="4"/>
      <c r="O9" s="1"/>
      <c r="P9" s="13" t="s">
        <v>781</v>
      </c>
      <c r="Q9" s="1"/>
      <c r="R9" s="1"/>
      <c r="S9" s="1"/>
      <c r="T9" s="1"/>
      <c r="U9" s="1"/>
      <c r="V9" s="1"/>
      <c r="W9" s="1"/>
      <c r="X9" s="1"/>
      <c r="Y9" s="1"/>
      <c r="Z9" s="1"/>
      <c r="AA9" s="1"/>
      <c r="AB9" s="1"/>
      <c r="AC9" s="1"/>
      <c r="AD9" s="1"/>
    </row>
    <row r="10" spans="1:30" x14ac:dyDescent="0.25">
      <c r="A10" s="3"/>
      <c r="B10" s="5"/>
      <c r="C10" s="117"/>
      <c r="D10" s="118"/>
      <c r="E10" s="118"/>
      <c r="F10" s="118"/>
      <c r="G10" s="118"/>
      <c r="H10" s="118"/>
      <c r="I10" s="118"/>
      <c r="J10" s="118"/>
      <c r="K10" s="118"/>
      <c r="L10" s="118"/>
      <c r="M10" s="7"/>
      <c r="N10" s="4"/>
      <c r="O10" s="1"/>
      <c r="P10" s="1"/>
      <c r="Q10" s="1"/>
      <c r="R10" s="1"/>
      <c r="S10" s="1"/>
      <c r="T10" s="1"/>
      <c r="U10" s="1"/>
      <c r="V10" s="1"/>
      <c r="W10" s="1"/>
      <c r="X10" s="1"/>
      <c r="Y10" s="1"/>
      <c r="Z10" s="1"/>
      <c r="AA10" s="1"/>
      <c r="AB10" s="1"/>
      <c r="AC10" s="1"/>
      <c r="AD10" s="1"/>
    </row>
    <row r="11" spans="1:30" x14ac:dyDescent="0.25">
      <c r="A11" s="3"/>
      <c r="B11" s="5"/>
      <c r="C11" s="6"/>
      <c r="D11" s="6"/>
      <c r="E11" s="6"/>
      <c r="F11" s="6"/>
      <c r="G11" s="6"/>
      <c r="H11" s="6"/>
      <c r="I11" s="6"/>
      <c r="J11" s="6"/>
      <c r="K11" s="6"/>
      <c r="L11" s="6"/>
      <c r="M11" s="7"/>
      <c r="N11" s="4"/>
      <c r="O11" s="1"/>
      <c r="P11" s="1"/>
      <c r="Q11" s="1"/>
      <c r="R11" s="1"/>
      <c r="S11" s="1"/>
      <c r="T11" s="1"/>
      <c r="U11" s="1"/>
      <c r="V11" s="1"/>
      <c r="W11" s="1"/>
      <c r="X11" s="1"/>
      <c r="Y11" s="1"/>
      <c r="Z11" s="1"/>
      <c r="AA11" s="1"/>
      <c r="AB11" s="1"/>
      <c r="AC11" s="1"/>
      <c r="AD11" s="1"/>
    </row>
    <row r="12" spans="1:30" x14ac:dyDescent="0.25">
      <c r="A12" s="3"/>
      <c r="B12" s="5"/>
      <c r="C12" s="31" t="s">
        <v>897</v>
      </c>
      <c r="D12" s="6"/>
      <c r="E12" s="6"/>
      <c r="F12" s="6"/>
      <c r="G12" s="6"/>
      <c r="H12" s="6"/>
      <c r="I12" s="6"/>
      <c r="J12" s="6"/>
      <c r="K12" s="6"/>
      <c r="L12" s="6"/>
      <c r="M12" s="7"/>
      <c r="N12" s="4"/>
      <c r="O12" s="1"/>
      <c r="P12" s="1"/>
      <c r="Q12" s="1"/>
      <c r="R12" s="1"/>
      <c r="S12" s="1"/>
      <c r="T12" s="1"/>
      <c r="U12" s="1"/>
      <c r="V12" s="1"/>
      <c r="W12" s="1"/>
      <c r="X12" s="1"/>
      <c r="Y12" s="1"/>
      <c r="Z12" s="1"/>
      <c r="AA12" s="1"/>
      <c r="AB12" s="1"/>
      <c r="AC12" s="1"/>
      <c r="AD12" s="1"/>
    </row>
    <row r="13" spans="1:30" x14ac:dyDescent="0.25">
      <c r="A13" s="3"/>
      <c r="B13" s="5"/>
      <c r="C13" s="117" t="s">
        <v>800</v>
      </c>
      <c r="D13" s="99" t="s">
        <v>16</v>
      </c>
      <c r="E13" s="99"/>
      <c r="F13" s="99"/>
      <c r="G13" s="99"/>
      <c r="H13" s="99"/>
      <c r="I13" s="99"/>
      <c r="J13" s="99"/>
      <c r="K13" s="99"/>
      <c r="L13" s="99"/>
      <c r="M13" s="7"/>
      <c r="N13" s="4"/>
      <c r="O13" s="1"/>
      <c r="P13" s="1"/>
      <c r="Q13" s="1"/>
      <c r="R13" s="1"/>
      <c r="S13" s="1"/>
      <c r="T13" s="1"/>
      <c r="U13" s="1"/>
      <c r="V13" s="1"/>
      <c r="W13" s="1"/>
      <c r="X13" s="1"/>
      <c r="Y13" s="1"/>
      <c r="Z13" s="1"/>
      <c r="AA13" s="1"/>
      <c r="AB13" s="1"/>
      <c r="AC13" s="1"/>
      <c r="AD13" s="1"/>
    </row>
    <row r="14" spans="1:30" x14ac:dyDescent="0.25">
      <c r="A14" s="3"/>
      <c r="B14" s="5"/>
      <c r="C14" s="117"/>
      <c r="D14" s="99"/>
      <c r="E14" s="99"/>
      <c r="F14" s="99"/>
      <c r="G14" s="99"/>
      <c r="H14" s="99"/>
      <c r="I14" s="99"/>
      <c r="J14" s="99"/>
      <c r="K14" s="99"/>
      <c r="L14" s="99"/>
      <c r="M14" s="7"/>
      <c r="N14" s="4"/>
      <c r="O14" s="1"/>
      <c r="P14" s="1"/>
      <c r="Q14" s="1"/>
      <c r="R14" s="1"/>
      <c r="S14" s="1"/>
      <c r="T14" s="1"/>
      <c r="U14" s="1"/>
      <c r="V14" s="1"/>
      <c r="W14" s="1"/>
      <c r="X14" s="1"/>
      <c r="Y14" s="1"/>
      <c r="Z14" s="1"/>
      <c r="AA14" s="1"/>
      <c r="AB14" s="1"/>
      <c r="AC14" s="1"/>
      <c r="AD14" s="1"/>
    </row>
    <row r="15" spans="1:30" x14ac:dyDescent="0.25">
      <c r="A15" s="3"/>
      <c r="B15" s="5"/>
      <c r="C15" s="6"/>
      <c r="D15" s="6"/>
      <c r="E15" s="6"/>
      <c r="F15" s="6"/>
      <c r="G15" s="6"/>
      <c r="H15" s="6"/>
      <c r="I15" s="6"/>
      <c r="J15" s="6"/>
      <c r="K15" s="6"/>
      <c r="L15" s="6"/>
      <c r="M15" s="7"/>
      <c r="N15" s="4"/>
      <c r="O15" s="1"/>
      <c r="P15" s="1"/>
      <c r="Q15" s="1"/>
      <c r="R15" s="1"/>
      <c r="S15" s="1"/>
      <c r="T15" s="1"/>
      <c r="U15" s="1"/>
      <c r="V15" s="1"/>
      <c r="W15" s="1"/>
      <c r="X15" s="1"/>
      <c r="Y15" s="1"/>
      <c r="Z15" s="1"/>
      <c r="AA15" s="1"/>
      <c r="AB15" s="1"/>
      <c r="AC15" s="1"/>
      <c r="AD15" s="1"/>
    </row>
    <row r="16" spans="1:30" x14ac:dyDescent="0.25">
      <c r="A16" s="3"/>
      <c r="B16" s="5"/>
      <c r="C16" s="121" t="s">
        <v>801</v>
      </c>
      <c r="D16" s="118" t="s">
        <v>774</v>
      </c>
      <c r="E16" s="118"/>
      <c r="F16" s="118"/>
      <c r="G16" s="118"/>
      <c r="H16" s="118"/>
      <c r="I16" s="118"/>
      <c r="J16" s="118"/>
      <c r="K16" s="118"/>
      <c r="L16" s="118"/>
      <c r="M16" s="7"/>
      <c r="N16" s="4"/>
      <c r="O16" s="1"/>
      <c r="P16" s="1"/>
      <c r="Q16" s="1"/>
      <c r="R16" s="1"/>
      <c r="S16" s="1"/>
      <c r="T16" s="1"/>
      <c r="U16" s="1"/>
      <c r="V16" s="1"/>
      <c r="W16" s="1"/>
      <c r="X16" s="1"/>
      <c r="Y16" s="1"/>
      <c r="Z16" s="1"/>
      <c r="AA16" s="1"/>
      <c r="AB16" s="1"/>
      <c r="AC16" s="1"/>
      <c r="AD16" s="1"/>
    </row>
    <row r="17" spans="1:30" x14ac:dyDescent="0.25">
      <c r="A17" s="3"/>
      <c r="B17" s="5"/>
      <c r="C17" s="121"/>
      <c r="D17" s="118"/>
      <c r="E17" s="118"/>
      <c r="F17" s="118"/>
      <c r="G17" s="118"/>
      <c r="H17" s="118"/>
      <c r="I17" s="118"/>
      <c r="J17" s="118"/>
      <c r="K17" s="118"/>
      <c r="L17" s="118"/>
      <c r="M17" s="7"/>
      <c r="N17" s="4"/>
      <c r="O17" s="1"/>
      <c r="P17" s="1"/>
      <c r="Q17" s="1"/>
      <c r="R17" s="1"/>
      <c r="S17" s="1"/>
      <c r="T17" s="1"/>
      <c r="U17" s="1"/>
      <c r="V17" s="1"/>
      <c r="W17" s="1"/>
      <c r="X17" s="1"/>
      <c r="Y17" s="1"/>
      <c r="Z17" s="1"/>
      <c r="AA17" s="1"/>
      <c r="AB17" s="1"/>
      <c r="AC17" s="1"/>
      <c r="AD17" s="1"/>
    </row>
    <row r="18" spans="1:30" x14ac:dyDescent="0.25">
      <c r="A18" s="3"/>
      <c r="B18" s="5"/>
      <c r="C18" s="121"/>
      <c r="D18" s="118"/>
      <c r="E18" s="118"/>
      <c r="F18" s="118"/>
      <c r="G18" s="118"/>
      <c r="H18" s="118"/>
      <c r="I18" s="118"/>
      <c r="J18" s="118"/>
      <c r="K18" s="118"/>
      <c r="L18" s="118"/>
      <c r="M18" s="7"/>
      <c r="N18" s="4"/>
      <c r="O18" s="1"/>
      <c r="P18" s="1"/>
      <c r="Q18" s="1"/>
      <c r="R18" s="1"/>
      <c r="S18" s="1"/>
      <c r="T18" s="1"/>
      <c r="U18" s="1"/>
      <c r="V18" s="1"/>
      <c r="W18" s="1"/>
      <c r="X18" s="1"/>
      <c r="Y18" s="1"/>
      <c r="Z18" s="1"/>
      <c r="AA18" s="1"/>
      <c r="AB18" s="1"/>
      <c r="AC18" s="1"/>
      <c r="AD18" s="1"/>
    </row>
    <row r="19" spans="1:30" ht="14.45" customHeight="1" x14ac:dyDescent="0.25">
      <c r="A19" s="3"/>
      <c r="B19" s="5"/>
      <c r="C19" s="119" t="s">
        <v>802</v>
      </c>
      <c r="D19" s="99" t="s">
        <v>16</v>
      </c>
      <c r="E19" s="99"/>
      <c r="F19" s="99"/>
      <c r="G19" s="99"/>
      <c r="H19" s="99"/>
      <c r="I19" s="99"/>
      <c r="J19" s="99"/>
      <c r="K19" s="99"/>
      <c r="L19" s="99"/>
      <c r="M19" s="7"/>
      <c r="N19" s="4"/>
      <c r="O19" s="1"/>
      <c r="P19" s="1"/>
      <c r="Q19" s="1"/>
      <c r="R19" s="1"/>
      <c r="S19" s="1"/>
      <c r="T19" s="1"/>
      <c r="U19" s="1"/>
      <c r="V19" s="1"/>
      <c r="W19" s="1"/>
      <c r="X19" s="1"/>
      <c r="Y19" s="1"/>
      <c r="Z19" s="1"/>
      <c r="AA19" s="1"/>
      <c r="AB19" s="1"/>
      <c r="AC19" s="1"/>
      <c r="AD19" s="1"/>
    </row>
    <row r="20" spans="1:30" ht="14.45" customHeight="1" x14ac:dyDescent="0.25">
      <c r="A20" s="3"/>
      <c r="B20" s="5"/>
      <c r="C20" s="120"/>
      <c r="D20" s="99"/>
      <c r="E20" s="99"/>
      <c r="F20" s="99"/>
      <c r="G20" s="99"/>
      <c r="H20" s="99"/>
      <c r="I20" s="99"/>
      <c r="J20" s="99"/>
      <c r="K20" s="99"/>
      <c r="L20" s="99"/>
      <c r="M20" s="7"/>
      <c r="N20" s="4"/>
      <c r="O20" s="1"/>
      <c r="P20" s="1"/>
      <c r="Q20" s="1"/>
      <c r="R20" s="1"/>
      <c r="S20" s="1"/>
      <c r="T20" s="1"/>
      <c r="U20" s="1"/>
      <c r="V20" s="1"/>
      <c r="W20" s="1"/>
      <c r="X20" s="1"/>
      <c r="Y20" s="1"/>
      <c r="Z20" s="1"/>
      <c r="AA20" s="1"/>
      <c r="AB20" s="1"/>
      <c r="AC20" s="1"/>
      <c r="AD20" s="1"/>
    </row>
    <row r="21" spans="1:30" x14ac:dyDescent="0.25">
      <c r="A21" s="3"/>
      <c r="B21" s="5"/>
      <c r="C21" s="24" t="s">
        <v>803</v>
      </c>
      <c r="D21" s="82" t="s">
        <v>774</v>
      </c>
      <c r="E21" s="82"/>
      <c r="F21" s="82"/>
      <c r="G21" s="82"/>
      <c r="H21" s="82"/>
      <c r="I21" s="82"/>
      <c r="J21" s="82"/>
      <c r="K21" s="82"/>
      <c r="L21" s="82"/>
      <c r="M21" s="7"/>
      <c r="N21" s="4"/>
      <c r="O21" s="1"/>
      <c r="P21" s="1"/>
      <c r="Q21" s="1"/>
      <c r="R21" s="1"/>
      <c r="S21" s="1"/>
      <c r="T21" s="1"/>
      <c r="U21" s="1"/>
      <c r="V21" s="1"/>
      <c r="W21" s="1"/>
      <c r="X21" s="1"/>
      <c r="Y21" s="1"/>
      <c r="Z21" s="1"/>
      <c r="AA21" s="1"/>
      <c r="AB21" s="1"/>
      <c r="AC21" s="1"/>
      <c r="AD21" s="1"/>
    </row>
    <row r="22" spans="1:30" x14ac:dyDescent="0.25">
      <c r="A22" s="3"/>
      <c r="B22" s="5"/>
      <c r="C22" s="121" t="s">
        <v>804</v>
      </c>
      <c r="D22" s="118" t="s">
        <v>774</v>
      </c>
      <c r="E22" s="118"/>
      <c r="F22" s="118"/>
      <c r="G22" s="118"/>
      <c r="H22" s="118"/>
      <c r="I22" s="118"/>
      <c r="J22" s="118"/>
      <c r="K22" s="118"/>
      <c r="L22" s="118"/>
      <c r="M22" s="7"/>
      <c r="N22" s="4"/>
      <c r="O22" s="1"/>
      <c r="P22" s="1"/>
      <c r="Q22" s="1"/>
      <c r="R22" s="1"/>
      <c r="S22" s="1"/>
      <c r="T22" s="1"/>
      <c r="U22" s="1"/>
      <c r="V22" s="1"/>
      <c r="W22" s="1"/>
      <c r="X22" s="1"/>
      <c r="Y22" s="1"/>
      <c r="Z22" s="1"/>
      <c r="AA22" s="1"/>
      <c r="AB22" s="1"/>
      <c r="AC22" s="1"/>
      <c r="AD22" s="1"/>
    </row>
    <row r="23" spans="1:30" x14ac:dyDescent="0.25">
      <c r="A23" s="3"/>
      <c r="B23" s="5"/>
      <c r="C23" s="121"/>
      <c r="D23" s="118"/>
      <c r="E23" s="118"/>
      <c r="F23" s="118"/>
      <c r="G23" s="118"/>
      <c r="H23" s="118"/>
      <c r="I23" s="118"/>
      <c r="J23" s="118"/>
      <c r="K23" s="118"/>
      <c r="L23" s="118"/>
      <c r="M23" s="7"/>
      <c r="N23" s="4"/>
      <c r="O23" s="1"/>
      <c r="P23" s="1"/>
      <c r="Q23" s="1"/>
      <c r="R23" s="1"/>
      <c r="S23" s="1"/>
      <c r="T23" s="1"/>
      <c r="U23" s="1"/>
      <c r="V23" s="1"/>
      <c r="W23" s="1"/>
      <c r="X23" s="1"/>
      <c r="Y23" s="1"/>
      <c r="Z23" s="1"/>
      <c r="AA23" s="1"/>
      <c r="AB23" s="1"/>
      <c r="AC23" s="1"/>
      <c r="AD23" s="1"/>
    </row>
    <row r="24" spans="1:30" x14ac:dyDescent="0.25">
      <c r="A24" s="3"/>
      <c r="B24" s="5"/>
      <c r="C24" s="119" t="s">
        <v>802</v>
      </c>
      <c r="D24" s="99" t="s">
        <v>16</v>
      </c>
      <c r="E24" s="99"/>
      <c r="F24" s="99"/>
      <c r="G24" s="99"/>
      <c r="H24" s="99"/>
      <c r="I24" s="99"/>
      <c r="J24" s="99"/>
      <c r="K24" s="99"/>
      <c r="L24" s="99"/>
      <c r="M24" s="7"/>
      <c r="N24" s="4"/>
      <c r="O24" s="1"/>
      <c r="P24" s="1"/>
      <c r="Q24" s="1"/>
      <c r="R24" s="1"/>
      <c r="S24" s="1"/>
      <c r="T24" s="1"/>
      <c r="U24" s="1"/>
      <c r="V24" s="1"/>
      <c r="W24" s="1"/>
      <c r="X24" s="1"/>
      <c r="Y24" s="1"/>
      <c r="Z24" s="1"/>
      <c r="AA24" s="1"/>
      <c r="AB24" s="1"/>
      <c r="AC24" s="1"/>
      <c r="AD24" s="1"/>
    </row>
    <row r="25" spans="1:30" x14ac:dyDescent="0.25">
      <c r="A25" s="3"/>
      <c r="B25" s="5"/>
      <c r="C25" s="120"/>
      <c r="D25" s="99"/>
      <c r="E25" s="99"/>
      <c r="F25" s="99"/>
      <c r="G25" s="99"/>
      <c r="H25" s="99"/>
      <c r="I25" s="99"/>
      <c r="J25" s="99"/>
      <c r="K25" s="99"/>
      <c r="L25" s="99"/>
      <c r="M25" s="7"/>
      <c r="N25" s="4"/>
      <c r="O25" s="1"/>
      <c r="P25" s="1"/>
      <c r="Q25" s="1"/>
      <c r="R25" s="1"/>
      <c r="S25" s="1"/>
      <c r="T25" s="1"/>
      <c r="U25" s="1"/>
      <c r="V25" s="1"/>
      <c r="W25" s="1"/>
      <c r="X25" s="1"/>
      <c r="Y25" s="1"/>
      <c r="Z25" s="1"/>
      <c r="AA25" s="1"/>
      <c r="AB25" s="1"/>
      <c r="AC25" s="1"/>
      <c r="AD25" s="1"/>
    </row>
    <row r="26" spans="1:30" ht="14.45" customHeight="1" x14ac:dyDescent="0.25">
      <c r="A26" s="3"/>
      <c r="B26" s="5"/>
      <c r="C26" s="121" t="s">
        <v>805</v>
      </c>
      <c r="D26" s="118" t="s">
        <v>774</v>
      </c>
      <c r="E26" s="118"/>
      <c r="F26" s="118"/>
      <c r="G26" s="118"/>
      <c r="H26" s="118"/>
      <c r="I26" s="118"/>
      <c r="J26" s="118"/>
      <c r="K26" s="118"/>
      <c r="L26" s="118"/>
      <c r="M26" s="7"/>
      <c r="N26" s="4"/>
      <c r="O26" s="1"/>
      <c r="P26" s="1"/>
      <c r="Q26" s="1"/>
      <c r="R26" s="1"/>
      <c r="S26" s="1"/>
      <c r="T26" s="1"/>
      <c r="U26" s="1"/>
      <c r="V26" s="1"/>
      <c r="W26" s="1"/>
      <c r="X26" s="1"/>
      <c r="Y26" s="1"/>
      <c r="Z26" s="1"/>
      <c r="AA26" s="1"/>
      <c r="AB26" s="1"/>
      <c r="AC26" s="1"/>
      <c r="AD26" s="1"/>
    </row>
    <row r="27" spans="1:30" x14ac:dyDescent="0.25">
      <c r="A27" s="3"/>
      <c r="B27" s="5"/>
      <c r="C27" s="121"/>
      <c r="D27" s="118"/>
      <c r="E27" s="118"/>
      <c r="F27" s="118"/>
      <c r="G27" s="118"/>
      <c r="H27" s="118"/>
      <c r="I27" s="118"/>
      <c r="J27" s="118"/>
      <c r="K27" s="118"/>
      <c r="L27" s="118"/>
      <c r="M27" s="7"/>
      <c r="N27" s="4"/>
      <c r="O27" s="1"/>
      <c r="P27" s="1"/>
      <c r="Q27" s="1"/>
      <c r="R27" s="1"/>
      <c r="S27" s="1"/>
      <c r="T27" s="1"/>
      <c r="U27" s="1"/>
      <c r="V27" s="1"/>
      <c r="W27" s="1"/>
      <c r="X27" s="1"/>
      <c r="Y27" s="1"/>
      <c r="Z27" s="1"/>
      <c r="AA27" s="1"/>
      <c r="AB27" s="1"/>
      <c r="AC27" s="1"/>
      <c r="AD27" s="1"/>
    </row>
    <row r="28" spans="1:30" x14ac:dyDescent="0.25">
      <c r="A28" s="3"/>
      <c r="B28" s="5"/>
      <c r="C28" s="121"/>
      <c r="D28" s="118"/>
      <c r="E28" s="118"/>
      <c r="F28" s="118"/>
      <c r="G28" s="118"/>
      <c r="H28" s="118"/>
      <c r="I28" s="118"/>
      <c r="J28" s="118"/>
      <c r="K28" s="118"/>
      <c r="L28" s="118"/>
      <c r="M28" s="7"/>
      <c r="N28" s="4"/>
      <c r="O28" s="1"/>
      <c r="P28" s="1"/>
      <c r="Q28" s="1"/>
      <c r="R28" s="1"/>
      <c r="S28" s="1"/>
      <c r="T28" s="1"/>
      <c r="U28" s="1"/>
      <c r="V28" s="1"/>
      <c r="W28" s="1"/>
      <c r="X28" s="1"/>
      <c r="Y28" s="1"/>
      <c r="Z28" s="1"/>
      <c r="AA28" s="1"/>
      <c r="AB28" s="1"/>
      <c r="AC28" s="1"/>
      <c r="AD28" s="1"/>
    </row>
    <row r="29" spans="1:30" x14ac:dyDescent="0.25">
      <c r="A29" s="3"/>
      <c r="B29" s="5"/>
      <c r="C29" s="119" t="s">
        <v>802</v>
      </c>
      <c r="D29" s="99" t="s">
        <v>16</v>
      </c>
      <c r="E29" s="99"/>
      <c r="F29" s="99"/>
      <c r="G29" s="99"/>
      <c r="H29" s="99"/>
      <c r="I29" s="99"/>
      <c r="J29" s="99"/>
      <c r="K29" s="99"/>
      <c r="L29" s="99"/>
      <c r="M29" s="75"/>
      <c r="N29" s="4"/>
      <c r="O29" s="1"/>
      <c r="P29" s="1"/>
      <c r="Q29" s="1"/>
      <c r="R29" s="1"/>
      <c r="S29" s="1"/>
      <c r="T29" s="1"/>
      <c r="U29" s="1"/>
      <c r="V29" s="1"/>
      <c r="W29" s="1"/>
      <c r="X29" s="1"/>
      <c r="Y29" s="1"/>
      <c r="Z29" s="1"/>
      <c r="AA29" s="1"/>
      <c r="AB29" s="1"/>
      <c r="AC29" s="1"/>
      <c r="AD29" s="1"/>
    </row>
    <row r="30" spans="1:30" x14ac:dyDescent="0.25">
      <c r="A30" s="3"/>
      <c r="B30" s="5"/>
      <c r="C30" s="120"/>
      <c r="D30" s="99"/>
      <c r="E30" s="99"/>
      <c r="F30" s="99"/>
      <c r="G30" s="99"/>
      <c r="H30" s="99"/>
      <c r="I30" s="99"/>
      <c r="J30" s="99"/>
      <c r="K30" s="99"/>
      <c r="L30" s="99"/>
      <c r="M30" s="7"/>
      <c r="N30" s="4"/>
      <c r="O30" s="1"/>
      <c r="P30" s="1"/>
      <c r="Q30" s="1"/>
      <c r="R30" s="1"/>
      <c r="S30" s="1"/>
      <c r="T30" s="1"/>
      <c r="U30" s="1"/>
      <c r="V30" s="1"/>
      <c r="W30" s="1"/>
      <c r="X30" s="1"/>
      <c r="Y30" s="1"/>
      <c r="Z30" s="1"/>
      <c r="AA30" s="1"/>
      <c r="AB30" s="1"/>
      <c r="AC30" s="1"/>
      <c r="AD30" s="1"/>
    </row>
    <row r="31" spans="1:30" ht="14.45" customHeight="1" x14ac:dyDescent="0.25">
      <c r="A31" s="3"/>
      <c r="B31" s="5"/>
      <c r="C31" s="122" t="s">
        <v>806</v>
      </c>
      <c r="D31" s="99" t="s">
        <v>16</v>
      </c>
      <c r="E31" s="99"/>
      <c r="F31" s="99"/>
      <c r="G31" s="99"/>
      <c r="H31" s="99"/>
      <c r="I31" s="99"/>
      <c r="J31" s="99"/>
      <c r="K31" s="99"/>
      <c r="L31" s="99"/>
      <c r="M31" s="7"/>
      <c r="N31" s="4"/>
      <c r="O31" s="1"/>
      <c r="P31" s="1"/>
      <c r="Q31" s="1"/>
      <c r="R31" s="1"/>
      <c r="S31" s="1"/>
      <c r="T31" s="1"/>
      <c r="U31" s="1"/>
      <c r="V31" s="1"/>
      <c r="W31" s="1"/>
      <c r="X31" s="1"/>
      <c r="Y31" s="1"/>
      <c r="Z31" s="1"/>
      <c r="AA31" s="1"/>
      <c r="AB31" s="1"/>
      <c r="AC31" s="1"/>
      <c r="AD31" s="1"/>
    </row>
    <row r="32" spans="1:30" ht="14.45" customHeight="1" x14ac:dyDescent="0.25">
      <c r="A32" s="3"/>
      <c r="B32" s="5"/>
      <c r="C32" s="123"/>
      <c r="D32" s="99"/>
      <c r="E32" s="99"/>
      <c r="F32" s="99"/>
      <c r="G32" s="99"/>
      <c r="H32" s="99"/>
      <c r="I32" s="99"/>
      <c r="J32" s="99"/>
      <c r="K32" s="99"/>
      <c r="L32" s="99"/>
      <c r="M32" s="7"/>
      <c r="N32" s="4"/>
      <c r="O32" s="1"/>
      <c r="P32" s="1"/>
      <c r="Q32" s="1"/>
      <c r="R32" s="1"/>
      <c r="S32" s="1"/>
      <c r="T32" s="1"/>
      <c r="U32" s="1"/>
      <c r="V32" s="1"/>
      <c r="W32" s="1"/>
      <c r="X32" s="1"/>
      <c r="Y32" s="1"/>
      <c r="Z32" s="1"/>
      <c r="AA32" s="1"/>
      <c r="AB32" s="1"/>
      <c r="AC32" s="1"/>
      <c r="AD32" s="1"/>
    </row>
    <row r="33" spans="1:30" x14ac:dyDescent="0.25">
      <c r="A33" s="3"/>
      <c r="B33" s="5"/>
      <c r="C33" s="124"/>
      <c r="D33" s="99"/>
      <c r="E33" s="99"/>
      <c r="F33" s="99"/>
      <c r="G33" s="99"/>
      <c r="H33" s="99"/>
      <c r="I33" s="99"/>
      <c r="J33" s="99"/>
      <c r="K33" s="99"/>
      <c r="L33" s="99"/>
      <c r="M33" s="7"/>
      <c r="N33" s="4"/>
      <c r="O33" s="1"/>
      <c r="P33" s="1"/>
      <c r="Q33" s="1"/>
      <c r="R33" s="1"/>
      <c r="S33" s="1"/>
      <c r="T33" s="1"/>
      <c r="U33" s="1"/>
      <c r="V33" s="1"/>
      <c r="W33" s="1"/>
      <c r="X33" s="1"/>
      <c r="Y33" s="1"/>
      <c r="Z33" s="1"/>
      <c r="AA33" s="1"/>
      <c r="AB33" s="1"/>
      <c r="AC33" s="1"/>
      <c r="AD33" s="1"/>
    </row>
    <row r="34" spans="1:30" x14ac:dyDescent="0.25">
      <c r="A34" s="3"/>
      <c r="B34" s="5"/>
      <c r="C34" s="119" t="s">
        <v>802</v>
      </c>
      <c r="D34" s="99" t="s">
        <v>16</v>
      </c>
      <c r="E34" s="99"/>
      <c r="F34" s="99"/>
      <c r="G34" s="99"/>
      <c r="H34" s="99"/>
      <c r="I34" s="99"/>
      <c r="J34" s="99"/>
      <c r="K34" s="99"/>
      <c r="L34" s="99"/>
      <c r="M34" s="7"/>
      <c r="N34" s="4"/>
      <c r="O34" s="1"/>
      <c r="P34" s="1"/>
      <c r="Q34" s="1"/>
      <c r="R34" s="1"/>
      <c r="S34" s="1"/>
      <c r="T34" s="1"/>
      <c r="U34" s="1"/>
      <c r="V34" s="1"/>
      <c r="W34" s="1"/>
      <c r="X34" s="1"/>
      <c r="Y34" s="1"/>
      <c r="Z34" s="1"/>
      <c r="AA34" s="1"/>
      <c r="AB34" s="1"/>
      <c r="AC34" s="1"/>
      <c r="AD34" s="1"/>
    </row>
    <row r="35" spans="1:30" x14ac:dyDescent="0.25">
      <c r="A35" s="3"/>
      <c r="B35" s="5"/>
      <c r="C35" s="120"/>
      <c r="D35" s="99"/>
      <c r="E35" s="99"/>
      <c r="F35" s="99"/>
      <c r="G35" s="99"/>
      <c r="H35" s="99"/>
      <c r="I35" s="99"/>
      <c r="J35" s="99"/>
      <c r="K35" s="99"/>
      <c r="L35" s="99"/>
      <c r="M35" s="7"/>
      <c r="N35" s="4"/>
      <c r="O35" s="1"/>
      <c r="P35" s="1"/>
      <c r="Q35" s="1"/>
      <c r="R35" s="1"/>
      <c r="S35" s="1"/>
      <c r="T35" s="1"/>
      <c r="U35" s="1"/>
      <c r="V35" s="1"/>
      <c r="W35" s="1"/>
      <c r="X35" s="1"/>
      <c r="Y35" s="1"/>
      <c r="Z35" s="1"/>
      <c r="AA35" s="1"/>
      <c r="AB35" s="1"/>
      <c r="AC35" s="1"/>
      <c r="AD35" s="1"/>
    </row>
    <row r="36" spans="1:30" x14ac:dyDescent="0.25">
      <c r="A36" s="3"/>
      <c r="B36" s="5"/>
      <c r="C36" s="6"/>
      <c r="D36" s="6"/>
      <c r="E36" s="6"/>
      <c r="F36" s="6"/>
      <c r="G36" s="6"/>
      <c r="H36" s="6"/>
      <c r="I36" s="6"/>
      <c r="J36" s="6"/>
      <c r="K36" s="6"/>
      <c r="L36" s="6"/>
      <c r="M36" s="7"/>
      <c r="N36" s="4"/>
      <c r="O36" s="1"/>
      <c r="P36" s="1"/>
      <c r="Q36" s="1"/>
      <c r="R36" s="1"/>
      <c r="S36" s="1"/>
      <c r="T36" s="1"/>
      <c r="U36" s="1"/>
      <c r="V36" s="1"/>
      <c r="W36" s="1"/>
      <c r="X36" s="1"/>
      <c r="Y36" s="1"/>
      <c r="Z36" s="1"/>
      <c r="AA36" s="1"/>
      <c r="AB36" s="1"/>
      <c r="AC36" s="1"/>
      <c r="AD36" s="1"/>
    </row>
    <row r="37" spans="1:30" x14ac:dyDescent="0.25">
      <c r="A37" s="3"/>
      <c r="B37" s="5"/>
      <c r="C37" s="31" t="s">
        <v>807</v>
      </c>
      <c r="D37" s="6"/>
      <c r="E37" s="6"/>
      <c r="F37" s="6"/>
      <c r="G37" s="6"/>
      <c r="H37" s="6"/>
      <c r="I37" s="6"/>
      <c r="J37" s="6"/>
      <c r="K37" s="6"/>
      <c r="L37" s="6"/>
      <c r="M37" s="7"/>
      <c r="N37" s="4"/>
      <c r="O37" s="1"/>
      <c r="P37" s="1"/>
      <c r="Q37" s="1"/>
      <c r="R37" s="1"/>
      <c r="S37" s="1"/>
      <c r="T37" s="1"/>
      <c r="U37" s="1"/>
      <c r="V37" s="1"/>
      <c r="W37" s="1"/>
      <c r="X37" s="1"/>
      <c r="Y37" s="1"/>
      <c r="Z37" s="1"/>
      <c r="AA37" s="1"/>
      <c r="AB37" s="1"/>
      <c r="AC37" s="1"/>
      <c r="AD37" s="1"/>
    </row>
    <row r="38" spans="1:30" x14ac:dyDescent="0.25">
      <c r="A38" s="3"/>
      <c r="B38" s="5"/>
      <c r="C38" s="119" t="s">
        <v>898</v>
      </c>
      <c r="D38" s="134" t="s">
        <v>774</v>
      </c>
      <c r="E38" s="135"/>
      <c r="F38" s="135"/>
      <c r="G38" s="135"/>
      <c r="H38" s="135"/>
      <c r="I38" s="135"/>
      <c r="J38" s="135"/>
      <c r="K38" s="135"/>
      <c r="L38" s="136"/>
      <c r="M38" s="7"/>
      <c r="N38" s="4"/>
      <c r="O38" s="1"/>
      <c r="P38" s="1"/>
      <c r="Q38" s="1"/>
      <c r="R38" s="1"/>
      <c r="S38" s="1"/>
      <c r="T38" s="1"/>
      <c r="U38" s="1"/>
      <c r="V38" s="1"/>
      <c r="W38" s="1"/>
      <c r="X38" s="1"/>
      <c r="Y38" s="1"/>
      <c r="Z38" s="1"/>
      <c r="AA38" s="1"/>
      <c r="AB38" s="1"/>
      <c r="AC38" s="1"/>
      <c r="AD38" s="1"/>
    </row>
    <row r="39" spans="1:30" x14ac:dyDescent="0.25">
      <c r="A39" s="3"/>
      <c r="B39" s="5"/>
      <c r="C39" s="120"/>
      <c r="D39" s="137"/>
      <c r="E39" s="138"/>
      <c r="F39" s="138"/>
      <c r="G39" s="138"/>
      <c r="H39" s="138"/>
      <c r="I39" s="138"/>
      <c r="J39" s="138"/>
      <c r="K39" s="138"/>
      <c r="L39" s="139"/>
      <c r="M39" s="7"/>
      <c r="N39" s="4"/>
      <c r="O39" s="1"/>
      <c r="P39" s="1"/>
      <c r="Q39" s="1"/>
      <c r="R39" s="1"/>
      <c r="S39" s="1"/>
      <c r="T39" s="1"/>
      <c r="U39" s="1"/>
      <c r="V39" s="1"/>
      <c r="W39" s="1"/>
      <c r="X39" s="1"/>
      <c r="Y39" s="1"/>
      <c r="Z39" s="1"/>
      <c r="AA39" s="1"/>
      <c r="AB39" s="1"/>
      <c r="AC39" s="1"/>
      <c r="AD39" s="1"/>
    </row>
    <row r="40" spans="1:30" x14ac:dyDescent="0.25">
      <c r="A40" s="3"/>
      <c r="B40" s="5"/>
      <c r="C40" s="117" t="s">
        <v>899</v>
      </c>
      <c r="D40" s="134" t="s">
        <v>774</v>
      </c>
      <c r="E40" s="135"/>
      <c r="F40" s="135"/>
      <c r="G40" s="135"/>
      <c r="H40" s="135"/>
      <c r="I40" s="135"/>
      <c r="J40" s="135"/>
      <c r="K40" s="135"/>
      <c r="L40" s="136"/>
      <c r="M40" s="7"/>
      <c r="N40" s="4"/>
      <c r="O40" s="1"/>
      <c r="P40" s="1"/>
      <c r="Q40" s="1"/>
      <c r="R40" s="1"/>
      <c r="S40" s="1"/>
      <c r="T40" s="1"/>
      <c r="U40" s="1"/>
      <c r="V40" s="1"/>
      <c r="W40" s="1"/>
      <c r="X40" s="1"/>
      <c r="Y40" s="1"/>
      <c r="Z40" s="1"/>
      <c r="AA40" s="1"/>
      <c r="AB40" s="1"/>
      <c r="AC40" s="1"/>
      <c r="AD40" s="1"/>
    </row>
    <row r="41" spans="1:30" x14ac:dyDescent="0.25">
      <c r="A41" s="3"/>
      <c r="B41" s="5"/>
      <c r="C41" s="117"/>
      <c r="D41" s="137"/>
      <c r="E41" s="138"/>
      <c r="F41" s="138"/>
      <c r="G41" s="138"/>
      <c r="H41" s="138"/>
      <c r="I41" s="138"/>
      <c r="J41" s="138"/>
      <c r="K41" s="138"/>
      <c r="L41" s="139"/>
      <c r="M41" s="7"/>
      <c r="N41" s="4"/>
      <c r="O41" s="1"/>
      <c r="P41" s="1"/>
      <c r="Q41" s="1"/>
      <c r="R41" s="1"/>
      <c r="S41" s="1"/>
      <c r="T41" s="1"/>
      <c r="U41" s="1"/>
      <c r="V41" s="1"/>
      <c r="W41" s="1"/>
      <c r="X41" s="1"/>
      <c r="Y41" s="1"/>
      <c r="Z41" s="1"/>
      <c r="AA41" s="1"/>
      <c r="AB41" s="1"/>
      <c r="AC41" s="1"/>
      <c r="AD41" s="1"/>
    </row>
    <row r="42" spans="1:30" x14ac:dyDescent="0.25">
      <c r="A42" s="3"/>
      <c r="B42" s="5"/>
      <c r="C42" s="119" t="s">
        <v>808</v>
      </c>
      <c r="D42" s="134" t="s">
        <v>774</v>
      </c>
      <c r="E42" s="135"/>
      <c r="F42" s="135"/>
      <c r="G42" s="135"/>
      <c r="H42" s="135"/>
      <c r="I42" s="135"/>
      <c r="J42" s="135"/>
      <c r="K42" s="135"/>
      <c r="L42" s="136"/>
      <c r="M42" s="7"/>
      <c r="N42" s="4"/>
      <c r="O42" s="1"/>
      <c r="P42" s="1"/>
      <c r="Q42" s="1"/>
      <c r="R42" s="1"/>
      <c r="S42" s="1"/>
      <c r="T42" s="1"/>
      <c r="U42" s="1"/>
      <c r="V42" s="1"/>
      <c r="W42" s="1"/>
      <c r="X42" s="1"/>
      <c r="Y42" s="1"/>
      <c r="Z42" s="1"/>
      <c r="AA42" s="1"/>
      <c r="AB42" s="1"/>
      <c r="AC42" s="1"/>
      <c r="AD42" s="1"/>
    </row>
    <row r="43" spans="1:30" x14ac:dyDescent="0.25">
      <c r="A43" s="3"/>
      <c r="B43" s="5"/>
      <c r="C43" s="120"/>
      <c r="D43" s="137"/>
      <c r="E43" s="138"/>
      <c r="F43" s="138"/>
      <c r="G43" s="138"/>
      <c r="H43" s="138"/>
      <c r="I43" s="138"/>
      <c r="J43" s="138"/>
      <c r="K43" s="138"/>
      <c r="L43" s="139"/>
      <c r="M43" s="7"/>
      <c r="N43" s="4"/>
      <c r="O43" s="1"/>
      <c r="P43" s="1"/>
      <c r="Q43" s="1"/>
      <c r="R43" s="1"/>
      <c r="S43" s="1"/>
      <c r="T43" s="1"/>
      <c r="U43" s="1"/>
      <c r="V43" s="1"/>
      <c r="W43" s="1"/>
      <c r="X43" s="1"/>
      <c r="Y43" s="1"/>
      <c r="Z43" s="1"/>
      <c r="AA43" s="1"/>
      <c r="AB43" s="1"/>
      <c r="AC43" s="1"/>
      <c r="AD43" s="1"/>
    </row>
    <row r="44" spans="1:30" x14ac:dyDescent="0.25">
      <c r="A44" s="3"/>
      <c r="B44" s="5"/>
      <c r="C44" s="140" t="s">
        <v>809</v>
      </c>
      <c r="D44" s="134" t="s">
        <v>774</v>
      </c>
      <c r="E44" s="135"/>
      <c r="F44" s="135"/>
      <c r="G44" s="135"/>
      <c r="H44" s="135"/>
      <c r="I44" s="135"/>
      <c r="J44" s="135"/>
      <c r="K44" s="135"/>
      <c r="L44" s="136"/>
      <c r="M44" s="7"/>
      <c r="N44" s="4"/>
      <c r="O44" s="1"/>
      <c r="P44" s="1"/>
      <c r="Q44" s="1"/>
      <c r="R44" s="1"/>
      <c r="S44" s="1"/>
      <c r="T44" s="1"/>
      <c r="U44" s="1"/>
      <c r="V44" s="1"/>
      <c r="W44" s="1"/>
      <c r="X44" s="1"/>
      <c r="Y44" s="1"/>
      <c r="Z44" s="1"/>
      <c r="AA44" s="1"/>
      <c r="AB44" s="1"/>
      <c r="AC44" s="1"/>
      <c r="AD44" s="1"/>
    </row>
    <row r="45" spans="1:30" x14ac:dyDescent="0.25">
      <c r="A45" s="3"/>
      <c r="B45" s="5"/>
      <c r="C45" s="140"/>
      <c r="D45" s="137"/>
      <c r="E45" s="138"/>
      <c r="F45" s="138"/>
      <c r="G45" s="138"/>
      <c r="H45" s="138"/>
      <c r="I45" s="138"/>
      <c r="J45" s="138"/>
      <c r="K45" s="138"/>
      <c r="L45" s="139"/>
      <c r="M45" s="7"/>
      <c r="N45" s="4"/>
      <c r="O45" s="1"/>
      <c r="P45" s="1"/>
      <c r="Q45" s="1"/>
      <c r="R45" s="1"/>
      <c r="S45" s="1"/>
      <c r="T45" s="1"/>
      <c r="U45" s="1"/>
      <c r="V45" s="1"/>
      <c r="W45" s="1"/>
      <c r="X45" s="1"/>
      <c r="Y45" s="1"/>
      <c r="Z45" s="1"/>
      <c r="AA45" s="1"/>
      <c r="AB45" s="1"/>
      <c r="AC45" s="1"/>
      <c r="AD45" s="1"/>
    </row>
    <row r="46" spans="1:30" x14ac:dyDescent="0.25">
      <c r="A46" s="3"/>
      <c r="B46" s="5"/>
      <c r="C46" s="6"/>
      <c r="D46" s="6"/>
      <c r="E46" s="6"/>
      <c r="F46" s="6"/>
      <c r="G46" s="6"/>
      <c r="H46" s="6"/>
      <c r="I46" s="6"/>
      <c r="J46" s="6"/>
      <c r="K46" s="6"/>
      <c r="L46" s="6"/>
      <c r="M46" s="7"/>
      <c r="N46" s="4"/>
      <c r="O46" s="1"/>
      <c r="P46" s="1"/>
      <c r="Q46" s="1"/>
      <c r="R46" s="1"/>
      <c r="S46" s="1"/>
      <c r="T46" s="1"/>
      <c r="U46" s="1"/>
      <c r="V46" s="1"/>
      <c r="W46" s="1"/>
      <c r="X46" s="1"/>
      <c r="Y46" s="1"/>
      <c r="Z46" s="1"/>
      <c r="AA46" s="1"/>
      <c r="AB46" s="1"/>
      <c r="AC46" s="1"/>
      <c r="AD46" s="1"/>
    </row>
    <row r="47" spans="1:30" x14ac:dyDescent="0.25">
      <c r="A47" s="3"/>
      <c r="B47" s="5"/>
      <c r="C47" s="31" t="s">
        <v>810</v>
      </c>
      <c r="D47" s="6"/>
      <c r="E47" s="6"/>
      <c r="F47" s="6"/>
      <c r="G47" s="6"/>
      <c r="H47" s="35" t="s">
        <v>811</v>
      </c>
      <c r="I47" s="6"/>
      <c r="J47" s="6"/>
      <c r="K47" s="6"/>
      <c r="L47" s="6"/>
      <c r="M47" s="7"/>
      <c r="N47" s="4"/>
      <c r="O47" s="1"/>
      <c r="P47" s="1"/>
      <c r="Q47" s="1"/>
      <c r="R47" s="1"/>
      <c r="S47" s="1"/>
      <c r="T47" s="1"/>
      <c r="U47" s="1"/>
      <c r="V47" s="1"/>
      <c r="W47" s="1"/>
      <c r="X47" s="1"/>
      <c r="Y47" s="1"/>
      <c r="Z47" s="1"/>
      <c r="AA47" s="1"/>
      <c r="AB47" s="1"/>
      <c r="AC47" s="1"/>
      <c r="AD47" s="1"/>
    </row>
    <row r="48" spans="1:30" ht="43.5" customHeight="1" x14ac:dyDescent="0.25">
      <c r="A48" s="3"/>
      <c r="B48" s="5"/>
      <c r="C48" s="45" t="s">
        <v>812</v>
      </c>
      <c r="D48" s="148" t="s">
        <v>813</v>
      </c>
      <c r="E48" s="149"/>
      <c r="F48" s="150"/>
      <c r="G48" s="45" t="s">
        <v>814</v>
      </c>
      <c r="H48" s="61" t="s">
        <v>815</v>
      </c>
      <c r="I48" s="61" t="s">
        <v>816</v>
      </c>
      <c r="J48" s="61" t="s">
        <v>817</v>
      </c>
      <c r="K48" s="61" t="s">
        <v>818</v>
      </c>
      <c r="L48" s="61" t="s">
        <v>819</v>
      </c>
      <c r="M48" s="7"/>
      <c r="N48" s="4"/>
      <c r="O48" s="1"/>
      <c r="P48" s="1"/>
      <c r="Q48" s="1"/>
      <c r="R48" s="1"/>
      <c r="S48" s="1"/>
      <c r="T48" s="1"/>
      <c r="U48" s="1"/>
      <c r="V48" s="1"/>
      <c r="W48" s="1"/>
      <c r="X48" s="1"/>
      <c r="Y48" s="1"/>
      <c r="Z48" s="1"/>
      <c r="AA48" s="1"/>
      <c r="AB48" s="1"/>
      <c r="AC48" s="1"/>
      <c r="AD48" s="1"/>
    </row>
    <row r="49" spans="1:30" x14ac:dyDescent="0.25">
      <c r="A49" s="3"/>
      <c r="B49" s="5"/>
      <c r="C49" s="39" t="s">
        <v>820</v>
      </c>
      <c r="D49" s="94" t="s">
        <v>774</v>
      </c>
      <c r="E49" s="95"/>
      <c r="F49" s="96"/>
      <c r="G49" s="76" t="s">
        <v>774</v>
      </c>
      <c r="H49" s="77"/>
      <c r="I49" s="77"/>
      <c r="J49" s="77"/>
      <c r="K49" s="77"/>
      <c r="L49" s="77"/>
      <c r="M49" s="7"/>
      <c r="N49" s="4"/>
      <c r="O49" s="1"/>
      <c r="P49" s="1"/>
      <c r="Q49" s="1"/>
      <c r="R49" s="1"/>
      <c r="S49" s="1"/>
      <c r="T49" s="1"/>
      <c r="U49" s="1"/>
      <c r="V49" s="1"/>
      <c r="W49" s="1"/>
      <c r="X49" s="1"/>
      <c r="Y49" s="1"/>
      <c r="Z49" s="1"/>
      <c r="AA49" s="1"/>
      <c r="AB49" s="1"/>
      <c r="AC49" s="1"/>
      <c r="AD49" s="1"/>
    </row>
    <row r="50" spans="1:30" x14ac:dyDescent="0.25">
      <c r="A50" s="3"/>
      <c r="B50" s="5"/>
      <c r="C50" s="39" t="s">
        <v>821</v>
      </c>
      <c r="D50" s="94" t="s">
        <v>774</v>
      </c>
      <c r="E50" s="95"/>
      <c r="F50" s="96"/>
      <c r="G50" s="76" t="s">
        <v>774</v>
      </c>
      <c r="H50" s="77"/>
      <c r="I50" s="77"/>
      <c r="J50" s="77"/>
      <c r="K50" s="77"/>
      <c r="L50" s="77"/>
      <c r="M50" s="7"/>
      <c r="N50" s="4"/>
      <c r="O50" s="1"/>
      <c r="P50" s="1"/>
      <c r="Q50" s="1"/>
      <c r="R50" s="1"/>
      <c r="S50" s="1"/>
      <c r="T50" s="1"/>
      <c r="U50" s="1"/>
      <c r="V50" s="1"/>
      <c r="W50" s="1"/>
      <c r="X50" s="1"/>
      <c r="Y50" s="1"/>
      <c r="Z50" s="1"/>
      <c r="AA50" s="1"/>
      <c r="AB50" s="1"/>
      <c r="AC50" s="1"/>
      <c r="AD50" s="1"/>
    </row>
    <row r="51" spans="1:30" x14ac:dyDescent="0.25">
      <c r="A51" s="3"/>
      <c r="B51" s="5"/>
      <c r="C51" s="39" t="s">
        <v>822</v>
      </c>
      <c r="D51" s="94" t="s">
        <v>774</v>
      </c>
      <c r="E51" s="95"/>
      <c r="F51" s="96"/>
      <c r="G51" s="76" t="s">
        <v>774</v>
      </c>
      <c r="H51" s="77"/>
      <c r="I51" s="77"/>
      <c r="J51" s="77"/>
      <c r="K51" s="77"/>
      <c r="L51" s="77"/>
      <c r="M51" s="7"/>
      <c r="N51" s="4"/>
      <c r="O51" s="1"/>
      <c r="P51" s="1"/>
      <c r="Q51" s="1"/>
      <c r="R51" s="1"/>
      <c r="S51" s="1"/>
      <c r="T51" s="1"/>
      <c r="U51" s="1"/>
      <c r="V51" s="1"/>
      <c r="W51" s="1"/>
      <c r="X51" s="1"/>
      <c r="Y51" s="1"/>
      <c r="Z51" s="1"/>
      <c r="AA51" s="1"/>
      <c r="AB51" s="1"/>
      <c r="AC51" s="1"/>
      <c r="AD51" s="1"/>
    </row>
    <row r="52" spans="1:30" x14ac:dyDescent="0.25">
      <c r="A52" s="3"/>
      <c r="B52" s="5"/>
      <c r="C52" s="39" t="s">
        <v>823</v>
      </c>
      <c r="D52" s="94" t="s">
        <v>774</v>
      </c>
      <c r="E52" s="95"/>
      <c r="F52" s="96"/>
      <c r="G52" s="76" t="s">
        <v>774</v>
      </c>
      <c r="H52" s="77"/>
      <c r="I52" s="77"/>
      <c r="J52" s="77"/>
      <c r="K52" s="77"/>
      <c r="L52" s="77"/>
      <c r="M52" s="7"/>
      <c r="N52" s="4"/>
      <c r="O52" s="1"/>
      <c r="P52" s="1"/>
      <c r="Q52" s="1"/>
      <c r="R52" s="1"/>
      <c r="S52" s="1"/>
      <c r="T52" s="1"/>
      <c r="U52" s="1"/>
      <c r="V52" s="1"/>
      <c r="W52" s="1"/>
      <c r="X52" s="1"/>
      <c r="Y52" s="1"/>
      <c r="Z52" s="1"/>
      <c r="AA52" s="1"/>
      <c r="AB52" s="1"/>
      <c r="AC52" s="1"/>
      <c r="AD52" s="1"/>
    </row>
    <row r="53" spans="1:30" x14ac:dyDescent="0.25">
      <c r="A53" s="3"/>
      <c r="B53" s="5"/>
      <c r="C53" s="39" t="s">
        <v>824</v>
      </c>
      <c r="D53" s="94" t="s">
        <v>774</v>
      </c>
      <c r="E53" s="95"/>
      <c r="F53" s="96"/>
      <c r="G53" s="76" t="s">
        <v>774</v>
      </c>
      <c r="H53" s="77"/>
      <c r="I53" s="77"/>
      <c r="J53" s="77"/>
      <c r="K53" s="77"/>
      <c r="L53" s="77"/>
      <c r="M53" s="7"/>
      <c r="N53" s="4"/>
      <c r="O53" s="1"/>
      <c r="P53" s="1"/>
      <c r="Q53" s="1"/>
      <c r="R53" s="1"/>
      <c r="S53" s="1"/>
      <c r="T53" s="1"/>
      <c r="U53" s="1"/>
      <c r="V53" s="1"/>
      <c r="W53" s="1"/>
      <c r="X53" s="1"/>
      <c r="Y53" s="1"/>
      <c r="Z53" s="1"/>
      <c r="AA53" s="1"/>
      <c r="AB53" s="1"/>
      <c r="AC53" s="1"/>
      <c r="AD53" s="1"/>
    </row>
    <row r="54" spans="1:30" x14ac:dyDescent="0.25">
      <c r="A54" s="3"/>
      <c r="B54" s="5"/>
      <c r="C54" s="39" t="s">
        <v>825</v>
      </c>
      <c r="D54" s="94" t="s">
        <v>774</v>
      </c>
      <c r="E54" s="95"/>
      <c r="F54" s="96"/>
      <c r="G54" s="76" t="s">
        <v>774</v>
      </c>
      <c r="H54" s="77"/>
      <c r="I54" s="77"/>
      <c r="J54" s="77"/>
      <c r="K54" s="77"/>
      <c r="L54" s="77"/>
      <c r="M54" s="7"/>
      <c r="N54" s="4"/>
      <c r="O54" s="1"/>
      <c r="P54" s="1"/>
      <c r="Q54" s="1"/>
      <c r="R54" s="1"/>
      <c r="S54" s="1"/>
      <c r="T54" s="1"/>
      <c r="U54" s="1"/>
      <c r="V54" s="1"/>
      <c r="W54" s="1"/>
      <c r="X54" s="1"/>
      <c r="Y54" s="1"/>
      <c r="Z54" s="1"/>
      <c r="AA54" s="1"/>
      <c r="AB54" s="1"/>
      <c r="AC54" s="1"/>
      <c r="AD54" s="1"/>
    </row>
    <row r="55" spans="1:30" ht="14.45" customHeight="1" x14ac:dyDescent="0.25">
      <c r="A55" s="3"/>
      <c r="B55" s="5"/>
      <c r="C55" s="93" t="s">
        <v>826</v>
      </c>
      <c r="D55" s="99" t="s">
        <v>16</v>
      </c>
      <c r="E55" s="99"/>
      <c r="F55" s="99"/>
      <c r="G55" s="99"/>
      <c r="H55" s="99"/>
      <c r="I55" s="99"/>
      <c r="J55" s="99"/>
      <c r="K55" s="99"/>
      <c r="L55" s="99"/>
      <c r="M55" s="7"/>
      <c r="N55" s="4"/>
      <c r="O55" s="1"/>
      <c r="P55" s="1"/>
      <c r="Q55" s="1"/>
      <c r="R55" s="1"/>
      <c r="S55" s="1"/>
      <c r="T55" s="1"/>
      <c r="U55" s="1"/>
      <c r="V55" s="1"/>
      <c r="W55" s="1"/>
      <c r="X55" s="1"/>
      <c r="Y55" s="1"/>
      <c r="Z55" s="1"/>
      <c r="AA55" s="1"/>
      <c r="AB55" s="1"/>
      <c r="AC55" s="1"/>
      <c r="AD55" s="1"/>
    </row>
    <row r="56" spans="1:30" x14ac:dyDescent="0.25">
      <c r="A56" s="3"/>
      <c r="B56" s="5"/>
      <c r="C56" s="93"/>
      <c r="D56" s="99"/>
      <c r="E56" s="99"/>
      <c r="F56" s="99"/>
      <c r="G56" s="99"/>
      <c r="H56" s="99"/>
      <c r="I56" s="99"/>
      <c r="J56" s="99"/>
      <c r="K56" s="99"/>
      <c r="L56" s="99"/>
      <c r="M56" s="7"/>
      <c r="N56" s="4"/>
      <c r="O56" s="1"/>
      <c r="P56" s="1"/>
      <c r="Q56" s="1"/>
      <c r="R56" s="1"/>
      <c r="S56" s="1"/>
      <c r="T56" s="1"/>
      <c r="U56" s="1"/>
      <c r="V56" s="1"/>
      <c r="W56" s="1"/>
      <c r="X56" s="1"/>
      <c r="Y56" s="1"/>
      <c r="Z56" s="1"/>
      <c r="AA56" s="1"/>
      <c r="AB56" s="1"/>
      <c r="AC56" s="1"/>
      <c r="AD56" s="1"/>
    </row>
    <row r="57" spans="1:30" x14ac:dyDescent="0.25">
      <c r="A57" s="3"/>
      <c r="B57" s="5"/>
      <c r="C57" s="93"/>
      <c r="D57" s="99"/>
      <c r="E57" s="99"/>
      <c r="F57" s="99"/>
      <c r="G57" s="99"/>
      <c r="H57" s="99"/>
      <c r="I57" s="99"/>
      <c r="J57" s="99"/>
      <c r="K57" s="99"/>
      <c r="L57" s="99"/>
      <c r="M57" s="7"/>
      <c r="N57" s="4"/>
      <c r="O57" s="1"/>
      <c r="P57" s="1"/>
      <c r="Q57" s="1"/>
      <c r="R57" s="1"/>
      <c r="S57" s="1"/>
      <c r="T57" s="1"/>
      <c r="U57" s="1"/>
      <c r="V57" s="1"/>
      <c r="W57" s="1"/>
      <c r="X57" s="1"/>
      <c r="Y57" s="1"/>
      <c r="Z57" s="1"/>
      <c r="AA57" s="1"/>
      <c r="AB57" s="1"/>
      <c r="AC57" s="1"/>
      <c r="AD57" s="1"/>
    </row>
    <row r="58" spans="1:30" x14ac:dyDescent="0.25">
      <c r="A58" s="3"/>
      <c r="B58" s="5"/>
      <c r="C58" s="34"/>
      <c r="D58" s="34"/>
      <c r="E58" s="34"/>
      <c r="F58" s="34"/>
      <c r="G58" s="34"/>
      <c r="H58" s="34"/>
      <c r="I58" s="34"/>
      <c r="J58" s="34"/>
      <c r="K58" s="34"/>
      <c r="L58" s="34"/>
      <c r="M58" s="7"/>
      <c r="N58" s="4"/>
      <c r="O58" s="1"/>
      <c r="P58" s="1"/>
      <c r="Q58" s="1"/>
      <c r="R58" s="1"/>
      <c r="S58" s="1"/>
      <c r="T58" s="1"/>
      <c r="U58" s="1"/>
      <c r="V58" s="1"/>
      <c r="W58" s="1"/>
      <c r="X58" s="1"/>
      <c r="Y58" s="1"/>
      <c r="Z58" s="1"/>
      <c r="AA58" s="1"/>
      <c r="AB58" s="1"/>
      <c r="AC58" s="1"/>
      <c r="AD58" s="1"/>
    </row>
    <row r="59" spans="1:30" x14ac:dyDescent="0.25">
      <c r="A59" s="3"/>
      <c r="B59" s="5"/>
      <c r="C59" s="55" t="s">
        <v>824</v>
      </c>
      <c r="D59" s="34"/>
      <c r="E59" s="34"/>
      <c r="F59" s="34"/>
      <c r="G59" s="34"/>
      <c r="H59" s="34"/>
      <c r="I59" s="34"/>
      <c r="J59" s="34"/>
      <c r="K59" s="34"/>
      <c r="L59" s="34"/>
      <c r="M59" s="7"/>
      <c r="N59" s="4"/>
      <c r="O59" s="1"/>
      <c r="P59" s="1"/>
      <c r="Q59" s="1"/>
      <c r="R59" s="1"/>
      <c r="S59" s="1"/>
      <c r="T59" s="1"/>
      <c r="U59" s="1"/>
      <c r="V59" s="1"/>
      <c r="W59" s="1"/>
      <c r="X59" s="1"/>
      <c r="Y59" s="1"/>
      <c r="Z59" s="1"/>
      <c r="AA59" s="1"/>
      <c r="AB59" s="1"/>
      <c r="AC59" s="1"/>
      <c r="AD59" s="1"/>
    </row>
    <row r="60" spans="1:30" x14ac:dyDescent="0.25">
      <c r="A60" s="3"/>
      <c r="B60" s="5"/>
      <c r="C60" s="93" t="s">
        <v>827</v>
      </c>
      <c r="D60" s="99" t="s">
        <v>16</v>
      </c>
      <c r="E60" s="99"/>
      <c r="F60" s="99"/>
      <c r="G60" s="99"/>
      <c r="H60" s="99"/>
      <c r="I60" s="99"/>
      <c r="J60" s="99"/>
      <c r="K60" s="99"/>
      <c r="L60" s="99"/>
      <c r="M60" s="7"/>
      <c r="N60" s="4"/>
      <c r="O60" s="1"/>
      <c r="P60" s="1"/>
      <c r="Q60" s="1"/>
      <c r="R60" s="1"/>
      <c r="S60" s="1"/>
      <c r="T60" s="1"/>
      <c r="U60" s="1"/>
      <c r="V60" s="1"/>
      <c r="W60" s="1"/>
      <c r="X60" s="1"/>
      <c r="Y60" s="1"/>
      <c r="Z60" s="1"/>
      <c r="AA60" s="1"/>
      <c r="AB60" s="1"/>
      <c r="AC60" s="1"/>
      <c r="AD60" s="1"/>
    </row>
    <row r="61" spans="1:30" x14ac:dyDescent="0.25">
      <c r="A61" s="3"/>
      <c r="B61" s="5"/>
      <c r="C61" s="93"/>
      <c r="D61" s="99"/>
      <c r="E61" s="99"/>
      <c r="F61" s="99"/>
      <c r="G61" s="99"/>
      <c r="H61" s="99"/>
      <c r="I61" s="99"/>
      <c r="J61" s="99"/>
      <c r="K61" s="99"/>
      <c r="L61" s="99"/>
      <c r="M61" s="7"/>
      <c r="N61" s="4"/>
      <c r="O61" s="1"/>
      <c r="P61" s="1"/>
      <c r="Q61" s="1"/>
      <c r="R61" s="1"/>
      <c r="S61" s="1"/>
      <c r="T61" s="1"/>
      <c r="U61" s="1"/>
      <c r="V61" s="1"/>
      <c r="W61" s="1"/>
      <c r="X61" s="1"/>
      <c r="Y61" s="1"/>
      <c r="Z61" s="1"/>
      <c r="AA61" s="1"/>
      <c r="AB61" s="1"/>
      <c r="AC61" s="1"/>
      <c r="AD61" s="1"/>
    </row>
    <row r="62" spans="1:30" x14ac:dyDescent="0.25">
      <c r="A62" s="3"/>
      <c r="B62" s="5"/>
      <c r="C62" s="34"/>
      <c r="D62" s="34"/>
      <c r="E62" s="34"/>
      <c r="F62" s="34"/>
      <c r="G62" s="34"/>
      <c r="H62" s="34"/>
      <c r="I62" s="34"/>
      <c r="J62" s="34"/>
      <c r="K62" s="34"/>
      <c r="L62" s="34"/>
      <c r="M62" s="7"/>
      <c r="N62" s="4"/>
      <c r="O62" s="1"/>
      <c r="P62" s="1"/>
      <c r="Q62" s="1"/>
      <c r="R62" s="1"/>
      <c r="S62" s="1"/>
      <c r="T62" s="1"/>
      <c r="U62" s="1"/>
      <c r="V62" s="1"/>
      <c r="W62" s="1"/>
      <c r="X62" s="1"/>
      <c r="Y62" s="1"/>
      <c r="Z62" s="1"/>
      <c r="AA62" s="1"/>
      <c r="AB62" s="1"/>
      <c r="AC62" s="1"/>
      <c r="AD62" s="1"/>
    </row>
    <row r="63" spans="1:30" x14ac:dyDescent="0.25">
      <c r="A63" s="3"/>
      <c r="B63" s="5"/>
      <c r="C63" s="55" t="s">
        <v>828</v>
      </c>
      <c r="D63" s="34"/>
      <c r="E63" s="34"/>
      <c r="F63" s="34"/>
      <c r="G63" s="34"/>
      <c r="H63" s="35" t="s">
        <v>811</v>
      </c>
      <c r="I63" s="6"/>
      <c r="J63" s="6"/>
      <c r="K63" s="6"/>
      <c r="L63" s="6"/>
      <c r="M63" s="7"/>
      <c r="N63" s="4"/>
      <c r="O63" s="1"/>
      <c r="P63" s="1"/>
      <c r="Q63" s="1"/>
      <c r="R63" s="1"/>
      <c r="S63" s="1"/>
      <c r="T63" s="1"/>
      <c r="U63" s="1"/>
      <c r="V63" s="1"/>
      <c r="W63" s="1"/>
      <c r="X63" s="1"/>
      <c r="Y63" s="1"/>
      <c r="Z63" s="1"/>
      <c r="AA63" s="1"/>
      <c r="AB63" s="1"/>
      <c r="AC63" s="1"/>
      <c r="AD63" s="1"/>
    </row>
    <row r="64" spans="1:30" x14ac:dyDescent="0.25">
      <c r="A64" s="3"/>
      <c r="B64" s="5"/>
      <c r="C64" s="39" t="s">
        <v>829</v>
      </c>
      <c r="D64" s="130" t="s">
        <v>16</v>
      </c>
      <c r="E64" s="131"/>
      <c r="F64" s="131"/>
      <c r="G64" s="132"/>
      <c r="H64" s="61" t="s">
        <v>815</v>
      </c>
      <c r="I64" s="61" t="s">
        <v>816</v>
      </c>
      <c r="J64" s="61" t="s">
        <v>817</v>
      </c>
      <c r="K64" s="61" t="s">
        <v>818</v>
      </c>
      <c r="L64" s="61" t="s">
        <v>819</v>
      </c>
      <c r="M64" s="7"/>
      <c r="N64" s="4"/>
      <c r="O64" s="1"/>
      <c r="P64" s="1"/>
      <c r="Q64" s="1"/>
      <c r="R64" s="1"/>
      <c r="S64" s="1"/>
      <c r="T64" s="1"/>
      <c r="U64" s="1"/>
      <c r="V64" s="1"/>
      <c r="W64" s="1"/>
      <c r="X64" s="1"/>
      <c r="Y64" s="1"/>
      <c r="Z64" s="1"/>
      <c r="AA64" s="1"/>
      <c r="AB64" s="1"/>
      <c r="AC64" s="1"/>
      <c r="AD64" s="1"/>
    </row>
    <row r="65" spans="1:30" x14ac:dyDescent="0.25">
      <c r="A65" s="3"/>
      <c r="B65" s="5"/>
      <c r="C65" s="93" t="s">
        <v>830</v>
      </c>
      <c r="D65" s="129" t="s">
        <v>774</v>
      </c>
      <c r="E65" s="129"/>
      <c r="F65" s="129"/>
      <c r="G65" s="129"/>
      <c r="H65" s="77"/>
      <c r="I65" s="77"/>
      <c r="J65" s="77"/>
      <c r="K65" s="77"/>
      <c r="L65" s="77"/>
      <c r="M65" s="7"/>
      <c r="N65" s="4"/>
      <c r="O65" s="1"/>
      <c r="P65" s="1"/>
      <c r="Q65" s="1"/>
      <c r="R65" s="1"/>
      <c r="S65" s="1"/>
      <c r="T65" s="1"/>
      <c r="U65" s="1"/>
      <c r="V65" s="1"/>
      <c r="W65" s="1"/>
      <c r="X65" s="1"/>
      <c r="Y65" s="1"/>
      <c r="Z65" s="1"/>
      <c r="AA65" s="1"/>
      <c r="AB65" s="1"/>
      <c r="AC65" s="1"/>
      <c r="AD65" s="1"/>
    </row>
    <row r="66" spans="1:30" x14ac:dyDescent="0.25">
      <c r="A66" s="3"/>
      <c r="B66" s="5"/>
      <c r="C66" s="93"/>
      <c r="D66" s="129" t="s">
        <v>774</v>
      </c>
      <c r="E66" s="129"/>
      <c r="F66" s="129"/>
      <c r="G66" s="129"/>
      <c r="H66" s="77"/>
      <c r="I66" s="77"/>
      <c r="J66" s="77"/>
      <c r="K66" s="77"/>
      <c r="L66" s="77"/>
      <c r="M66" s="7"/>
      <c r="N66" s="4"/>
      <c r="O66" s="1"/>
      <c r="P66" s="1"/>
      <c r="Q66" s="1"/>
      <c r="R66" s="1"/>
      <c r="S66" s="1"/>
      <c r="T66" s="1"/>
      <c r="U66" s="1"/>
      <c r="V66" s="1"/>
      <c r="W66" s="1"/>
      <c r="X66" s="1"/>
      <c r="Y66" s="1"/>
      <c r="Z66" s="1"/>
      <c r="AA66" s="1"/>
      <c r="AB66" s="1"/>
      <c r="AC66" s="1"/>
      <c r="AD66" s="1"/>
    </row>
    <row r="67" spans="1:30" x14ac:dyDescent="0.25">
      <c r="A67" s="3"/>
      <c r="B67" s="5"/>
      <c r="C67" s="93"/>
      <c r="D67" s="129" t="s">
        <v>774</v>
      </c>
      <c r="E67" s="129"/>
      <c r="F67" s="129"/>
      <c r="G67" s="129"/>
      <c r="H67" s="77"/>
      <c r="I67" s="77"/>
      <c r="J67" s="77"/>
      <c r="K67" s="77"/>
      <c r="L67" s="77"/>
      <c r="M67" s="7"/>
      <c r="N67" s="4"/>
      <c r="O67" s="1"/>
      <c r="P67" s="1"/>
      <c r="Q67" s="1"/>
      <c r="R67" s="1"/>
      <c r="S67" s="1"/>
      <c r="T67" s="1"/>
      <c r="U67" s="1"/>
      <c r="V67" s="1"/>
      <c r="W67" s="1"/>
      <c r="X67" s="1"/>
      <c r="Y67" s="1"/>
      <c r="Z67" s="1"/>
      <c r="AA67" s="1"/>
      <c r="AB67" s="1"/>
      <c r="AC67" s="1"/>
      <c r="AD67" s="1"/>
    </row>
    <row r="68" spans="1:30" x14ac:dyDescent="0.25">
      <c r="A68" s="3"/>
      <c r="B68" s="5"/>
      <c r="C68" s="34"/>
      <c r="D68" s="34"/>
      <c r="E68" s="34"/>
      <c r="F68" s="34"/>
      <c r="G68" s="34"/>
      <c r="H68" s="34"/>
      <c r="I68" s="34"/>
      <c r="J68" s="34"/>
      <c r="K68" s="34"/>
      <c r="L68" s="34"/>
      <c r="M68" s="7"/>
      <c r="N68" s="4"/>
      <c r="O68" s="1"/>
      <c r="P68" s="1"/>
      <c r="Q68" s="1"/>
      <c r="R68" s="1"/>
      <c r="S68" s="1"/>
      <c r="T68" s="1"/>
      <c r="U68" s="1"/>
      <c r="V68" s="1"/>
      <c r="W68" s="1"/>
      <c r="X68" s="1"/>
      <c r="Y68" s="1"/>
      <c r="Z68" s="1"/>
      <c r="AA68" s="1"/>
      <c r="AB68" s="1"/>
      <c r="AC68" s="1"/>
      <c r="AD68" s="1"/>
    </row>
    <row r="69" spans="1:30" x14ac:dyDescent="0.25">
      <c r="A69" s="3"/>
      <c r="B69" s="5"/>
      <c r="C69" s="34"/>
      <c r="D69" s="34"/>
      <c r="E69" s="34"/>
      <c r="F69" s="34"/>
      <c r="G69" s="34"/>
      <c r="H69" s="35" t="s">
        <v>811</v>
      </c>
      <c r="I69" s="6"/>
      <c r="J69" s="6"/>
      <c r="K69" s="6"/>
      <c r="L69" s="6"/>
      <c r="M69" s="7"/>
      <c r="N69" s="4"/>
      <c r="O69" s="1"/>
      <c r="P69" s="1"/>
      <c r="Q69" s="1"/>
      <c r="R69" s="1"/>
      <c r="S69" s="1"/>
      <c r="T69" s="1"/>
      <c r="U69" s="1"/>
      <c r="V69" s="1"/>
      <c r="W69" s="1"/>
      <c r="X69" s="1"/>
      <c r="Y69" s="1"/>
      <c r="Z69" s="1"/>
      <c r="AA69" s="1"/>
      <c r="AB69" s="1"/>
      <c r="AC69" s="1"/>
      <c r="AD69" s="1"/>
    </row>
    <row r="70" spans="1:30" x14ac:dyDescent="0.25">
      <c r="A70" s="3"/>
      <c r="B70" s="5"/>
      <c r="C70" s="55" t="s">
        <v>831</v>
      </c>
      <c r="D70" s="34"/>
      <c r="E70" s="34"/>
      <c r="F70" s="34"/>
      <c r="G70" s="34"/>
      <c r="H70" s="61" t="s">
        <v>815</v>
      </c>
      <c r="I70" s="61" t="s">
        <v>816</v>
      </c>
      <c r="J70" s="61" t="s">
        <v>817</v>
      </c>
      <c r="K70" s="61" t="s">
        <v>818</v>
      </c>
      <c r="L70" s="61" t="s">
        <v>819</v>
      </c>
      <c r="M70" s="7"/>
      <c r="N70" s="4"/>
      <c r="O70" s="1"/>
      <c r="P70" s="1"/>
      <c r="Q70" s="1"/>
      <c r="R70" s="1"/>
      <c r="S70" s="1"/>
      <c r="T70" s="1"/>
      <c r="U70" s="1"/>
      <c r="V70" s="1"/>
      <c r="W70" s="1"/>
      <c r="X70" s="1"/>
      <c r="Y70" s="1"/>
      <c r="Z70" s="1"/>
      <c r="AA70" s="1"/>
      <c r="AB70" s="1"/>
      <c r="AC70" s="1"/>
      <c r="AD70" s="1"/>
    </row>
    <row r="71" spans="1:30" x14ac:dyDescent="0.25">
      <c r="A71" s="3"/>
      <c r="B71" s="5"/>
      <c r="C71" s="93" t="s">
        <v>832</v>
      </c>
      <c r="D71" s="129" t="s">
        <v>774</v>
      </c>
      <c r="E71" s="129"/>
      <c r="F71" s="129"/>
      <c r="G71" s="129"/>
      <c r="H71" s="77"/>
      <c r="I71" s="77"/>
      <c r="J71" s="77"/>
      <c r="K71" s="77"/>
      <c r="L71" s="77"/>
      <c r="M71" s="7"/>
      <c r="N71" s="4"/>
      <c r="O71" s="1"/>
      <c r="P71" s="1"/>
      <c r="Q71" s="1"/>
      <c r="R71" s="1"/>
      <c r="S71" s="1"/>
      <c r="T71" s="1"/>
      <c r="U71" s="1"/>
      <c r="V71" s="1"/>
      <c r="W71" s="1"/>
      <c r="X71" s="1"/>
      <c r="Y71" s="1"/>
      <c r="Z71" s="1"/>
      <c r="AA71" s="1"/>
      <c r="AB71" s="1"/>
      <c r="AC71" s="1"/>
      <c r="AD71" s="1"/>
    </row>
    <row r="72" spans="1:30" ht="14.45" customHeight="1" x14ac:dyDescent="0.25">
      <c r="A72" s="3"/>
      <c r="B72" s="5"/>
      <c r="C72" s="93"/>
      <c r="D72" s="129" t="s">
        <v>774</v>
      </c>
      <c r="E72" s="129"/>
      <c r="F72" s="129"/>
      <c r="G72" s="129"/>
      <c r="H72" s="77"/>
      <c r="I72" s="77"/>
      <c r="J72" s="77"/>
      <c r="K72" s="77"/>
      <c r="L72" s="77"/>
      <c r="M72" s="7"/>
      <c r="N72" s="4"/>
      <c r="O72" s="1"/>
      <c r="P72" s="1"/>
      <c r="Q72" s="1"/>
      <c r="R72" s="1"/>
      <c r="S72" s="1"/>
      <c r="T72" s="1"/>
      <c r="U72" s="1"/>
      <c r="V72" s="1"/>
      <c r="W72" s="1"/>
      <c r="X72" s="1"/>
      <c r="Y72" s="1"/>
      <c r="Z72" s="1"/>
      <c r="AA72" s="1"/>
      <c r="AB72" s="1"/>
      <c r="AC72" s="1"/>
      <c r="AD72" s="1"/>
    </row>
    <row r="73" spans="1:30" x14ac:dyDescent="0.25">
      <c r="A73" s="3"/>
      <c r="B73" s="5"/>
      <c r="C73" s="93"/>
      <c r="D73" s="129" t="s">
        <v>774</v>
      </c>
      <c r="E73" s="129"/>
      <c r="F73" s="129"/>
      <c r="G73" s="129"/>
      <c r="H73" s="77"/>
      <c r="I73" s="77"/>
      <c r="J73" s="77"/>
      <c r="K73" s="77"/>
      <c r="L73" s="77"/>
      <c r="M73" s="7"/>
      <c r="N73" s="4"/>
      <c r="O73" s="1"/>
      <c r="P73" s="1"/>
      <c r="Q73" s="1"/>
      <c r="R73" s="1"/>
      <c r="S73" s="1"/>
      <c r="T73" s="1"/>
      <c r="U73" s="1"/>
      <c r="V73" s="1"/>
      <c r="W73" s="1"/>
      <c r="X73" s="1"/>
      <c r="Y73" s="1"/>
      <c r="Z73" s="1"/>
      <c r="AA73" s="1"/>
      <c r="AB73" s="1"/>
      <c r="AC73" s="1"/>
      <c r="AD73" s="1"/>
    </row>
    <row r="74" spans="1:30" x14ac:dyDescent="0.25">
      <c r="A74" s="3"/>
      <c r="B74" s="5"/>
      <c r="C74" s="34"/>
      <c r="D74" s="34"/>
      <c r="E74" s="34"/>
      <c r="F74" s="34"/>
      <c r="G74" s="34"/>
      <c r="H74" s="34"/>
      <c r="I74" s="34"/>
      <c r="J74" s="34"/>
      <c r="K74" s="34"/>
      <c r="L74" s="34"/>
      <c r="M74" s="7"/>
      <c r="N74" s="4"/>
      <c r="O74" s="1"/>
      <c r="P74" s="1"/>
      <c r="Q74" s="1"/>
      <c r="R74" s="1"/>
      <c r="S74" s="1"/>
      <c r="T74" s="1"/>
      <c r="U74" s="1"/>
      <c r="V74" s="1"/>
      <c r="W74" s="1"/>
      <c r="X74" s="1"/>
      <c r="Y74" s="1"/>
      <c r="Z74" s="1"/>
      <c r="AA74" s="1"/>
      <c r="AB74" s="1"/>
      <c r="AC74" s="1"/>
      <c r="AD74" s="1"/>
    </row>
    <row r="75" spans="1:30" x14ac:dyDescent="0.25">
      <c r="A75" s="3"/>
      <c r="B75" s="5"/>
      <c r="C75" s="56" t="s">
        <v>833</v>
      </c>
      <c r="D75" s="82" t="s">
        <v>774</v>
      </c>
      <c r="E75" s="82"/>
      <c r="F75" s="82"/>
      <c r="G75" s="82"/>
      <c r="H75" s="82"/>
      <c r="I75" s="82"/>
      <c r="J75" s="82"/>
      <c r="K75" s="82"/>
      <c r="L75" s="82"/>
      <c r="M75" s="7"/>
      <c r="N75" s="4"/>
      <c r="O75" s="1"/>
      <c r="P75" s="1"/>
      <c r="Q75" s="1"/>
      <c r="R75" s="1"/>
      <c r="S75" s="1"/>
      <c r="T75" s="1"/>
      <c r="U75" s="1"/>
      <c r="V75" s="1"/>
      <c r="W75" s="1"/>
      <c r="X75" s="1"/>
      <c r="Y75" s="1"/>
      <c r="Z75" s="1"/>
      <c r="AA75" s="1"/>
      <c r="AB75" s="1"/>
      <c r="AC75" s="1"/>
      <c r="AD75" s="1"/>
    </row>
    <row r="76" spans="1:30" x14ac:dyDescent="0.25">
      <c r="A76" s="3"/>
      <c r="B76" s="5"/>
      <c r="C76" s="6"/>
      <c r="D76" s="34"/>
      <c r="E76" s="34"/>
      <c r="F76" s="34"/>
      <c r="G76" s="34"/>
      <c r="H76" s="34"/>
      <c r="I76" s="34"/>
      <c r="J76" s="34"/>
      <c r="K76" s="34"/>
      <c r="L76" s="34"/>
      <c r="M76" s="7"/>
      <c r="N76" s="4"/>
      <c r="O76" s="1"/>
      <c r="P76" s="1"/>
      <c r="Q76" s="1"/>
      <c r="R76" s="1"/>
      <c r="S76" s="1"/>
      <c r="T76" s="1"/>
      <c r="U76" s="1"/>
      <c r="V76" s="1"/>
      <c r="W76" s="1"/>
      <c r="X76" s="1"/>
      <c r="Y76" s="1"/>
      <c r="Z76" s="1"/>
      <c r="AA76" s="1"/>
      <c r="AB76" s="1"/>
      <c r="AC76" s="1"/>
      <c r="AD76" s="1"/>
    </row>
    <row r="77" spans="1:30" x14ac:dyDescent="0.25">
      <c r="A77" s="3"/>
      <c r="B77" s="5"/>
      <c r="C77" s="142" t="s">
        <v>834</v>
      </c>
      <c r="D77" s="143"/>
      <c r="E77" s="143"/>
      <c r="F77" s="143"/>
      <c r="G77" s="143"/>
      <c r="H77" s="143"/>
      <c r="I77" s="143"/>
      <c r="J77" s="143"/>
      <c r="K77" s="143"/>
      <c r="L77" s="144"/>
      <c r="M77" s="7"/>
      <c r="N77" s="4"/>
      <c r="O77" s="1"/>
      <c r="P77" s="1"/>
      <c r="Q77" s="1"/>
      <c r="R77" s="1"/>
      <c r="S77" s="1"/>
      <c r="T77" s="1"/>
      <c r="U77" s="1"/>
      <c r="V77" s="1"/>
      <c r="W77" s="1"/>
      <c r="X77" s="1"/>
      <c r="Y77" s="1"/>
      <c r="Z77" s="1"/>
      <c r="AA77" s="1"/>
      <c r="AB77" s="1"/>
      <c r="AC77" s="1"/>
      <c r="AD77" s="1"/>
    </row>
    <row r="78" spans="1:30" x14ac:dyDescent="0.25">
      <c r="A78" s="3"/>
      <c r="B78" s="5"/>
      <c r="C78" s="145"/>
      <c r="D78" s="146"/>
      <c r="E78" s="146"/>
      <c r="F78" s="146"/>
      <c r="G78" s="146"/>
      <c r="H78" s="146"/>
      <c r="I78" s="146"/>
      <c r="J78" s="146"/>
      <c r="K78" s="146"/>
      <c r="L78" s="147"/>
      <c r="M78" s="7"/>
      <c r="N78" s="4"/>
      <c r="O78" s="1"/>
      <c r="P78" s="1"/>
      <c r="Q78" s="1"/>
      <c r="R78" s="1"/>
      <c r="S78" s="1"/>
      <c r="T78" s="1"/>
      <c r="U78" s="1"/>
      <c r="V78" s="1"/>
      <c r="W78" s="1"/>
      <c r="X78" s="1"/>
      <c r="Y78" s="1"/>
      <c r="Z78" s="1"/>
      <c r="AA78" s="1"/>
      <c r="AB78" s="1"/>
      <c r="AC78" s="1"/>
      <c r="AD78" s="1"/>
    </row>
    <row r="79" spans="1:30" x14ac:dyDescent="0.25">
      <c r="A79" s="3"/>
      <c r="B79" s="5"/>
      <c r="C79" s="6"/>
      <c r="D79" s="34"/>
      <c r="E79" s="34"/>
      <c r="F79" s="34"/>
      <c r="G79" s="34"/>
      <c r="H79" s="34"/>
      <c r="I79" s="34"/>
      <c r="J79" s="34"/>
      <c r="K79" s="34"/>
      <c r="L79" s="34"/>
      <c r="M79" s="7"/>
      <c r="N79" s="4"/>
      <c r="O79" s="1"/>
      <c r="P79" s="1"/>
      <c r="Q79" s="1"/>
      <c r="R79" s="1"/>
      <c r="S79" s="1"/>
      <c r="T79" s="1"/>
      <c r="U79" s="1"/>
      <c r="V79" s="1"/>
      <c r="W79" s="1"/>
      <c r="X79" s="1"/>
      <c r="Y79" s="1"/>
      <c r="Z79" s="1"/>
      <c r="AA79" s="1"/>
      <c r="AB79" s="1"/>
      <c r="AC79" s="1"/>
      <c r="AD79" s="1"/>
    </row>
    <row r="80" spans="1:30" x14ac:dyDescent="0.25">
      <c r="A80" s="3"/>
      <c r="B80" s="5"/>
      <c r="C80" s="31" t="s">
        <v>835</v>
      </c>
      <c r="D80" s="34"/>
      <c r="E80" s="34"/>
      <c r="F80" s="34"/>
      <c r="G80" s="34"/>
      <c r="H80" s="34"/>
      <c r="I80" s="34"/>
      <c r="J80" s="34"/>
      <c r="K80" s="34"/>
      <c r="L80" s="34"/>
      <c r="M80" s="7"/>
      <c r="N80" s="4"/>
      <c r="O80" s="1"/>
      <c r="P80" s="1"/>
      <c r="Q80" s="1"/>
      <c r="R80" s="1"/>
      <c r="S80" s="1"/>
      <c r="T80" s="1"/>
      <c r="U80" s="1"/>
      <c r="V80" s="1"/>
      <c r="W80" s="1"/>
      <c r="X80" s="1"/>
      <c r="Y80" s="1"/>
      <c r="Z80" s="1"/>
      <c r="AA80" s="1"/>
      <c r="AB80" s="1"/>
      <c r="AC80" s="1"/>
      <c r="AD80" s="1"/>
    </row>
    <row r="81" spans="1:30" x14ac:dyDescent="0.25">
      <c r="A81" s="3"/>
      <c r="B81" s="5"/>
      <c r="C81" s="97" t="s">
        <v>836</v>
      </c>
      <c r="D81" s="98"/>
      <c r="E81" s="125" t="s">
        <v>22</v>
      </c>
      <c r="F81" s="125"/>
      <c r="G81" s="125"/>
      <c r="H81" s="125"/>
      <c r="I81" s="125"/>
      <c r="J81" s="125"/>
      <c r="K81" s="125"/>
      <c r="L81" s="125"/>
      <c r="M81" s="7"/>
      <c r="N81" s="4"/>
      <c r="O81" s="1"/>
      <c r="P81" s="1"/>
      <c r="Q81" s="1"/>
      <c r="R81" s="1"/>
      <c r="S81" s="1"/>
      <c r="T81" s="1"/>
      <c r="U81" s="1"/>
      <c r="V81" s="1"/>
      <c r="W81" s="1"/>
      <c r="X81" s="1"/>
      <c r="Y81" s="1"/>
      <c r="Z81" s="1"/>
      <c r="AA81" s="1"/>
      <c r="AB81" s="1"/>
      <c r="AC81" s="1"/>
      <c r="AD81" s="1"/>
    </row>
    <row r="82" spans="1:30" x14ac:dyDescent="0.25">
      <c r="A82" s="3"/>
      <c r="B82" s="5"/>
      <c r="C82" s="97"/>
      <c r="D82" s="98"/>
      <c r="E82" s="125"/>
      <c r="F82" s="125"/>
      <c r="G82" s="125"/>
      <c r="H82" s="125"/>
      <c r="I82" s="125"/>
      <c r="J82" s="125"/>
      <c r="K82" s="125"/>
      <c r="L82" s="125"/>
      <c r="M82" s="7"/>
      <c r="N82" s="4"/>
      <c r="O82" s="1"/>
      <c r="P82" s="1"/>
      <c r="Q82" s="1"/>
      <c r="R82" s="1"/>
      <c r="S82" s="1"/>
      <c r="T82" s="1"/>
      <c r="U82" s="1"/>
      <c r="V82" s="1"/>
      <c r="W82" s="1"/>
      <c r="X82" s="1"/>
      <c r="Y82" s="1"/>
      <c r="Z82" s="1"/>
      <c r="AA82" s="1"/>
      <c r="AB82" s="1"/>
      <c r="AC82" s="1"/>
      <c r="AD82" s="1"/>
    </row>
    <row r="83" spans="1:30" x14ac:dyDescent="0.25">
      <c r="A83" s="3"/>
      <c r="B83" s="5"/>
      <c r="C83" s="97"/>
      <c r="D83" s="98"/>
      <c r="E83" s="125"/>
      <c r="F83" s="125"/>
      <c r="G83" s="125"/>
      <c r="H83" s="125"/>
      <c r="I83" s="125"/>
      <c r="J83" s="125"/>
      <c r="K83" s="125"/>
      <c r="L83" s="125"/>
      <c r="M83" s="7"/>
      <c r="N83" s="4"/>
      <c r="O83" s="1"/>
      <c r="P83" s="1"/>
      <c r="Q83" s="1"/>
      <c r="R83" s="1"/>
      <c r="S83" s="1"/>
      <c r="T83" s="1"/>
      <c r="U83" s="1"/>
      <c r="V83" s="1"/>
      <c r="W83" s="1"/>
      <c r="X83" s="1"/>
      <c r="Y83" s="1"/>
      <c r="Z83" s="1"/>
      <c r="AA83" s="1"/>
      <c r="AB83" s="1"/>
      <c r="AC83" s="1"/>
      <c r="AD83" s="1"/>
    </row>
    <row r="84" spans="1:30" x14ac:dyDescent="0.25">
      <c r="A84" s="3"/>
      <c r="B84" s="5"/>
      <c r="C84" s="97"/>
      <c r="D84" s="98"/>
      <c r="E84" s="125"/>
      <c r="F84" s="125"/>
      <c r="G84" s="125"/>
      <c r="H84" s="125"/>
      <c r="I84" s="125"/>
      <c r="J84" s="125"/>
      <c r="K84" s="125"/>
      <c r="L84" s="125"/>
      <c r="M84" s="7"/>
      <c r="N84" s="4"/>
      <c r="O84" s="1"/>
      <c r="P84" s="1"/>
      <c r="Q84" s="1"/>
      <c r="R84" s="1"/>
      <c r="S84" s="1"/>
      <c r="T84" s="1"/>
      <c r="U84" s="1"/>
      <c r="V84" s="1"/>
      <c r="W84" s="1"/>
      <c r="X84" s="1"/>
      <c r="Y84" s="1"/>
      <c r="Z84" s="1"/>
      <c r="AA84" s="1"/>
      <c r="AB84" s="1"/>
      <c r="AC84" s="1"/>
      <c r="AD84" s="1"/>
    </row>
    <row r="85" spans="1:30" x14ac:dyDescent="0.25">
      <c r="A85" s="3"/>
      <c r="B85" s="5"/>
      <c r="C85" s="97" t="s">
        <v>837</v>
      </c>
      <c r="D85" s="98"/>
      <c r="E85" s="125" t="s">
        <v>22</v>
      </c>
      <c r="F85" s="125"/>
      <c r="G85" s="125"/>
      <c r="H85" s="125"/>
      <c r="I85" s="125"/>
      <c r="J85" s="125"/>
      <c r="K85" s="125"/>
      <c r="L85" s="125"/>
      <c r="M85" s="7"/>
      <c r="N85" s="4"/>
      <c r="O85" s="1"/>
      <c r="P85" s="1"/>
      <c r="Q85" s="1"/>
      <c r="R85" s="1"/>
      <c r="S85" s="1"/>
      <c r="T85" s="1"/>
      <c r="U85" s="1"/>
      <c r="V85" s="1"/>
      <c r="W85" s="1"/>
      <c r="X85" s="1"/>
      <c r="Y85" s="1"/>
      <c r="Z85" s="1"/>
      <c r="AA85" s="1"/>
      <c r="AB85" s="1"/>
      <c r="AC85" s="1"/>
      <c r="AD85" s="1"/>
    </row>
    <row r="86" spans="1:30" x14ac:dyDescent="0.25">
      <c r="A86" s="3"/>
      <c r="B86" s="5"/>
      <c r="C86" s="97"/>
      <c r="D86" s="98"/>
      <c r="E86" s="125"/>
      <c r="F86" s="125"/>
      <c r="G86" s="125"/>
      <c r="H86" s="125"/>
      <c r="I86" s="125"/>
      <c r="J86" s="125"/>
      <c r="K86" s="125"/>
      <c r="L86" s="125"/>
      <c r="M86" s="7"/>
      <c r="N86" s="4"/>
      <c r="O86" s="1"/>
      <c r="P86" s="1"/>
      <c r="Q86" s="1"/>
      <c r="R86" s="1"/>
      <c r="S86" s="1"/>
      <c r="T86" s="1"/>
      <c r="U86" s="1"/>
      <c r="V86" s="1"/>
      <c r="W86" s="1"/>
      <c r="X86" s="1"/>
      <c r="Y86" s="1"/>
      <c r="Z86" s="1"/>
      <c r="AA86" s="1"/>
      <c r="AB86" s="1"/>
      <c r="AC86" s="1"/>
      <c r="AD86" s="1"/>
    </row>
    <row r="87" spans="1:30" x14ac:dyDescent="0.25">
      <c r="A87" s="3"/>
      <c r="B87" s="5"/>
      <c r="C87" s="97"/>
      <c r="D87" s="98"/>
      <c r="E87" s="125"/>
      <c r="F87" s="125"/>
      <c r="G87" s="125"/>
      <c r="H87" s="125"/>
      <c r="I87" s="125"/>
      <c r="J87" s="125"/>
      <c r="K87" s="125"/>
      <c r="L87" s="125"/>
      <c r="M87" s="7"/>
      <c r="N87" s="4"/>
      <c r="O87" s="1"/>
      <c r="P87" s="1"/>
      <c r="Q87" s="1"/>
      <c r="R87" s="1"/>
      <c r="S87" s="1"/>
      <c r="T87" s="1"/>
      <c r="U87" s="1"/>
      <c r="V87" s="1"/>
      <c r="W87" s="1"/>
      <c r="X87" s="1"/>
      <c r="Y87" s="1"/>
      <c r="Z87" s="1"/>
      <c r="AA87" s="1"/>
      <c r="AB87" s="1"/>
      <c r="AC87" s="1"/>
      <c r="AD87" s="1"/>
    </row>
    <row r="88" spans="1:30" x14ac:dyDescent="0.25">
      <c r="A88" s="3"/>
      <c r="B88" s="5"/>
      <c r="C88" s="97"/>
      <c r="D88" s="98"/>
      <c r="E88" s="125"/>
      <c r="F88" s="125"/>
      <c r="G88" s="125"/>
      <c r="H88" s="125"/>
      <c r="I88" s="125"/>
      <c r="J88" s="125"/>
      <c r="K88" s="125"/>
      <c r="L88" s="125"/>
      <c r="M88" s="7"/>
      <c r="N88" s="4"/>
      <c r="O88" s="1"/>
      <c r="P88" s="1"/>
      <c r="Q88" s="1"/>
      <c r="R88" s="1"/>
      <c r="S88" s="1"/>
      <c r="T88" s="1"/>
      <c r="U88" s="1"/>
      <c r="V88" s="1"/>
      <c r="W88" s="1"/>
      <c r="X88" s="1"/>
      <c r="Y88" s="1"/>
      <c r="Z88" s="1"/>
      <c r="AA88" s="1"/>
      <c r="AB88" s="1"/>
      <c r="AC88" s="1"/>
      <c r="AD88" s="1"/>
    </row>
    <row r="89" spans="1:30" x14ac:dyDescent="0.25">
      <c r="A89" s="3"/>
      <c r="B89" s="5"/>
      <c r="C89" s="97" t="s">
        <v>838</v>
      </c>
      <c r="D89" s="98"/>
      <c r="E89" s="125" t="s">
        <v>22</v>
      </c>
      <c r="F89" s="125"/>
      <c r="G89" s="125"/>
      <c r="H89" s="125"/>
      <c r="I89" s="125"/>
      <c r="J89" s="125"/>
      <c r="K89" s="125"/>
      <c r="L89" s="125"/>
      <c r="M89" s="7"/>
      <c r="N89" s="4"/>
      <c r="O89" s="1"/>
      <c r="P89" s="1"/>
      <c r="Q89" s="1"/>
      <c r="R89" s="1"/>
      <c r="S89" s="1"/>
      <c r="T89" s="1"/>
      <c r="U89" s="1"/>
      <c r="V89" s="1"/>
      <c r="W89" s="1"/>
      <c r="X89" s="1"/>
      <c r="Y89" s="1"/>
      <c r="Z89" s="1"/>
      <c r="AA89" s="1"/>
      <c r="AB89" s="1"/>
      <c r="AC89" s="1"/>
      <c r="AD89" s="1"/>
    </row>
    <row r="90" spans="1:30" x14ac:dyDescent="0.25">
      <c r="A90" s="3"/>
      <c r="B90" s="5"/>
      <c r="C90" s="97"/>
      <c r="D90" s="98"/>
      <c r="E90" s="125"/>
      <c r="F90" s="125"/>
      <c r="G90" s="125"/>
      <c r="H90" s="125"/>
      <c r="I90" s="125"/>
      <c r="J90" s="125"/>
      <c r="K90" s="125"/>
      <c r="L90" s="125"/>
      <c r="M90" s="7"/>
      <c r="N90" s="4"/>
      <c r="O90" s="1"/>
      <c r="P90" s="1"/>
      <c r="Q90" s="1"/>
      <c r="R90" s="1"/>
      <c r="S90" s="1"/>
      <c r="T90" s="1"/>
      <c r="U90" s="1"/>
      <c r="V90" s="1"/>
      <c r="W90" s="1"/>
      <c r="X90" s="1"/>
      <c r="Y90" s="1"/>
      <c r="Z90" s="1"/>
      <c r="AA90" s="1"/>
      <c r="AB90" s="1"/>
      <c r="AC90" s="1"/>
      <c r="AD90" s="1"/>
    </row>
    <row r="91" spans="1:30" x14ac:dyDescent="0.25">
      <c r="A91" s="3"/>
      <c r="B91" s="5"/>
      <c r="C91" s="97"/>
      <c r="D91" s="98"/>
      <c r="E91" s="125"/>
      <c r="F91" s="125"/>
      <c r="G91" s="125"/>
      <c r="H91" s="125"/>
      <c r="I91" s="125"/>
      <c r="J91" s="125"/>
      <c r="K91" s="125"/>
      <c r="L91" s="125"/>
      <c r="M91" s="7"/>
      <c r="N91" s="4"/>
      <c r="O91" s="1"/>
      <c r="P91" s="1"/>
      <c r="Q91" s="1"/>
      <c r="R91" s="1"/>
      <c r="S91" s="1"/>
      <c r="T91" s="1"/>
      <c r="U91" s="1"/>
      <c r="V91" s="1"/>
      <c r="W91" s="1"/>
      <c r="X91" s="1"/>
      <c r="Y91" s="1"/>
      <c r="Z91" s="1"/>
      <c r="AA91" s="1"/>
      <c r="AB91" s="1"/>
      <c r="AC91" s="1"/>
      <c r="AD91" s="1"/>
    </row>
    <row r="92" spans="1:30" x14ac:dyDescent="0.25">
      <c r="A92" s="3"/>
      <c r="B92" s="5"/>
      <c r="C92" s="97"/>
      <c r="D92" s="98"/>
      <c r="E92" s="125"/>
      <c r="F92" s="125"/>
      <c r="G92" s="125"/>
      <c r="H92" s="125"/>
      <c r="I92" s="125"/>
      <c r="J92" s="125"/>
      <c r="K92" s="125"/>
      <c r="L92" s="125"/>
      <c r="M92" s="7"/>
      <c r="N92" s="4"/>
      <c r="O92" s="1"/>
      <c r="P92" s="1"/>
      <c r="Q92" s="1"/>
      <c r="R92" s="1"/>
      <c r="S92" s="1"/>
      <c r="T92" s="1"/>
      <c r="U92" s="1"/>
      <c r="V92" s="1"/>
      <c r="W92" s="1"/>
      <c r="X92" s="1"/>
      <c r="Y92" s="1"/>
      <c r="Z92" s="1"/>
      <c r="AA92" s="1"/>
      <c r="AB92" s="1"/>
      <c r="AC92" s="1"/>
      <c r="AD92" s="1"/>
    </row>
    <row r="93" spans="1:30" x14ac:dyDescent="0.25">
      <c r="A93" s="3"/>
      <c r="B93" s="5"/>
      <c r="C93" s="93" t="s">
        <v>839</v>
      </c>
      <c r="D93" s="98"/>
      <c r="E93" s="125" t="s">
        <v>22</v>
      </c>
      <c r="F93" s="125"/>
      <c r="G93" s="125"/>
      <c r="H93" s="125"/>
      <c r="I93" s="125"/>
      <c r="J93" s="125"/>
      <c r="K93" s="125"/>
      <c r="L93" s="125"/>
      <c r="M93" s="7"/>
      <c r="N93" s="4"/>
      <c r="O93" s="1"/>
      <c r="P93" s="1"/>
      <c r="Q93" s="1"/>
      <c r="R93" s="1"/>
      <c r="S93" s="1"/>
      <c r="T93" s="1"/>
      <c r="U93" s="1"/>
      <c r="V93" s="1"/>
      <c r="W93" s="1"/>
      <c r="X93" s="1"/>
      <c r="Y93" s="1"/>
      <c r="Z93" s="1"/>
      <c r="AA93" s="1"/>
      <c r="AB93" s="1"/>
      <c r="AC93" s="1"/>
      <c r="AD93" s="1"/>
    </row>
    <row r="94" spans="1:30" x14ac:dyDescent="0.25">
      <c r="A94" s="3"/>
      <c r="B94" s="5"/>
      <c r="C94" s="93"/>
      <c r="D94" s="98"/>
      <c r="E94" s="125"/>
      <c r="F94" s="125"/>
      <c r="G94" s="125"/>
      <c r="H94" s="125"/>
      <c r="I94" s="125"/>
      <c r="J94" s="125"/>
      <c r="K94" s="125"/>
      <c r="L94" s="125"/>
      <c r="M94" s="7"/>
      <c r="N94" s="4"/>
      <c r="O94" s="1"/>
      <c r="P94" s="1"/>
      <c r="Q94" s="1"/>
      <c r="R94" s="1"/>
      <c r="S94" s="1"/>
      <c r="T94" s="1"/>
      <c r="U94" s="1"/>
      <c r="V94" s="1"/>
      <c r="W94" s="1"/>
      <c r="X94" s="1"/>
      <c r="Y94" s="1"/>
      <c r="Z94" s="1"/>
      <c r="AA94" s="1"/>
      <c r="AB94" s="1"/>
      <c r="AC94" s="1"/>
      <c r="AD94" s="1"/>
    </row>
    <row r="95" spans="1:30" x14ac:dyDescent="0.25">
      <c r="A95" s="3"/>
      <c r="B95" s="5"/>
      <c r="C95" s="93"/>
      <c r="D95" s="98"/>
      <c r="E95" s="125"/>
      <c r="F95" s="125"/>
      <c r="G95" s="125"/>
      <c r="H95" s="125"/>
      <c r="I95" s="125"/>
      <c r="J95" s="125"/>
      <c r="K95" s="125"/>
      <c r="L95" s="125"/>
      <c r="M95" s="7"/>
      <c r="N95" s="4"/>
      <c r="O95" s="1"/>
      <c r="P95" s="1"/>
      <c r="Q95" s="1"/>
      <c r="R95" s="1"/>
      <c r="S95" s="1"/>
      <c r="T95" s="1"/>
      <c r="U95" s="1"/>
      <c r="V95" s="1"/>
      <c r="W95" s="1"/>
      <c r="X95" s="1"/>
      <c r="Y95" s="1"/>
      <c r="Z95" s="1"/>
      <c r="AA95" s="1"/>
      <c r="AB95" s="1"/>
      <c r="AC95" s="1"/>
      <c r="AD95" s="1"/>
    </row>
    <row r="96" spans="1:30" x14ac:dyDescent="0.25">
      <c r="A96" s="3"/>
      <c r="B96" s="5"/>
      <c r="C96" s="93"/>
      <c r="D96" s="98"/>
      <c r="E96" s="125"/>
      <c r="F96" s="125"/>
      <c r="G96" s="125"/>
      <c r="H96" s="125"/>
      <c r="I96" s="125"/>
      <c r="J96" s="125"/>
      <c r="K96" s="125"/>
      <c r="L96" s="125"/>
      <c r="M96" s="7"/>
      <c r="N96" s="4"/>
      <c r="O96" s="1"/>
      <c r="P96" s="1"/>
      <c r="Q96" s="1"/>
      <c r="R96" s="1"/>
      <c r="S96" s="1"/>
      <c r="T96" s="1"/>
      <c r="U96" s="1"/>
      <c r="V96" s="1"/>
      <c r="W96" s="1"/>
      <c r="X96" s="1"/>
      <c r="Y96" s="1"/>
      <c r="Z96" s="1"/>
      <c r="AA96" s="1"/>
      <c r="AB96" s="1"/>
      <c r="AC96" s="1"/>
      <c r="AD96" s="1"/>
    </row>
    <row r="97" spans="1:30" x14ac:dyDescent="0.25">
      <c r="A97" s="3"/>
      <c r="B97" s="5"/>
      <c r="C97" s="93" t="s">
        <v>903</v>
      </c>
      <c r="D97" s="93"/>
      <c r="E97" s="141" t="s">
        <v>900</v>
      </c>
      <c r="F97" s="141"/>
      <c r="G97" s="141"/>
      <c r="H97" s="141"/>
      <c r="I97" s="141" t="s">
        <v>901</v>
      </c>
      <c r="J97" s="141"/>
      <c r="K97" s="141"/>
      <c r="L97" s="141"/>
      <c r="M97" s="7"/>
      <c r="N97" s="4"/>
      <c r="O97" s="1"/>
      <c r="P97" s="1"/>
      <c r="Q97" s="1"/>
      <c r="R97" s="1"/>
      <c r="S97" s="1"/>
      <c r="T97" s="1"/>
      <c r="U97" s="1"/>
      <c r="V97" s="1"/>
      <c r="W97" s="1"/>
      <c r="X97" s="1"/>
      <c r="Y97" s="1"/>
      <c r="Z97" s="1"/>
      <c r="AA97" s="1"/>
      <c r="AB97" s="1"/>
      <c r="AC97" s="1"/>
      <c r="AD97" s="1"/>
    </row>
    <row r="98" spans="1:30" x14ac:dyDescent="0.25">
      <c r="A98" s="3"/>
      <c r="B98" s="5"/>
      <c r="C98" s="55"/>
      <c r="D98" s="34"/>
      <c r="E98" s="34"/>
      <c r="F98" s="34"/>
      <c r="G98" s="34"/>
      <c r="H98" s="34"/>
      <c r="I98" s="34"/>
      <c r="J98" s="34"/>
      <c r="K98" s="34"/>
      <c r="L98" s="34"/>
      <c r="M98" s="7"/>
      <c r="N98" s="4"/>
      <c r="O98" s="1"/>
      <c r="P98" s="1"/>
      <c r="Q98" s="1"/>
      <c r="R98" s="1"/>
      <c r="S98" s="1"/>
      <c r="T98" s="1"/>
      <c r="U98" s="1"/>
      <c r="V98" s="1"/>
      <c r="W98" s="1"/>
      <c r="X98" s="1"/>
      <c r="Y98" s="1"/>
      <c r="Z98" s="1"/>
      <c r="AA98" s="1"/>
      <c r="AB98" s="1"/>
      <c r="AC98" s="1"/>
      <c r="AD98" s="1"/>
    </row>
    <row r="99" spans="1:30" x14ac:dyDescent="0.25">
      <c r="A99" s="3"/>
      <c r="B99" s="5"/>
      <c r="C99" s="93" t="s">
        <v>840</v>
      </c>
      <c r="D99" s="98"/>
      <c r="E99" s="125" t="s">
        <v>22</v>
      </c>
      <c r="F99" s="125"/>
      <c r="G99" s="125"/>
      <c r="H99" s="125"/>
      <c r="I99" s="125"/>
      <c r="J99" s="125"/>
      <c r="K99" s="125"/>
      <c r="L99" s="125"/>
      <c r="M99" s="7"/>
      <c r="N99" s="4"/>
      <c r="O99" s="1"/>
      <c r="P99" s="1"/>
      <c r="Q99" s="1"/>
      <c r="R99" s="1"/>
      <c r="S99" s="1"/>
      <c r="T99" s="1"/>
      <c r="U99" s="1"/>
      <c r="V99" s="1"/>
      <c r="W99" s="1"/>
      <c r="X99" s="1"/>
      <c r="Y99" s="1"/>
      <c r="Z99" s="1"/>
      <c r="AA99" s="1"/>
      <c r="AB99" s="1"/>
      <c r="AC99" s="1"/>
      <c r="AD99" s="1"/>
    </row>
    <row r="100" spans="1:30" x14ac:dyDescent="0.25">
      <c r="A100" s="3"/>
      <c r="B100" s="5"/>
      <c r="C100" s="93"/>
      <c r="D100" s="98"/>
      <c r="E100" s="125"/>
      <c r="F100" s="125"/>
      <c r="G100" s="125"/>
      <c r="H100" s="125"/>
      <c r="I100" s="125"/>
      <c r="J100" s="125"/>
      <c r="K100" s="125"/>
      <c r="L100" s="125"/>
      <c r="M100" s="7"/>
      <c r="N100" s="4"/>
      <c r="O100" s="1"/>
      <c r="P100" s="1"/>
      <c r="Q100" s="1"/>
      <c r="R100" s="1"/>
      <c r="S100" s="1"/>
      <c r="T100" s="1"/>
      <c r="U100" s="1"/>
      <c r="V100" s="1"/>
      <c r="W100" s="1"/>
      <c r="X100" s="1"/>
      <c r="Y100" s="1"/>
      <c r="Z100" s="1"/>
      <c r="AA100" s="1"/>
      <c r="AB100" s="1"/>
      <c r="AC100" s="1"/>
      <c r="AD100" s="1"/>
    </row>
    <row r="101" spans="1:30" x14ac:dyDescent="0.25">
      <c r="A101" s="3"/>
      <c r="B101" s="5"/>
      <c r="C101" s="93"/>
      <c r="D101" s="98"/>
      <c r="E101" s="125"/>
      <c r="F101" s="125"/>
      <c r="G101" s="125"/>
      <c r="H101" s="125"/>
      <c r="I101" s="125"/>
      <c r="J101" s="125"/>
      <c r="K101" s="125"/>
      <c r="L101" s="125"/>
      <c r="M101" s="7"/>
      <c r="N101" s="4"/>
      <c r="O101" s="1"/>
      <c r="P101" s="1"/>
      <c r="Q101" s="1"/>
      <c r="R101" s="1"/>
      <c r="S101" s="1"/>
      <c r="T101" s="1"/>
      <c r="U101" s="1"/>
      <c r="V101" s="1"/>
      <c r="W101" s="1"/>
      <c r="X101" s="1"/>
      <c r="Y101" s="1"/>
      <c r="Z101" s="1"/>
      <c r="AA101" s="1"/>
      <c r="AB101" s="1"/>
      <c r="AC101" s="1"/>
      <c r="AD101" s="1"/>
    </row>
    <row r="102" spans="1:30" x14ac:dyDescent="0.25">
      <c r="A102" s="3"/>
      <c r="B102" s="5"/>
      <c r="C102" s="93"/>
      <c r="D102" s="98"/>
      <c r="E102" s="125"/>
      <c r="F102" s="125"/>
      <c r="G102" s="125"/>
      <c r="H102" s="125"/>
      <c r="I102" s="125"/>
      <c r="J102" s="125"/>
      <c r="K102" s="125"/>
      <c r="L102" s="125"/>
      <c r="M102" s="7"/>
      <c r="N102" s="4"/>
      <c r="O102" s="1"/>
      <c r="P102" s="1"/>
      <c r="Q102" s="1"/>
      <c r="R102" s="1"/>
      <c r="S102" s="1"/>
      <c r="T102" s="1"/>
      <c r="U102" s="1"/>
      <c r="V102" s="1"/>
      <c r="W102" s="1"/>
      <c r="X102" s="1"/>
      <c r="Y102" s="1"/>
      <c r="Z102" s="1"/>
      <c r="AA102" s="1"/>
      <c r="AB102" s="1"/>
      <c r="AC102" s="1"/>
      <c r="AD102" s="1"/>
    </row>
    <row r="103" spans="1:30" x14ac:dyDescent="0.25">
      <c r="A103" s="3"/>
      <c r="B103" s="5"/>
      <c r="C103" s="93" t="s">
        <v>841</v>
      </c>
      <c r="D103" s="98"/>
      <c r="E103" s="125" t="s">
        <v>22</v>
      </c>
      <c r="F103" s="125"/>
      <c r="G103" s="125"/>
      <c r="H103" s="125"/>
      <c r="I103" s="125"/>
      <c r="J103" s="125"/>
      <c r="K103" s="125"/>
      <c r="L103" s="125"/>
      <c r="M103" s="7"/>
      <c r="N103" s="4"/>
      <c r="O103" s="1"/>
      <c r="P103" s="1"/>
      <c r="Q103" s="1"/>
      <c r="R103" s="1"/>
      <c r="S103" s="1"/>
      <c r="T103" s="1"/>
      <c r="U103" s="1"/>
      <c r="V103" s="1"/>
      <c r="W103" s="1"/>
      <c r="X103" s="1"/>
      <c r="Y103" s="1"/>
      <c r="Z103" s="1"/>
      <c r="AA103" s="1"/>
      <c r="AB103" s="1"/>
      <c r="AC103" s="1"/>
      <c r="AD103" s="1"/>
    </row>
    <row r="104" spans="1:30" x14ac:dyDescent="0.25">
      <c r="A104" s="3"/>
      <c r="B104" s="5"/>
      <c r="C104" s="93"/>
      <c r="D104" s="98"/>
      <c r="E104" s="125"/>
      <c r="F104" s="125"/>
      <c r="G104" s="125"/>
      <c r="H104" s="125"/>
      <c r="I104" s="125"/>
      <c r="J104" s="125"/>
      <c r="K104" s="125"/>
      <c r="L104" s="125"/>
      <c r="M104" s="7"/>
      <c r="N104" s="4"/>
      <c r="O104" s="1"/>
      <c r="P104" s="1"/>
      <c r="Q104" s="1"/>
      <c r="R104" s="1"/>
      <c r="S104" s="1"/>
      <c r="T104" s="1"/>
      <c r="U104" s="1"/>
      <c r="V104" s="1"/>
      <c r="W104" s="1"/>
      <c r="X104" s="1"/>
      <c r="Y104" s="1"/>
      <c r="Z104" s="1"/>
      <c r="AA104" s="1"/>
      <c r="AB104" s="1"/>
      <c r="AC104" s="1"/>
      <c r="AD104" s="1"/>
    </row>
    <row r="105" spans="1:30" x14ac:dyDescent="0.25">
      <c r="A105" s="3"/>
      <c r="B105" s="5"/>
      <c r="C105" s="93"/>
      <c r="D105" s="98"/>
      <c r="E105" s="125"/>
      <c r="F105" s="125"/>
      <c r="G105" s="125"/>
      <c r="H105" s="125"/>
      <c r="I105" s="125"/>
      <c r="J105" s="125"/>
      <c r="K105" s="125"/>
      <c r="L105" s="125"/>
      <c r="M105" s="7"/>
      <c r="N105" s="4"/>
      <c r="O105" s="1"/>
      <c r="P105" s="1"/>
      <c r="Q105" s="1"/>
      <c r="R105" s="1"/>
      <c r="S105" s="1"/>
      <c r="T105" s="1"/>
      <c r="U105" s="1"/>
      <c r="V105" s="1"/>
      <c r="W105" s="1"/>
      <c r="X105" s="1"/>
      <c r="Y105" s="1"/>
      <c r="Z105" s="1"/>
      <c r="AA105" s="1"/>
      <c r="AB105" s="1"/>
      <c r="AC105" s="1"/>
      <c r="AD105" s="1"/>
    </row>
    <row r="106" spans="1:30" x14ac:dyDescent="0.25">
      <c r="A106" s="3"/>
      <c r="B106" s="5"/>
      <c r="C106" s="93"/>
      <c r="D106" s="98"/>
      <c r="E106" s="125"/>
      <c r="F106" s="125"/>
      <c r="G106" s="125"/>
      <c r="H106" s="125"/>
      <c r="I106" s="125"/>
      <c r="J106" s="125"/>
      <c r="K106" s="125"/>
      <c r="L106" s="125"/>
      <c r="M106" s="7"/>
      <c r="N106" s="4"/>
      <c r="O106" s="1"/>
      <c r="P106" s="1"/>
      <c r="Q106" s="1"/>
      <c r="R106" s="1"/>
      <c r="S106" s="1"/>
      <c r="T106" s="1"/>
      <c r="U106" s="1"/>
      <c r="V106" s="1"/>
      <c r="W106" s="1"/>
      <c r="X106" s="1"/>
      <c r="Y106" s="1"/>
      <c r="Z106" s="1"/>
      <c r="AA106" s="1"/>
      <c r="AB106" s="1"/>
      <c r="AC106" s="1"/>
      <c r="AD106" s="1"/>
    </row>
    <row r="107" spans="1:30" x14ac:dyDescent="0.25">
      <c r="A107" s="3"/>
      <c r="B107" s="5"/>
      <c r="C107" s="34"/>
      <c r="D107" s="34"/>
      <c r="E107" s="34"/>
      <c r="F107" s="34"/>
      <c r="G107" s="34"/>
      <c r="H107" s="34"/>
      <c r="I107" s="34"/>
      <c r="J107" s="34"/>
      <c r="K107" s="34"/>
      <c r="L107" s="34"/>
      <c r="M107" s="7"/>
      <c r="N107" s="4"/>
      <c r="O107" s="1"/>
      <c r="P107" s="1"/>
      <c r="Q107" s="1"/>
      <c r="R107" s="1"/>
      <c r="S107" s="1"/>
      <c r="T107" s="1"/>
      <c r="U107" s="1"/>
      <c r="V107" s="1"/>
      <c r="W107" s="1"/>
      <c r="X107" s="1"/>
      <c r="Y107" s="1"/>
      <c r="Z107" s="1"/>
      <c r="AA107" s="1"/>
      <c r="AB107" s="1"/>
      <c r="AC107" s="1"/>
      <c r="AD107" s="1"/>
    </row>
    <row r="108" spans="1:30" x14ac:dyDescent="0.25">
      <c r="A108" s="3"/>
      <c r="B108" s="5"/>
      <c r="C108" s="65" t="s">
        <v>842</v>
      </c>
      <c r="D108" s="34"/>
      <c r="E108" s="34"/>
      <c r="F108" s="34"/>
      <c r="G108" s="34"/>
      <c r="H108" s="34"/>
      <c r="I108" s="34"/>
      <c r="J108" s="34"/>
      <c r="K108" s="34"/>
      <c r="L108" s="34"/>
      <c r="M108" s="7"/>
      <c r="N108" s="4"/>
      <c r="O108" s="1"/>
      <c r="P108" s="1"/>
      <c r="Q108" s="1"/>
      <c r="R108" s="1"/>
      <c r="S108" s="1"/>
      <c r="T108" s="1"/>
      <c r="U108" s="1"/>
      <c r="V108" s="1"/>
      <c r="W108" s="1"/>
      <c r="X108" s="1"/>
      <c r="Y108" s="1"/>
      <c r="Z108" s="1"/>
      <c r="AA108" s="1"/>
      <c r="AB108" s="1"/>
      <c r="AC108" s="1"/>
      <c r="AD108" s="1"/>
    </row>
    <row r="109" spans="1:30" x14ac:dyDescent="0.25">
      <c r="A109" s="3"/>
      <c r="B109" s="5"/>
      <c r="C109" s="93" t="s">
        <v>843</v>
      </c>
      <c r="D109" s="98"/>
      <c r="E109" s="99" t="s">
        <v>16</v>
      </c>
      <c r="F109" s="99"/>
      <c r="G109" s="99"/>
      <c r="H109" s="99"/>
      <c r="I109" s="99"/>
      <c r="J109" s="99"/>
      <c r="K109" s="99"/>
      <c r="L109" s="99"/>
      <c r="M109" s="7"/>
      <c r="N109" s="4"/>
      <c r="O109" s="1"/>
      <c r="P109" s="1"/>
      <c r="Q109" s="1"/>
      <c r="R109" s="1"/>
      <c r="S109" s="1"/>
      <c r="T109" s="1"/>
      <c r="U109" s="1"/>
      <c r="V109" s="1"/>
      <c r="W109" s="1"/>
      <c r="X109" s="1"/>
      <c r="Y109" s="1"/>
      <c r="Z109" s="1"/>
      <c r="AA109" s="1"/>
      <c r="AB109" s="1"/>
      <c r="AC109" s="1"/>
      <c r="AD109" s="1"/>
    </row>
    <row r="110" spans="1:30" x14ac:dyDescent="0.25">
      <c r="A110" s="3"/>
      <c r="B110" s="5"/>
      <c r="C110" s="93"/>
      <c r="D110" s="98"/>
      <c r="E110" s="99"/>
      <c r="F110" s="99"/>
      <c r="G110" s="99"/>
      <c r="H110" s="99"/>
      <c r="I110" s="99"/>
      <c r="J110" s="99"/>
      <c r="K110" s="99"/>
      <c r="L110" s="99"/>
      <c r="M110" s="7"/>
      <c r="N110" s="4"/>
      <c r="O110" s="1"/>
      <c r="P110" s="1"/>
      <c r="Q110" s="1"/>
      <c r="R110" s="1"/>
      <c r="S110" s="1"/>
      <c r="T110" s="1"/>
      <c r="U110" s="1"/>
      <c r="V110" s="1"/>
      <c r="W110" s="1"/>
      <c r="X110" s="1"/>
      <c r="Y110" s="1"/>
      <c r="Z110" s="1"/>
      <c r="AA110" s="1"/>
      <c r="AB110" s="1"/>
      <c r="AC110" s="1"/>
      <c r="AD110" s="1"/>
    </row>
    <row r="111" spans="1:30" x14ac:dyDescent="0.25">
      <c r="A111" s="3"/>
      <c r="B111" s="5"/>
      <c r="C111" s="93"/>
      <c r="D111" s="98"/>
      <c r="E111" s="99"/>
      <c r="F111" s="99"/>
      <c r="G111" s="99"/>
      <c r="H111" s="99"/>
      <c r="I111" s="99"/>
      <c r="J111" s="99"/>
      <c r="K111" s="99"/>
      <c r="L111" s="99"/>
      <c r="M111" s="7"/>
      <c r="N111" s="4"/>
      <c r="O111" s="1"/>
      <c r="P111" s="1"/>
      <c r="Q111" s="1"/>
      <c r="R111" s="1"/>
      <c r="S111" s="1"/>
      <c r="T111" s="1"/>
      <c r="U111" s="1"/>
      <c r="V111" s="1"/>
      <c r="W111" s="1"/>
      <c r="X111" s="1"/>
      <c r="Y111" s="1"/>
      <c r="Z111" s="1"/>
      <c r="AA111" s="1"/>
      <c r="AB111" s="1"/>
      <c r="AC111" s="1"/>
      <c r="AD111" s="1"/>
    </row>
    <row r="112" spans="1:30" x14ac:dyDescent="0.25">
      <c r="A112" s="3"/>
      <c r="B112" s="5"/>
      <c r="C112" s="93"/>
      <c r="D112" s="98"/>
      <c r="E112" s="99"/>
      <c r="F112" s="99"/>
      <c r="G112" s="99"/>
      <c r="H112" s="99"/>
      <c r="I112" s="99"/>
      <c r="J112" s="99"/>
      <c r="K112" s="99"/>
      <c r="L112" s="99"/>
      <c r="M112" s="7"/>
      <c r="N112" s="4"/>
      <c r="O112" s="1"/>
      <c r="P112" s="1"/>
      <c r="Q112" s="1"/>
      <c r="R112" s="1"/>
      <c r="S112" s="1"/>
      <c r="T112" s="1"/>
      <c r="U112" s="1"/>
      <c r="V112" s="1"/>
      <c r="W112" s="1"/>
      <c r="X112" s="1"/>
      <c r="Y112" s="1"/>
      <c r="Z112" s="1"/>
      <c r="AA112" s="1"/>
      <c r="AB112" s="1"/>
      <c r="AC112" s="1"/>
      <c r="AD112" s="1"/>
    </row>
    <row r="113" spans="1:30" x14ac:dyDescent="0.25">
      <c r="A113" s="3"/>
      <c r="B113" s="5"/>
      <c r="C113" s="63"/>
      <c r="D113" s="66"/>
      <c r="E113" s="66"/>
      <c r="F113" s="66"/>
      <c r="G113" s="66"/>
      <c r="H113" s="66"/>
      <c r="I113" s="66"/>
      <c r="J113" s="66"/>
      <c r="K113" s="66"/>
      <c r="L113" s="66"/>
      <c r="M113" s="7"/>
      <c r="N113" s="4"/>
      <c r="O113" s="1"/>
      <c r="P113" s="1"/>
      <c r="Q113" s="1"/>
      <c r="R113" s="1"/>
      <c r="S113" s="1"/>
      <c r="T113" s="1"/>
      <c r="U113" s="1"/>
      <c r="V113" s="1"/>
      <c r="W113" s="1"/>
      <c r="X113" s="1"/>
      <c r="Y113" s="1"/>
      <c r="Z113" s="1"/>
      <c r="AA113" s="1"/>
      <c r="AB113" s="1"/>
      <c r="AC113" s="1"/>
      <c r="AD113" s="1"/>
    </row>
    <row r="114" spans="1:30" x14ac:dyDescent="0.25">
      <c r="A114" s="3"/>
      <c r="B114" s="5"/>
      <c r="C114" s="65" t="s">
        <v>844</v>
      </c>
      <c r="D114" s="34"/>
      <c r="E114" s="34"/>
      <c r="F114" s="34"/>
      <c r="G114" s="34"/>
      <c r="H114" s="34"/>
      <c r="I114" s="34"/>
      <c r="J114" s="34"/>
      <c r="K114" s="34"/>
      <c r="L114" s="34"/>
      <c r="M114" s="7"/>
      <c r="N114" s="4"/>
      <c r="O114" s="1"/>
      <c r="P114" s="1"/>
      <c r="Q114" s="1"/>
      <c r="R114" s="1"/>
      <c r="S114" s="1"/>
      <c r="T114" s="1"/>
      <c r="U114" s="1"/>
      <c r="V114" s="1"/>
      <c r="W114" s="1"/>
      <c r="X114" s="1"/>
      <c r="Y114" s="1"/>
      <c r="Z114" s="1"/>
      <c r="AA114" s="1"/>
      <c r="AB114" s="1"/>
      <c r="AC114" s="1"/>
      <c r="AD114" s="1"/>
    </row>
    <row r="115" spans="1:30" x14ac:dyDescent="0.25">
      <c r="A115" s="3"/>
      <c r="B115" s="5"/>
      <c r="C115" s="97" t="s">
        <v>845</v>
      </c>
      <c r="D115" s="98"/>
      <c r="E115" s="99" t="s">
        <v>16</v>
      </c>
      <c r="F115" s="99"/>
      <c r="G115" s="99"/>
      <c r="H115" s="99"/>
      <c r="I115" s="99"/>
      <c r="J115" s="99"/>
      <c r="K115" s="99"/>
      <c r="L115" s="99"/>
      <c r="M115" s="7"/>
      <c r="N115" s="4"/>
      <c r="O115" s="1"/>
      <c r="P115" s="1"/>
      <c r="Q115" s="1"/>
      <c r="R115" s="1"/>
      <c r="S115" s="1"/>
      <c r="T115" s="1"/>
      <c r="U115" s="1"/>
      <c r="V115" s="1"/>
      <c r="W115" s="1"/>
      <c r="X115" s="1"/>
      <c r="Y115" s="1"/>
      <c r="Z115" s="1"/>
      <c r="AA115" s="1"/>
      <c r="AB115" s="1"/>
      <c r="AC115" s="1"/>
      <c r="AD115" s="1"/>
    </row>
    <row r="116" spans="1:30" x14ac:dyDescent="0.25">
      <c r="A116" s="3"/>
      <c r="B116" s="5"/>
      <c r="C116" s="97"/>
      <c r="D116" s="98"/>
      <c r="E116" s="99"/>
      <c r="F116" s="99"/>
      <c r="G116" s="99"/>
      <c r="H116" s="99"/>
      <c r="I116" s="99"/>
      <c r="J116" s="99"/>
      <c r="K116" s="99"/>
      <c r="L116" s="99"/>
      <c r="M116" s="7"/>
      <c r="N116" s="4"/>
      <c r="O116" s="1"/>
      <c r="P116" s="1"/>
      <c r="Q116" s="1"/>
      <c r="R116" s="1"/>
      <c r="S116" s="1"/>
      <c r="T116" s="1"/>
      <c r="U116" s="1"/>
      <c r="V116" s="1"/>
      <c r="W116" s="1"/>
      <c r="X116" s="1"/>
      <c r="Y116" s="1"/>
      <c r="Z116" s="1"/>
      <c r="AA116" s="1"/>
      <c r="AB116" s="1"/>
      <c r="AC116" s="1"/>
      <c r="AD116" s="1"/>
    </row>
    <row r="117" spans="1:30" x14ac:dyDescent="0.25">
      <c r="A117" s="3"/>
      <c r="B117" s="5"/>
      <c r="C117" s="97"/>
      <c r="D117" s="98"/>
      <c r="E117" s="99"/>
      <c r="F117" s="99"/>
      <c r="G117" s="99"/>
      <c r="H117" s="99"/>
      <c r="I117" s="99"/>
      <c r="J117" s="99"/>
      <c r="K117" s="99"/>
      <c r="L117" s="99"/>
      <c r="M117" s="7"/>
      <c r="N117" s="4"/>
      <c r="O117" s="1"/>
      <c r="P117" s="1"/>
      <c r="Q117" s="1"/>
      <c r="R117" s="1"/>
      <c r="S117" s="1"/>
      <c r="T117" s="1"/>
      <c r="U117" s="1"/>
      <c r="V117" s="1"/>
      <c r="W117" s="1"/>
      <c r="X117" s="1"/>
      <c r="Y117" s="1"/>
      <c r="Z117" s="1"/>
      <c r="AA117" s="1"/>
      <c r="AB117" s="1"/>
      <c r="AC117" s="1"/>
      <c r="AD117" s="1"/>
    </row>
    <row r="118" spans="1:30" x14ac:dyDescent="0.25">
      <c r="A118" s="3"/>
      <c r="B118" s="5"/>
      <c r="C118" s="97"/>
      <c r="D118" s="98"/>
      <c r="E118" s="99"/>
      <c r="F118" s="99"/>
      <c r="G118" s="99"/>
      <c r="H118" s="99"/>
      <c r="I118" s="99"/>
      <c r="J118" s="99"/>
      <c r="K118" s="99"/>
      <c r="L118" s="99"/>
      <c r="M118" s="7"/>
      <c r="N118" s="4"/>
      <c r="O118" s="1"/>
      <c r="P118" s="1"/>
      <c r="Q118" s="1"/>
      <c r="R118" s="1"/>
      <c r="S118" s="1"/>
      <c r="T118" s="1"/>
      <c r="U118" s="1"/>
      <c r="V118" s="1"/>
      <c r="W118" s="1"/>
      <c r="X118" s="1"/>
      <c r="Y118" s="1"/>
      <c r="Z118" s="1"/>
      <c r="AA118" s="1"/>
      <c r="AB118" s="1"/>
      <c r="AC118" s="1"/>
      <c r="AD118" s="1"/>
    </row>
    <row r="119" spans="1:30" x14ac:dyDescent="0.25">
      <c r="A119" s="3"/>
      <c r="B119" s="5"/>
      <c r="C119" s="63"/>
      <c r="D119" s="66"/>
      <c r="E119" s="66"/>
      <c r="F119" s="66"/>
      <c r="G119" s="66"/>
      <c r="H119" s="66"/>
      <c r="I119" s="66"/>
      <c r="J119" s="66"/>
      <c r="K119" s="66"/>
      <c r="L119" s="66"/>
      <c r="M119" s="7"/>
      <c r="N119" s="4"/>
      <c r="O119" s="1"/>
      <c r="P119" s="1"/>
      <c r="Q119" s="1"/>
      <c r="R119" s="1"/>
      <c r="S119" s="1"/>
      <c r="T119" s="1"/>
      <c r="U119" s="1"/>
      <c r="V119" s="1"/>
      <c r="W119" s="1"/>
      <c r="X119" s="1"/>
      <c r="Y119" s="1"/>
      <c r="Z119" s="1"/>
      <c r="AA119" s="1"/>
      <c r="AB119" s="1"/>
      <c r="AC119" s="1"/>
      <c r="AD119" s="1"/>
    </row>
    <row r="120" spans="1:30" x14ac:dyDescent="0.25">
      <c r="A120" s="3"/>
      <c r="B120" s="5"/>
      <c r="C120" s="65" t="s">
        <v>846</v>
      </c>
      <c r="D120" s="34"/>
      <c r="E120" s="34"/>
      <c r="F120" s="34"/>
      <c r="G120" s="34"/>
      <c r="H120" s="34"/>
      <c r="I120" s="34"/>
      <c r="J120" s="34"/>
      <c r="K120" s="34"/>
      <c r="L120" s="34"/>
      <c r="M120" s="7"/>
      <c r="N120" s="4"/>
      <c r="O120" s="1"/>
      <c r="P120" s="1"/>
      <c r="Q120" s="1"/>
      <c r="R120" s="1"/>
      <c r="S120" s="1"/>
      <c r="T120" s="1"/>
      <c r="U120" s="1"/>
      <c r="V120" s="1"/>
      <c r="W120" s="1"/>
      <c r="X120" s="1"/>
      <c r="Y120" s="1"/>
      <c r="Z120" s="1"/>
      <c r="AA120" s="1"/>
      <c r="AB120" s="1"/>
      <c r="AC120" s="1"/>
      <c r="AD120" s="1"/>
    </row>
    <row r="121" spans="1:30" x14ac:dyDescent="0.25">
      <c r="A121" s="3"/>
      <c r="B121" s="5"/>
      <c r="C121" s="126" t="s">
        <v>847</v>
      </c>
      <c r="D121" s="105"/>
      <c r="E121" s="108" t="s">
        <v>16</v>
      </c>
      <c r="F121" s="109"/>
      <c r="G121" s="109"/>
      <c r="H121" s="109"/>
      <c r="I121" s="109"/>
      <c r="J121" s="109"/>
      <c r="K121" s="109"/>
      <c r="L121" s="110"/>
      <c r="M121" s="7"/>
      <c r="N121" s="4"/>
      <c r="O121" s="1"/>
      <c r="P121" s="1"/>
      <c r="Q121" s="1"/>
      <c r="R121" s="1"/>
      <c r="S121" s="1"/>
      <c r="T121" s="1"/>
      <c r="U121" s="1"/>
      <c r="V121" s="1"/>
      <c r="W121" s="1"/>
      <c r="X121" s="1"/>
      <c r="Y121" s="1"/>
      <c r="Z121" s="1"/>
      <c r="AA121" s="1"/>
      <c r="AB121" s="1"/>
      <c r="AC121" s="1"/>
      <c r="AD121" s="1"/>
    </row>
    <row r="122" spans="1:30" x14ac:dyDescent="0.25">
      <c r="A122" s="3"/>
      <c r="B122" s="5"/>
      <c r="C122" s="127"/>
      <c r="D122" s="106"/>
      <c r="E122" s="111"/>
      <c r="F122" s="112"/>
      <c r="G122" s="112"/>
      <c r="H122" s="112"/>
      <c r="I122" s="112"/>
      <c r="J122" s="112"/>
      <c r="K122" s="112"/>
      <c r="L122" s="113"/>
      <c r="M122" s="7"/>
      <c r="N122" s="4"/>
      <c r="O122" s="1"/>
      <c r="P122" s="1"/>
      <c r="Q122" s="1"/>
      <c r="R122" s="1"/>
      <c r="S122" s="1"/>
      <c r="T122" s="1"/>
      <c r="U122" s="1"/>
      <c r="V122" s="1"/>
      <c r="W122" s="1"/>
      <c r="X122" s="1"/>
      <c r="Y122" s="1"/>
      <c r="Z122" s="1"/>
      <c r="AA122" s="1"/>
      <c r="AB122" s="1"/>
      <c r="AC122" s="1"/>
      <c r="AD122" s="1"/>
    </row>
    <row r="123" spans="1:30" x14ac:dyDescent="0.25">
      <c r="A123" s="3"/>
      <c r="B123" s="5"/>
      <c r="C123" s="127"/>
      <c r="D123" s="106"/>
      <c r="E123" s="111"/>
      <c r="F123" s="112"/>
      <c r="G123" s="112"/>
      <c r="H123" s="112"/>
      <c r="I123" s="112"/>
      <c r="J123" s="112"/>
      <c r="K123" s="112"/>
      <c r="L123" s="113"/>
      <c r="M123" s="7"/>
      <c r="N123" s="4"/>
      <c r="O123" s="1"/>
      <c r="P123" s="1"/>
      <c r="Q123" s="1"/>
      <c r="R123" s="1"/>
      <c r="S123" s="1"/>
      <c r="T123" s="1"/>
      <c r="U123" s="1"/>
      <c r="V123" s="1"/>
      <c r="W123" s="1"/>
      <c r="X123" s="1"/>
      <c r="Y123" s="1"/>
      <c r="Z123" s="1"/>
      <c r="AA123" s="1"/>
      <c r="AB123" s="1"/>
      <c r="AC123" s="1"/>
      <c r="AD123" s="1"/>
    </row>
    <row r="124" spans="1:30" x14ac:dyDescent="0.25">
      <c r="A124" s="3"/>
      <c r="B124" s="5"/>
      <c r="C124" s="128"/>
      <c r="D124" s="107"/>
      <c r="E124" s="114"/>
      <c r="F124" s="115"/>
      <c r="G124" s="115"/>
      <c r="H124" s="115"/>
      <c r="I124" s="115"/>
      <c r="J124" s="115"/>
      <c r="K124" s="115"/>
      <c r="L124" s="116"/>
      <c r="M124" s="7"/>
      <c r="N124" s="4"/>
      <c r="O124" s="1"/>
      <c r="P124" s="1"/>
      <c r="Q124" s="1"/>
      <c r="R124" s="1"/>
      <c r="S124" s="1"/>
      <c r="T124" s="1"/>
      <c r="U124" s="1"/>
      <c r="V124" s="1"/>
      <c r="W124" s="1"/>
      <c r="X124" s="1"/>
      <c r="Y124" s="1"/>
      <c r="Z124" s="1"/>
      <c r="AA124" s="1"/>
      <c r="AB124" s="1"/>
      <c r="AC124" s="1"/>
      <c r="AD124" s="1"/>
    </row>
    <row r="125" spans="1:30" x14ac:dyDescent="0.25">
      <c r="A125" s="3"/>
      <c r="B125" s="5"/>
      <c r="C125" s="63"/>
      <c r="D125" s="63"/>
      <c r="E125" s="63"/>
      <c r="F125" s="63"/>
      <c r="G125" s="63"/>
      <c r="H125" s="63"/>
      <c r="I125" s="63"/>
      <c r="J125" s="63"/>
      <c r="K125" s="63"/>
      <c r="L125" s="63"/>
      <c r="M125" s="7"/>
      <c r="N125" s="4"/>
      <c r="O125" s="1"/>
      <c r="P125" s="1"/>
      <c r="Q125" s="1"/>
      <c r="R125" s="1"/>
      <c r="S125" s="1"/>
      <c r="T125" s="1"/>
      <c r="U125" s="1"/>
      <c r="V125" s="1"/>
      <c r="W125" s="1"/>
      <c r="X125" s="1"/>
      <c r="Y125" s="1"/>
      <c r="Z125" s="1"/>
      <c r="AA125" s="1"/>
      <c r="AB125" s="1"/>
      <c r="AC125" s="1"/>
      <c r="AD125" s="1"/>
    </row>
    <row r="126" spans="1:30" x14ac:dyDescent="0.25">
      <c r="A126" s="3"/>
      <c r="B126" s="5"/>
      <c r="C126" s="68" t="s">
        <v>848</v>
      </c>
      <c r="D126" s="64"/>
      <c r="E126" s="64"/>
      <c r="F126" s="64"/>
      <c r="G126" s="64"/>
      <c r="H126" s="64"/>
      <c r="I126" s="64"/>
      <c r="J126" s="64"/>
      <c r="K126" s="64"/>
      <c r="L126" s="64"/>
      <c r="M126" s="69"/>
      <c r="N126" s="4"/>
      <c r="O126" s="1"/>
      <c r="P126" s="1"/>
      <c r="Q126" s="1"/>
      <c r="R126" s="1"/>
      <c r="S126" s="1"/>
      <c r="T126" s="1"/>
      <c r="U126" s="1"/>
      <c r="V126" s="1"/>
      <c r="W126" s="1"/>
      <c r="X126" s="1"/>
      <c r="Y126" s="1"/>
      <c r="Z126" s="1"/>
      <c r="AA126" s="1"/>
      <c r="AB126" s="1"/>
      <c r="AC126" s="1"/>
      <c r="AD126" s="1"/>
    </row>
    <row r="127" spans="1:30" x14ac:dyDescent="0.25">
      <c r="A127" s="3"/>
      <c r="B127" s="5"/>
      <c r="C127" s="62" t="s">
        <v>849</v>
      </c>
      <c r="D127" s="86" t="s">
        <v>16</v>
      </c>
      <c r="E127" s="87"/>
      <c r="F127" s="87"/>
      <c r="G127" s="87"/>
      <c r="H127" s="87"/>
      <c r="I127" s="87"/>
      <c r="J127" s="87"/>
      <c r="K127" s="87"/>
      <c r="L127" s="87"/>
      <c r="M127" s="7"/>
      <c r="N127" s="4"/>
      <c r="O127" s="1"/>
      <c r="P127" s="1"/>
      <c r="Q127" s="1"/>
      <c r="R127" s="1"/>
      <c r="S127" s="1"/>
      <c r="T127" s="1"/>
      <c r="U127" s="1"/>
      <c r="V127" s="1"/>
      <c r="W127" s="1"/>
      <c r="X127" s="1"/>
      <c r="Y127" s="1"/>
      <c r="Z127" s="1"/>
      <c r="AA127" s="1"/>
      <c r="AB127" s="1"/>
      <c r="AC127" s="1"/>
      <c r="AD127" s="1"/>
    </row>
    <row r="128" spans="1:30" x14ac:dyDescent="0.25">
      <c r="A128" s="3"/>
      <c r="B128" s="5"/>
      <c r="C128" s="63"/>
      <c r="D128" s="71"/>
      <c r="E128" s="72"/>
      <c r="F128" s="72"/>
      <c r="G128" s="72"/>
      <c r="H128" s="72"/>
      <c r="I128" s="72"/>
      <c r="J128" s="72"/>
      <c r="K128" s="72"/>
      <c r="L128" s="72"/>
      <c r="M128" s="7"/>
      <c r="N128" s="4"/>
      <c r="O128" s="1"/>
      <c r="P128" s="1"/>
      <c r="Q128" s="1"/>
      <c r="R128" s="1"/>
      <c r="S128" s="1"/>
      <c r="T128" s="1"/>
      <c r="U128" s="1"/>
      <c r="V128" s="1"/>
      <c r="W128" s="1"/>
      <c r="X128" s="1"/>
      <c r="Y128" s="1"/>
      <c r="Z128" s="1"/>
      <c r="AA128" s="1"/>
      <c r="AB128" s="1"/>
      <c r="AC128" s="1"/>
      <c r="AD128" s="1"/>
    </row>
    <row r="129" spans="1:30" x14ac:dyDescent="0.25">
      <c r="A129" s="3"/>
      <c r="B129" s="5"/>
      <c r="C129" s="93" t="s">
        <v>850</v>
      </c>
      <c r="D129" s="98"/>
      <c r="E129" s="99" t="s">
        <v>16</v>
      </c>
      <c r="F129" s="99"/>
      <c r="G129" s="99"/>
      <c r="H129" s="99"/>
      <c r="I129" s="99"/>
      <c r="J129" s="99"/>
      <c r="K129" s="99"/>
      <c r="L129" s="99"/>
      <c r="M129" s="7"/>
      <c r="N129" s="4"/>
      <c r="O129" s="1"/>
      <c r="P129" s="1"/>
      <c r="Q129" s="1"/>
      <c r="R129" s="1"/>
      <c r="S129" s="1"/>
      <c r="T129" s="1"/>
      <c r="U129" s="1"/>
      <c r="V129" s="1"/>
      <c r="W129" s="1"/>
      <c r="X129" s="1"/>
      <c r="Y129" s="1"/>
      <c r="Z129" s="1"/>
      <c r="AA129" s="1"/>
      <c r="AB129" s="1"/>
      <c r="AC129" s="1"/>
      <c r="AD129" s="1"/>
    </row>
    <row r="130" spans="1:30" x14ac:dyDescent="0.25">
      <c r="A130" s="3"/>
      <c r="B130" s="5"/>
      <c r="C130" s="93"/>
      <c r="D130" s="98"/>
      <c r="E130" s="99"/>
      <c r="F130" s="99"/>
      <c r="G130" s="99"/>
      <c r="H130" s="99"/>
      <c r="I130" s="99"/>
      <c r="J130" s="99"/>
      <c r="K130" s="99"/>
      <c r="L130" s="99"/>
      <c r="M130" s="7"/>
      <c r="N130" s="4"/>
      <c r="O130" s="1"/>
      <c r="P130" s="1"/>
      <c r="Q130" s="1"/>
      <c r="R130" s="1"/>
      <c r="S130" s="1"/>
      <c r="T130" s="1"/>
      <c r="U130" s="1"/>
      <c r="V130" s="1"/>
      <c r="W130" s="1"/>
      <c r="X130" s="1"/>
      <c r="Y130" s="1"/>
      <c r="Z130" s="1"/>
      <c r="AA130" s="1"/>
      <c r="AB130" s="1"/>
      <c r="AC130" s="1"/>
      <c r="AD130" s="1"/>
    </row>
    <row r="131" spans="1:30" x14ac:dyDescent="0.25">
      <c r="A131" s="3"/>
      <c r="B131" s="5"/>
      <c r="C131" s="93"/>
      <c r="D131" s="98"/>
      <c r="E131" s="99"/>
      <c r="F131" s="99"/>
      <c r="G131" s="99"/>
      <c r="H131" s="99"/>
      <c r="I131" s="99"/>
      <c r="J131" s="99"/>
      <c r="K131" s="99"/>
      <c r="L131" s="99"/>
      <c r="M131" s="7"/>
      <c r="N131" s="4"/>
      <c r="O131" s="1"/>
      <c r="P131" s="1"/>
      <c r="Q131" s="1"/>
      <c r="R131" s="1"/>
      <c r="S131" s="1"/>
      <c r="T131" s="1"/>
      <c r="U131" s="1"/>
      <c r="V131" s="1"/>
      <c r="W131" s="1"/>
      <c r="X131" s="1"/>
      <c r="Y131" s="1"/>
      <c r="Z131" s="1"/>
      <c r="AA131" s="1"/>
      <c r="AB131" s="1"/>
      <c r="AC131" s="1"/>
      <c r="AD131" s="1"/>
    </row>
    <row r="132" spans="1:30" x14ac:dyDescent="0.25">
      <c r="A132" s="3"/>
      <c r="B132" s="5"/>
      <c r="C132" s="93"/>
      <c r="D132" s="98"/>
      <c r="E132" s="99"/>
      <c r="F132" s="99"/>
      <c r="G132" s="99"/>
      <c r="H132" s="99"/>
      <c r="I132" s="99"/>
      <c r="J132" s="99"/>
      <c r="K132" s="99"/>
      <c r="L132" s="99"/>
      <c r="M132" s="7"/>
      <c r="N132" s="4"/>
      <c r="O132" s="1"/>
      <c r="P132" s="1"/>
      <c r="Q132" s="1"/>
      <c r="R132" s="1"/>
      <c r="S132" s="1"/>
      <c r="T132" s="1"/>
      <c r="U132" s="1"/>
      <c r="V132" s="1"/>
      <c r="W132" s="1"/>
      <c r="X132" s="1"/>
      <c r="Y132" s="1"/>
      <c r="Z132" s="1"/>
      <c r="AA132" s="1"/>
      <c r="AB132" s="1"/>
      <c r="AC132" s="1"/>
      <c r="AD132" s="1"/>
    </row>
    <row r="133" spans="1:30" x14ac:dyDescent="0.25">
      <c r="A133" s="3"/>
      <c r="B133" s="5"/>
      <c r="C133" s="100" t="s">
        <v>851</v>
      </c>
      <c r="D133" s="101"/>
      <c r="E133" s="94" t="s">
        <v>774</v>
      </c>
      <c r="F133" s="95"/>
      <c r="G133" s="95"/>
      <c r="H133" s="95"/>
      <c r="I133" s="95"/>
      <c r="J133" s="95"/>
      <c r="K133" s="95"/>
      <c r="L133" s="96"/>
      <c r="M133" s="7"/>
      <c r="N133" s="4"/>
      <c r="O133" s="1"/>
      <c r="P133" s="1"/>
      <c r="Q133" s="1"/>
      <c r="R133" s="1"/>
      <c r="S133" s="1"/>
      <c r="T133" s="1"/>
      <c r="U133" s="1"/>
      <c r="V133" s="1"/>
      <c r="W133" s="1"/>
      <c r="X133" s="1"/>
      <c r="Y133" s="1"/>
      <c r="Z133" s="1"/>
      <c r="AA133" s="1"/>
      <c r="AB133" s="1"/>
      <c r="AC133" s="1"/>
      <c r="AD133" s="1"/>
    </row>
    <row r="134" spans="1:30" x14ac:dyDescent="0.25">
      <c r="A134" s="3"/>
      <c r="B134" s="5"/>
      <c r="C134" s="67"/>
      <c r="D134" s="67"/>
      <c r="E134" s="73"/>
      <c r="F134" s="73"/>
      <c r="G134" s="73"/>
      <c r="H134" s="73"/>
      <c r="I134" s="73"/>
      <c r="J134" s="73"/>
      <c r="K134" s="73"/>
      <c r="L134" s="73"/>
      <c r="M134" s="7"/>
      <c r="N134" s="4"/>
      <c r="O134" s="1"/>
      <c r="P134" s="1"/>
      <c r="Q134" s="1"/>
      <c r="R134" s="1"/>
      <c r="S134" s="1"/>
      <c r="T134" s="1"/>
      <c r="U134" s="1"/>
      <c r="V134" s="1"/>
      <c r="W134" s="1"/>
      <c r="X134" s="1"/>
      <c r="Y134" s="1"/>
      <c r="Z134" s="1"/>
      <c r="AA134" s="1"/>
      <c r="AB134" s="1"/>
      <c r="AC134" s="1"/>
      <c r="AD134" s="1"/>
    </row>
    <row r="135" spans="1:30" x14ac:dyDescent="0.25">
      <c r="A135" s="3"/>
      <c r="B135" s="5"/>
      <c r="C135" s="102" t="s">
        <v>852</v>
      </c>
      <c r="D135" s="105"/>
      <c r="E135" s="108" t="s">
        <v>16</v>
      </c>
      <c r="F135" s="109"/>
      <c r="G135" s="109"/>
      <c r="H135" s="109"/>
      <c r="I135" s="109"/>
      <c r="J135" s="109"/>
      <c r="K135" s="109"/>
      <c r="L135" s="110"/>
      <c r="M135" s="7"/>
      <c r="N135" s="4"/>
      <c r="O135" s="1"/>
      <c r="P135" s="1"/>
      <c r="Q135" s="1"/>
      <c r="R135" s="1"/>
      <c r="S135" s="1"/>
      <c r="T135" s="1"/>
      <c r="U135" s="1"/>
      <c r="V135" s="1"/>
      <c r="W135" s="1"/>
      <c r="X135" s="1"/>
      <c r="Y135" s="1"/>
      <c r="Z135" s="1"/>
      <c r="AA135" s="1"/>
      <c r="AB135" s="1"/>
      <c r="AC135" s="1"/>
      <c r="AD135" s="1"/>
    </row>
    <row r="136" spans="1:30" x14ac:dyDescent="0.25">
      <c r="A136" s="3"/>
      <c r="B136" s="5"/>
      <c r="C136" s="103"/>
      <c r="D136" s="106"/>
      <c r="E136" s="111"/>
      <c r="F136" s="112"/>
      <c r="G136" s="112"/>
      <c r="H136" s="112"/>
      <c r="I136" s="112"/>
      <c r="J136" s="112"/>
      <c r="K136" s="112"/>
      <c r="L136" s="113"/>
      <c r="M136" s="7"/>
      <c r="N136" s="4"/>
      <c r="O136" s="1"/>
      <c r="P136" s="1"/>
      <c r="Q136" s="1"/>
      <c r="R136" s="1"/>
      <c r="S136" s="1"/>
      <c r="T136" s="1"/>
      <c r="U136" s="1"/>
      <c r="V136" s="1"/>
      <c r="W136" s="1"/>
      <c r="X136" s="1"/>
      <c r="Y136" s="1"/>
      <c r="Z136" s="1"/>
      <c r="AA136" s="1"/>
      <c r="AB136" s="1"/>
      <c r="AC136" s="1"/>
      <c r="AD136" s="1"/>
    </row>
    <row r="137" spans="1:30" x14ac:dyDescent="0.25">
      <c r="A137" s="3"/>
      <c r="B137" s="5"/>
      <c r="C137" s="103"/>
      <c r="D137" s="106"/>
      <c r="E137" s="111"/>
      <c r="F137" s="112"/>
      <c r="G137" s="112"/>
      <c r="H137" s="112"/>
      <c r="I137" s="112"/>
      <c r="J137" s="112"/>
      <c r="K137" s="112"/>
      <c r="L137" s="113"/>
      <c r="M137" s="7"/>
      <c r="N137" s="4"/>
      <c r="O137" s="1"/>
      <c r="P137" s="1"/>
      <c r="Q137" s="1"/>
      <c r="R137" s="1"/>
      <c r="S137" s="1"/>
      <c r="T137" s="1"/>
      <c r="U137" s="1"/>
      <c r="V137" s="1"/>
      <c r="W137" s="1"/>
      <c r="X137" s="1"/>
      <c r="Y137" s="1"/>
      <c r="Z137" s="1"/>
      <c r="AA137" s="1"/>
      <c r="AB137" s="1"/>
      <c r="AC137" s="1"/>
      <c r="AD137" s="1"/>
    </row>
    <row r="138" spans="1:30" x14ac:dyDescent="0.25">
      <c r="A138" s="3"/>
      <c r="B138" s="5"/>
      <c r="C138" s="104"/>
      <c r="D138" s="107"/>
      <c r="E138" s="114"/>
      <c r="F138" s="115"/>
      <c r="G138" s="115"/>
      <c r="H138" s="115"/>
      <c r="I138" s="115"/>
      <c r="J138" s="115"/>
      <c r="K138" s="115"/>
      <c r="L138" s="116"/>
      <c r="M138" s="7"/>
      <c r="N138" s="4"/>
      <c r="O138" s="1"/>
      <c r="P138" s="1"/>
      <c r="Q138" s="1"/>
      <c r="R138" s="1"/>
      <c r="S138" s="1"/>
      <c r="T138" s="1"/>
      <c r="U138" s="1"/>
      <c r="V138" s="1"/>
      <c r="W138" s="1"/>
      <c r="X138" s="1"/>
      <c r="Y138" s="1"/>
      <c r="Z138" s="1"/>
      <c r="AA138" s="1"/>
      <c r="AB138" s="1"/>
      <c r="AC138" s="1"/>
      <c r="AD138" s="1"/>
    </row>
    <row r="139" spans="1:30" x14ac:dyDescent="0.25">
      <c r="A139" s="3"/>
      <c r="B139" s="5"/>
      <c r="C139" s="102" t="s">
        <v>853</v>
      </c>
      <c r="D139" s="105"/>
      <c r="E139" s="108" t="s">
        <v>16</v>
      </c>
      <c r="F139" s="109"/>
      <c r="G139" s="109"/>
      <c r="H139" s="109"/>
      <c r="I139" s="109"/>
      <c r="J139" s="109"/>
      <c r="K139" s="109"/>
      <c r="L139" s="110"/>
      <c r="M139" s="7"/>
      <c r="N139" s="4"/>
      <c r="O139" s="1"/>
      <c r="P139" s="1"/>
      <c r="Q139" s="1"/>
      <c r="R139" s="1"/>
      <c r="S139" s="1"/>
      <c r="T139" s="1"/>
      <c r="U139" s="1"/>
      <c r="V139" s="1"/>
      <c r="W139" s="1"/>
      <c r="X139" s="1"/>
      <c r="Y139" s="1"/>
      <c r="Z139" s="1"/>
      <c r="AA139" s="1"/>
      <c r="AB139" s="1"/>
      <c r="AC139" s="1"/>
      <c r="AD139" s="1"/>
    </row>
    <row r="140" spans="1:30" x14ac:dyDescent="0.25">
      <c r="A140" s="3"/>
      <c r="B140" s="5"/>
      <c r="C140" s="103"/>
      <c r="D140" s="106"/>
      <c r="E140" s="111"/>
      <c r="F140" s="112"/>
      <c r="G140" s="112"/>
      <c r="H140" s="112"/>
      <c r="I140" s="112"/>
      <c r="J140" s="112"/>
      <c r="K140" s="112"/>
      <c r="L140" s="113"/>
      <c r="M140" s="7"/>
      <c r="N140" s="4"/>
      <c r="O140" s="1"/>
      <c r="P140" s="1"/>
      <c r="Q140" s="1"/>
      <c r="R140" s="1"/>
      <c r="S140" s="1"/>
      <c r="T140" s="1"/>
      <c r="U140" s="1"/>
      <c r="V140" s="1"/>
      <c r="W140" s="1"/>
      <c r="X140" s="1"/>
      <c r="Y140" s="1"/>
      <c r="Z140" s="1"/>
      <c r="AA140" s="1"/>
      <c r="AB140" s="1"/>
      <c r="AC140" s="1"/>
      <c r="AD140" s="1"/>
    </row>
    <row r="141" spans="1:30" x14ac:dyDescent="0.25">
      <c r="A141" s="3"/>
      <c r="B141" s="5"/>
      <c r="C141" s="103"/>
      <c r="D141" s="106"/>
      <c r="E141" s="111"/>
      <c r="F141" s="112"/>
      <c r="G141" s="112"/>
      <c r="H141" s="112"/>
      <c r="I141" s="112"/>
      <c r="J141" s="112"/>
      <c r="K141" s="112"/>
      <c r="L141" s="113"/>
      <c r="M141" s="7"/>
      <c r="N141" s="4"/>
      <c r="O141" s="1"/>
      <c r="P141" s="1"/>
      <c r="Q141" s="1"/>
      <c r="R141" s="1"/>
      <c r="S141" s="1"/>
      <c r="T141" s="1"/>
      <c r="U141" s="1"/>
      <c r="V141" s="1"/>
      <c r="W141" s="1"/>
      <c r="X141" s="1"/>
      <c r="Y141" s="1"/>
      <c r="Z141" s="1"/>
      <c r="AA141" s="1"/>
      <c r="AB141" s="1"/>
      <c r="AC141" s="1"/>
      <c r="AD141" s="1"/>
    </row>
    <row r="142" spans="1:30" x14ac:dyDescent="0.25">
      <c r="A142" s="3"/>
      <c r="B142" s="5"/>
      <c r="C142" s="104"/>
      <c r="D142" s="107"/>
      <c r="E142" s="114"/>
      <c r="F142" s="115"/>
      <c r="G142" s="115"/>
      <c r="H142" s="115"/>
      <c r="I142" s="115"/>
      <c r="J142" s="115"/>
      <c r="K142" s="115"/>
      <c r="L142" s="116"/>
      <c r="M142" s="70"/>
      <c r="N142" s="4"/>
      <c r="O142" s="1"/>
      <c r="P142" s="1"/>
      <c r="Q142" s="1"/>
      <c r="R142" s="1"/>
      <c r="S142" s="1"/>
      <c r="T142" s="1"/>
      <c r="U142" s="1"/>
      <c r="V142" s="1"/>
      <c r="W142" s="1"/>
      <c r="X142" s="1"/>
      <c r="Y142" s="1"/>
      <c r="Z142" s="1"/>
      <c r="AA142" s="1"/>
      <c r="AB142" s="1"/>
      <c r="AC142" s="1"/>
      <c r="AD142" s="1"/>
    </row>
    <row r="143" spans="1:30" x14ac:dyDescent="0.25">
      <c r="A143" s="3"/>
      <c r="B143" s="5"/>
      <c r="C143" s="97" t="s">
        <v>854</v>
      </c>
      <c r="D143" s="98"/>
      <c r="E143" s="99" t="s">
        <v>16</v>
      </c>
      <c r="F143" s="99"/>
      <c r="G143" s="99"/>
      <c r="H143" s="99"/>
      <c r="I143" s="99"/>
      <c r="J143" s="99"/>
      <c r="K143" s="99"/>
      <c r="L143" s="99"/>
      <c r="M143" s="7"/>
      <c r="N143" s="4"/>
      <c r="O143" s="1"/>
      <c r="P143" s="1"/>
      <c r="Q143" s="1"/>
      <c r="R143" s="1"/>
      <c r="S143" s="1"/>
      <c r="T143" s="1"/>
      <c r="U143" s="1"/>
      <c r="V143" s="1"/>
      <c r="W143" s="1"/>
      <c r="X143" s="1"/>
      <c r="Y143" s="1"/>
      <c r="Z143" s="1"/>
      <c r="AA143" s="1"/>
      <c r="AB143" s="1"/>
      <c r="AC143" s="1"/>
      <c r="AD143" s="1"/>
    </row>
    <row r="144" spans="1:30" x14ac:dyDescent="0.25">
      <c r="A144" s="3"/>
      <c r="B144" s="5"/>
      <c r="C144" s="97"/>
      <c r="D144" s="98"/>
      <c r="E144" s="99"/>
      <c r="F144" s="99"/>
      <c r="G144" s="99"/>
      <c r="H144" s="99"/>
      <c r="I144" s="99"/>
      <c r="J144" s="99"/>
      <c r="K144" s="99"/>
      <c r="L144" s="99"/>
      <c r="M144" s="7"/>
      <c r="N144" s="4"/>
      <c r="O144" s="1"/>
      <c r="P144" s="1"/>
      <c r="Q144" s="1"/>
      <c r="R144" s="1"/>
      <c r="S144" s="1"/>
      <c r="T144" s="1"/>
      <c r="U144" s="1"/>
      <c r="V144" s="1"/>
      <c r="W144" s="1"/>
      <c r="X144" s="1"/>
      <c r="Y144" s="1"/>
      <c r="Z144" s="1"/>
      <c r="AA144" s="1"/>
      <c r="AB144" s="1"/>
      <c r="AC144" s="1"/>
      <c r="AD144" s="1"/>
    </row>
    <row r="145" spans="1:30" x14ac:dyDescent="0.25">
      <c r="A145" s="3"/>
      <c r="B145" s="5"/>
      <c r="C145" s="97"/>
      <c r="D145" s="98"/>
      <c r="E145" s="99"/>
      <c r="F145" s="99"/>
      <c r="G145" s="99"/>
      <c r="H145" s="99"/>
      <c r="I145" s="99"/>
      <c r="J145" s="99"/>
      <c r="K145" s="99"/>
      <c r="L145" s="99"/>
      <c r="M145" s="7"/>
      <c r="N145" s="4"/>
      <c r="O145" s="1"/>
      <c r="P145" s="1"/>
      <c r="Q145" s="1"/>
      <c r="R145" s="1"/>
      <c r="S145" s="1"/>
      <c r="T145" s="1"/>
      <c r="U145" s="1"/>
      <c r="V145" s="1"/>
      <c r="W145" s="1"/>
      <c r="X145" s="1"/>
      <c r="Y145" s="1"/>
      <c r="Z145" s="1"/>
      <c r="AA145" s="1"/>
      <c r="AB145" s="1"/>
      <c r="AC145" s="1"/>
      <c r="AD145" s="1"/>
    </row>
    <row r="146" spans="1:30" x14ac:dyDescent="0.25">
      <c r="A146" s="3"/>
      <c r="B146" s="5"/>
      <c r="C146" s="97"/>
      <c r="D146" s="98"/>
      <c r="E146" s="99"/>
      <c r="F146" s="99"/>
      <c r="G146" s="99"/>
      <c r="H146" s="99"/>
      <c r="I146" s="99"/>
      <c r="J146" s="99"/>
      <c r="K146" s="99"/>
      <c r="L146" s="99"/>
      <c r="M146" s="7"/>
      <c r="N146" s="4"/>
      <c r="O146" s="1"/>
      <c r="P146" s="1"/>
      <c r="Q146" s="1"/>
      <c r="R146" s="1"/>
      <c r="S146" s="1"/>
      <c r="T146" s="1"/>
      <c r="U146" s="1"/>
      <c r="V146" s="1"/>
      <c r="W146" s="1"/>
      <c r="X146" s="1"/>
      <c r="Y146" s="1"/>
      <c r="Z146" s="1"/>
      <c r="AA146" s="1"/>
      <c r="AB146" s="1"/>
      <c r="AC146" s="1"/>
      <c r="AD146" s="1"/>
    </row>
    <row r="147" spans="1:30" x14ac:dyDescent="0.25">
      <c r="A147" s="3"/>
      <c r="B147" s="5"/>
      <c r="C147" s="93" t="s">
        <v>855</v>
      </c>
      <c r="D147" s="98"/>
      <c r="E147" s="99" t="s">
        <v>16</v>
      </c>
      <c r="F147" s="99"/>
      <c r="G147" s="99"/>
      <c r="H147" s="99"/>
      <c r="I147" s="99"/>
      <c r="J147" s="99"/>
      <c r="K147" s="99"/>
      <c r="L147" s="99"/>
      <c r="M147" s="7"/>
      <c r="N147" s="4"/>
      <c r="O147" s="1"/>
      <c r="P147" s="1"/>
      <c r="Q147" s="1"/>
      <c r="R147" s="1"/>
      <c r="S147" s="1"/>
      <c r="T147" s="1"/>
      <c r="U147" s="1"/>
      <c r="V147" s="1"/>
      <c r="W147" s="1"/>
      <c r="X147" s="1"/>
      <c r="Y147" s="1"/>
      <c r="Z147" s="1"/>
      <c r="AA147" s="1"/>
      <c r="AB147" s="1"/>
      <c r="AC147" s="1"/>
      <c r="AD147" s="1"/>
    </row>
    <row r="148" spans="1:30" x14ac:dyDescent="0.25">
      <c r="A148" s="3"/>
      <c r="B148" s="5"/>
      <c r="C148" s="93"/>
      <c r="D148" s="98"/>
      <c r="E148" s="99"/>
      <c r="F148" s="99"/>
      <c r="G148" s="99"/>
      <c r="H148" s="99"/>
      <c r="I148" s="99"/>
      <c r="J148" s="99"/>
      <c r="K148" s="99"/>
      <c r="L148" s="99"/>
      <c r="M148" s="7"/>
      <c r="N148" s="4"/>
      <c r="O148" s="1"/>
      <c r="P148" s="1"/>
      <c r="Q148" s="1"/>
      <c r="R148" s="1"/>
      <c r="S148" s="1"/>
      <c r="T148" s="1"/>
      <c r="U148" s="1"/>
      <c r="V148" s="1"/>
      <c r="W148" s="1"/>
      <c r="X148" s="1"/>
      <c r="Y148" s="1"/>
      <c r="Z148" s="1"/>
      <c r="AA148" s="1"/>
      <c r="AB148" s="1"/>
      <c r="AC148" s="1"/>
      <c r="AD148" s="1"/>
    </row>
    <row r="149" spans="1:30" x14ac:dyDescent="0.25">
      <c r="A149" s="3"/>
      <c r="B149" s="5"/>
      <c r="C149" s="93"/>
      <c r="D149" s="98"/>
      <c r="E149" s="99"/>
      <c r="F149" s="99"/>
      <c r="G149" s="99"/>
      <c r="H149" s="99"/>
      <c r="I149" s="99"/>
      <c r="J149" s="99"/>
      <c r="K149" s="99"/>
      <c r="L149" s="99"/>
      <c r="M149" s="7"/>
      <c r="N149" s="4"/>
      <c r="O149" s="1"/>
      <c r="P149" s="1"/>
      <c r="Q149" s="1"/>
      <c r="R149" s="1"/>
      <c r="S149" s="1"/>
      <c r="T149" s="1"/>
      <c r="U149" s="1"/>
      <c r="V149" s="1"/>
      <c r="W149" s="1"/>
      <c r="X149" s="1"/>
      <c r="Y149" s="1"/>
      <c r="Z149" s="1"/>
      <c r="AA149" s="1"/>
      <c r="AB149" s="1"/>
      <c r="AC149" s="1"/>
      <c r="AD149" s="1"/>
    </row>
    <row r="150" spans="1:30" x14ac:dyDescent="0.25">
      <c r="A150" s="3"/>
      <c r="B150" s="5"/>
      <c r="C150" s="93"/>
      <c r="D150" s="98"/>
      <c r="E150" s="99"/>
      <c r="F150" s="99"/>
      <c r="G150" s="99"/>
      <c r="H150" s="99"/>
      <c r="I150" s="99"/>
      <c r="J150" s="99"/>
      <c r="K150" s="99"/>
      <c r="L150" s="99"/>
      <c r="M150" s="7"/>
      <c r="N150" s="4"/>
      <c r="O150" s="1"/>
      <c r="P150" s="1"/>
      <c r="Q150" s="1"/>
      <c r="R150" s="1"/>
      <c r="S150" s="1"/>
      <c r="T150" s="1"/>
      <c r="U150" s="1"/>
      <c r="V150" s="1"/>
      <c r="W150" s="1"/>
      <c r="X150" s="1"/>
      <c r="Y150" s="1"/>
      <c r="Z150" s="1"/>
      <c r="AA150" s="1"/>
      <c r="AB150" s="1"/>
      <c r="AC150" s="1"/>
      <c r="AD150" s="1"/>
    </row>
    <row r="151" spans="1:30" x14ac:dyDescent="0.25">
      <c r="A151" s="3"/>
      <c r="B151" s="5"/>
      <c r="C151" s="100" t="s">
        <v>851</v>
      </c>
      <c r="D151" s="101"/>
      <c r="E151" s="94" t="s">
        <v>774</v>
      </c>
      <c r="F151" s="95"/>
      <c r="G151" s="95"/>
      <c r="H151" s="95"/>
      <c r="I151" s="95"/>
      <c r="J151" s="95"/>
      <c r="K151" s="95"/>
      <c r="L151" s="96"/>
      <c r="M151" s="7"/>
      <c r="N151" s="4"/>
      <c r="O151" s="1"/>
      <c r="P151" s="1"/>
      <c r="Q151" s="1"/>
      <c r="R151" s="1"/>
      <c r="S151" s="1"/>
      <c r="T151" s="1"/>
      <c r="U151" s="1"/>
      <c r="V151" s="1"/>
      <c r="W151" s="1"/>
      <c r="X151" s="1"/>
      <c r="Y151" s="1"/>
      <c r="Z151" s="1"/>
      <c r="AA151" s="1"/>
      <c r="AB151" s="1"/>
      <c r="AC151" s="1"/>
      <c r="AD151" s="1"/>
    </row>
    <row r="152" spans="1:30" x14ac:dyDescent="0.25">
      <c r="A152" s="3"/>
      <c r="B152" s="5"/>
      <c r="C152" s="34"/>
      <c r="D152" s="34"/>
      <c r="E152" s="34"/>
      <c r="F152" s="34"/>
      <c r="G152" s="34"/>
      <c r="H152" s="34"/>
      <c r="I152" s="34"/>
      <c r="J152" s="34"/>
      <c r="K152" s="34"/>
      <c r="L152" s="34"/>
      <c r="M152" s="7"/>
      <c r="N152" s="4"/>
      <c r="O152" s="1"/>
      <c r="P152" s="1"/>
      <c r="Q152" s="1"/>
      <c r="R152" s="1"/>
      <c r="S152" s="1"/>
      <c r="T152" s="1"/>
      <c r="U152" s="1"/>
      <c r="V152" s="1"/>
      <c r="W152" s="1"/>
      <c r="X152" s="1"/>
      <c r="Y152" s="1"/>
      <c r="Z152" s="1"/>
      <c r="AA152" s="1"/>
      <c r="AB152" s="1"/>
      <c r="AC152" s="1"/>
      <c r="AD152" s="1"/>
    </row>
    <row r="153" spans="1:30" x14ac:dyDescent="0.25">
      <c r="A153" s="3"/>
      <c r="B153" s="5"/>
      <c r="C153" s="93" t="s">
        <v>856</v>
      </c>
      <c r="D153" s="98"/>
      <c r="E153" s="99" t="s">
        <v>16</v>
      </c>
      <c r="F153" s="99"/>
      <c r="G153" s="99"/>
      <c r="H153" s="99"/>
      <c r="I153" s="99"/>
      <c r="J153" s="99"/>
      <c r="K153" s="99"/>
      <c r="L153" s="99"/>
      <c r="M153" s="7"/>
      <c r="N153" s="4"/>
      <c r="O153" s="1"/>
      <c r="P153" s="1"/>
      <c r="Q153" s="1"/>
      <c r="R153" s="1"/>
      <c r="S153" s="1"/>
      <c r="T153" s="1"/>
      <c r="U153" s="1"/>
      <c r="V153" s="1"/>
      <c r="W153" s="1"/>
      <c r="X153" s="1"/>
      <c r="Y153" s="1"/>
      <c r="Z153" s="1"/>
      <c r="AA153" s="1"/>
      <c r="AB153" s="1"/>
      <c r="AC153" s="1"/>
      <c r="AD153" s="1"/>
    </row>
    <row r="154" spans="1:30" x14ac:dyDescent="0.25">
      <c r="A154" s="3"/>
      <c r="B154" s="5"/>
      <c r="C154" s="93"/>
      <c r="D154" s="98"/>
      <c r="E154" s="99"/>
      <c r="F154" s="99"/>
      <c r="G154" s="99"/>
      <c r="H154" s="99"/>
      <c r="I154" s="99"/>
      <c r="J154" s="99"/>
      <c r="K154" s="99"/>
      <c r="L154" s="99"/>
      <c r="M154" s="7"/>
      <c r="N154" s="4"/>
      <c r="O154" s="1"/>
      <c r="P154" s="1"/>
      <c r="Q154" s="1"/>
      <c r="R154" s="1"/>
      <c r="S154" s="1"/>
      <c r="T154" s="1"/>
      <c r="U154" s="1"/>
      <c r="V154" s="1"/>
      <c r="W154" s="1"/>
      <c r="X154" s="1"/>
      <c r="Y154" s="1"/>
      <c r="Z154" s="1"/>
      <c r="AA154" s="1"/>
      <c r="AB154" s="1"/>
      <c r="AC154" s="1"/>
      <c r="AD154" s="1"/>
    </row>
    <row r="155" spans="1:30" x14ac:dyDescent="0.25">
      <c r="A155" s="3"/>
      <c r="B155" s="5"/>
      <c r="C155" s="93"/>
      <c r="D155" s="98"/>
      <c r="E155" s="99"/>
      <c r="F155" s="99"/>
      <c r="G155" s="99"/>
      <c r="H155" s="99"/>
      <c r="I155" s="99"/>
      <c r="J155" s="99"/>
      <c r="K155" s="99"/>
      <c r="L155" s="99"/>
      <c r="M155" s="7"/>
      <c r="N155" s="4"/>
      <c r="O155" s="1"/>
      <c r="P155" s="1"/>
      <c r="Q155" s="1"/>
      <c r="R155" s="1"/>
      <c r="S155" s="1"/>
      <c r="T155" s="1"/>
      <c r="U155" s="1"/>
      <c r="V155" s="1"/>
      <c r="W155" s="1"/>
      <c r="X155" s="1"/>
      <c r="Y155" s="1"/>
      <c r="Z155" s="1"/>
      <c r="AA155" s="1"/>
      <c r="AB155" s="1"/>
      <c r="AC155" s="1"/>
      <c r="AD155" s="1"/>
    </row>
    <row r="156" spans="1:30" x14ac:dyDescent="0.25">
      <c r="A156" s="3"/>
      <c r="B156" s="5"/>
      <c r="C156" s="93"/>
      <c r="D156" s="98"/>
      <c r="E156" s="99"/>
      <c r="F156" s="99"/>
      <c r="G156" s="99"/>
      <c r="H156" s="99"/>
      <c r="I156" s="99"/>
      <c r="J156" s="99"/>
      <c r="K156" s="99"/>
      <c r="L156" s="99"/>
      <c r="M156" s="7"/>
      <c r="N156" s="4"/>
      <c r="O156" s="1"/>
      <c r="P156" s="1"/>
      <c r="Q156" s="1"/>
      <c r="R156" s="1"/>
      <c r="S156" s="1"/>
      <c r="T156" s="1"/>
      <c r="U156" s="1"/>
      <c r="V156" s="1"/>
      <c r="W156" s="1"/>
      <c r="X156" s="1"/>
      <c r="Y156" s="1"/>
      <c r="Z156" s="1"/>
      <c r="AA156" s="1"/>
      <c r="AB156" s="1"/>
      <c r="AC156" s="1"/>
      <c r="AD156" s="1"/>
    </row>
    <row r="157" spans="1:30" x14ac:dyDescent="0.25">
      <c r="A157" s="3"/>
      <c r="B157" s="5"/>
      <c r="C157" s="93" t="s">
        <v>857</v>
      </c>
      <c r="D157" s="98"/>
      <c r="E157" s="99" t="s">
        <v>16</v>
      </c>
      <c r="F157" s="99"/>
      <c r="G157" s="99"/>
      <c r="H157" s="99"/>
      <c r="I157" s="99"/>
      <c r="J157" s="99"/>
      <c r="K157" s="99"/>
      <c r="L157" s="99"/>
      <c r="M157" s="7"/>
      <c r="N157" s="4"/>
      <c r="O157" s="1"/>
      <c r="P157" s="1"/>
      <c r="Q157" s="1"/>
      <c r="R157" s="1"/>
      <c r="S157" s="1"/>
      <c r="T157" s="1"/>
      <c r="U157" s="1"/>
      <c r="V157" s="1"/>
      <c r="W157" s="1"/>
      <c r="X157" s="1"/>
      <c r="Y157" s="1"/>
      <c r="Z157" s="1"/>
      <c r="AA157" s="1"/>
      <c r="AB157" s="1"/>
      <c r="AC157" s="1"/>
      <c r="AD157" s="1"/>
    </row>
    <row r="158" spans="1:30" x14ac:dyDescent="0.25">
      <c r="A158" s="3"/>
      <c r="B158" s="5"/>
      <c r="C158" s="93"/>
      <c r="D158" s="98"/>
      <c r="E158" s="99"/>
      <c r="F158" s="99"/>
      <c r="G158" s="99"/>
      <c r="H158" s="99"/>
      <c r="I158" s="99"/>
      <c r="J158" s="99"/>
      <c r="K158" s="99"/>
      <c r="L158" s="99"/>
      <c r="M158" s="7"/>
      <c r="N158" s="4"/>
      <c r="O158" s="1"/>
      <c r="P158" s="1"/>
      <c r="Q158" s="1"/>
      <c r="R158" s="1"/>
      <c r="S158" s="1"/>
      <c r="T158" s="1"/>
      <c r="U158" s="1"/>
      <c r="V158" s="1"/>
      <c r="W158" s="1"/>
      <c r="X158" s="1"/>
      <c r="Y158" s="1"/>
      <c r="Z158" s="1"/>
      <c r="AA158" s="1"/>
      <c r="AB158" s="1"/>
      <c r="AC158" s="1"/>
      <c r="AD158" s="1"/>
    </row>
    <row r="159" spans="1:30" x14ac:dyDescent="0.25">
      <c r="A159" s="3"/>
      <c r="B159" s="5"/>
      <c r="C159" s="93"/>
      <c r="D159" s="98"/>
      <c r="E159" s="99"/>
      <c r="F159" s="99"/>
      <c r="G159" s="99"/>
      <c r="H159" s="99"/>
      <c r="I159" s="99"/>
      <c r="J159" s="99"/>
      <c r="K159" s="99"/>
      <c r="L159" s="99"/>
      <c r="M159" s="7"/>
      <c r="N159" s="4"/>
      <c r="O159" s="1"/>
      <c r="P159" s="1"/>
      <c r="Q159" s="1"/>
      <c r="R159" s="1"/>
      <c r="S159" s="1"/>
      <c r="T159" s="1"/>
      <c r="U159" s="1"/>
      <c r="V159" s="1"/>
      <c r="W159" s="1"/>
      <c r="X159" s="1"/>
      <c r="Y159" s="1"/>
      <c r="Z159" s="1"/>
      <c r="AA159" s="1"/>
      <c r="AB159" s="1"/>
      <c r="AC159" s="1"/>
      <c r="AD159" s="1"/>
    </row>
    <row r="160" spans="1:30" x14ac:dyDescent="0.25">
      <c r="A160" s="3"/>
      <c r="B160" s="5"/>
      <c r="C160" s="93"/>
      <c r="D160" s="98"/>
      <c r="E160" s="99"/>
      <c r="F160" s="99"/>
      <c r="G160" s="99"/>
      <c r="H160" s="99"/>
      <c r="I160" s="99"/>
      <c r="J160" s="99"/>
      <c r="K160" s="99"/>
      <c r="L160" s="99"/>
      <c r="M160" s="7"/>
      <c r="N160" s="4"/>
      <c r="O160" s="1"/>
      <c r="P160" s="1"/>
      <c r="Q160" s="1"/>
      <c r="R160" s="1"/>
      <c r="S160" s="1"/>
      <c r="T160" s="1"/>
      <c r="U160" s="1"/>
      <c r="V160" s="1"/>
      <c r="W160" s="1"/>
      <c r="X160" s="1"/>
      <c r="Y160" s="1"/>
      <c r="Z160" s="1"/>
      <c r="AA160" s="1"/>
      <c r="AB160" s="1"/>
      <c r="AC160" s="1"/>
      <c r="AD160" s="1"/>
    </row>
    <row r="161" spans="1:30" x14ac:dyDescent="0.25">
      <c r="A161" s="3"/>
      <c r="B161" s="5"/>
      <c r="C161" s="97" t="s">
        <v>858</v>
      </c>
      <c r="D161" s="98"/>
      <c r="E161" s="99" t="s">
        <v>16</v>
      </c>
      <c r="F161" s="99"/>
      <c r="G161" s="99"/>
      <c r="H161" s="99"/>
      <c r="I161" s="99"/>
      <c r="J161" s="99"/>
      <c r="K161" s="99"/>
      <c r="L161" s="99"/>
      <c r="M161" s="7"/>
      <c r="N161" s="4"/>
      <c r="O161" s="1"/>
      <c r="P161" s="1"/>
      <c r="Q161" s="1"/>
      <c r="R161" s="1"/>
      <c r="S161" s="1"/>
      <c r="T161" s="1"/>
      <c r="U161" s="1"/>
      <c r="V161" s="1"/>
      <c r="W161" s="1"/>
      <c r="X161" s="1"/>
      <c r="Y161" s="1"/>
      <c r="Z161" s="1"/>
      <c r="AA161" s="1"/>
      <c r="AB161" s="1"/>
      <c r="AC161" s="1"/>
      <c r="AD161" s="1"/>
    </row>
    <row r="162" spans="1:30" x14ac:dyDescent="0.25">
      <c r="A162" s="3"/>
      <c r="B162" s="5"/>
      <c r="C162" s="97"/>
      <c r="D162" s="98"/>
      <c r="E162" s="99"/>
      <c r="F162" s="99"/>
      <c r="G162" s="99"/>
      <c r="H162" s="99"/>
      <c r="I162" s="99"/>
      <c r="J162" s="99"/>
      <c r="K162" s="99"/>
      <c r="L162" s="99"/>
      <c r="M162" s="7"/>
      <c r="N162" s="4"/>
      <c r="O162" s="1"/>
      <c r="P162" s="1"/>
      <c r="Q162" s="1"/>
      <c r="R162" s="1"/>
      <c r="S162" s="1"/>
      <c r="T162" s="1"/>
      <c r="U162" s="1"/>
      <c r="V162" s="1"/>
      <c r="W162" s="1"/>
      <c r="X162" s="1"/>
      <c r="Y162" s="1"/>
      <c r="Z162" s="1"/>
      <c r="AA162" s="1"/>
      <c r="AB162" s="1"/>
      <c r="AC162" s="1"/>
      <c r="AD162" s="1"/>
    </row>
    <row r="163" spans="1:30" x14ac:dyDescent="0.25">
      <c r="A163" s="3"/>
      <c r="B163" s="5"/>
      <c r="C163" s="97"/>
      <c r="D163" s="98"/>
      <c r="E163" s="99"/>
      <c r="F163" s="99"/>
      <c r="G163" s="99"/>
      <c r="H163" s="99"/>
      <c r="I163" s="99"/>
      <c r="J163" s="99"/>
      <c r="K163" s="99"/>
      <c r="L163" s="99"/>
      <c r="M163" s="7"/>
      <c r="N163" s="4"/>
      <c r="O163" s="1"/>
      <c r="P163" s="1"/>
      <c r="Q163" s="1"/>
      <c r="R163" s="1"/>
      <c r="S163" s="1"/>
      <c r="T163" s="1"/>
      <c r="U163" s="1"/>
      <c r="V163" s="1"/>
      <c r="W163" s="1"/>
      <c r="X163" s="1"/>
      <c r="Y163" s="1"/>
      <c r="Z163" s="1"/>
      <c r="AA163" s="1"/>
      <c r="AB163" s="1"/>
      <c r="AC163" s="1"/>
      <c r="AD163" s="1"/>
    </row>
    <row r="164" spans="1:30" x14ac:dyDescent="0.25">
      <c r="A164" s="3"/>
      <c r="B164" s="5"/>
      <c r="C164" s="97"/>
      <c r="D164" s="98"/>
      <c r="E164" s="99"/>
      <c r="F164" s="99"/>
      <c r="G164" s="99"/>
      <c r="H164" s="99"/>
      <c r="I164" s="99"/>
      <c r="J164" s="99"/>
      <c r="K164" s="99"/>
      <c r="L164" s="99"/>
      <c r="M164" s="7"/>
      <c r="N164" s="4"/>
      <c r="O164" s="1"/>
      <c r="P164" s="1"/>
      <c r="Q164" s="1"/>
      <c r="R164" s="1"/>
      <c r="S164" s="1"/>
      <c r="T164" s="1"/>
      <c r="U164" s="1"/>
      <c r="V164" s="1"/>
      <c r="W164" s="1"/>
      <c r="X164" s="1"/>
      <c r="Y164" s="1"/>
      <c r="Z164" s="1"/>
      <c r="AA164" s="1"/>
      <c r="AB164" s="1"/>
      <c r="AC164" s="1"/>
      <c r="AD164" s="1"/>
    </row>
    <row r="165" spans="1:30" x14ac:dyDescent="0.25">
      <c r="A165" s="3"/>
      <c r="B165" s="5"/>
      <c r="C165" s="97" t="s">
        <v>859</v>
      </c>
      <c r="D165" s="98"/>
      <c r="E165" s="99" t="s">
        <v>16</v>
      </c>
      <c r="F165" s="99"/>
      <c r="G165" s="99"/>
      <c r="H165" s="99"/>
      <c r="I165" s="99"/>
      <c r="J165" s="99"/>
      <c r="K165" s="99"/>
      <c r="L165" s="99"/>
      <c r="M165" s="7"/>
      <c r="N165" s="4"/>
      <c r="O165" s="1"/>
      <c r="P165" s="1"/>
      <c r="Q165" s="1"/>
      <c r="R165" s="1"/>
      <c r="S165" s="1"/>
      <c r="T165" s="1"/>
      <c r="U165" s="1"/>
      <c r="V165" s="1"/>
      <c r="W165" s="1"/>
      <c r="X165" s="1"/>
      <c r="Y165" s="1"/>
      <c r="Z165" s="1"/>
      <c r="AA165" s="1"/>
      <c r="AB165" s="1"/>
      <c r="AC165" s="1"/>
      <c r="AD165" s="1"/>
    </row>
    <row r="166" spans="1:30" x14ac:dyDescent="0.25">
      <c r="A166" s="3"/>
      <c r="B166" s="5"/>
      <c r="C166" s="97"/>
      <c r="D166" s="98"/>
      <c r="E166" s="99"/>
      <c r="F166" s="99"/>
      <c r="G166" s="99"/>
      <c r="H166" s="99"/>
      <c r="I166" s="99"/>
      <c r="J166" s="99"/>
      <c r="K166" s="99"/>
      <c r="L166" s="99"/>
      <c r="M166" s="7"/>
      <c r="N166" s="4"/>
      <c r="O166" s="1"/>
      <c r="P166" s="1"/>
      <c r="Q166" s="1"/>
      <c r="R166" s="1"/>
      <c r="S166" s="1"/>
      <c r="T166" s="1"/>
      <c r="U166" s="1"/>
      <c r="V166" s="1"/>
      <c r="W166" s="1"/>
      <c r="X166" s="1"/>
      <c r="Y166" s="1"/>
      <c r="Z166" s="1"/>
      <c r="AA166" s="1"/>
      <c r="AB166" s="1"/>
      <c r="AC166" s="1"/>
      <c r="AD166" s="1"/>
    </row>
    <row r="167" spans="1:30" x14ac:dyDescent="0.25">
      <c r="A167" s="3"/>
      <c r="B167" s="5"/>
      <c r="C167" s="97"/>
      <c r="D167" s="98"/>
      <c r="E167" s="99"/>
      <c r="F167" s="99"/>
      <c r="G167" s="99"/>
      <c r="H167" s="99"/>
      <c r="I167" s="99"/>
      <c r="J167" s="99"/>
      <c r="K167" s="99"/>
      <c r="L167" s="99"/>
      <c r="M167" s="7"/>
      <c r="N167" s="4"/>
      <c r="O167" s="1"/>
      <c r="P167" s="1"/>
      <c r="Q167" s="1"/>
      <c r="R167" s="1"/>
      <c r="S167" s="1"/>
      <c r="T167" s="1"/>
      <c r="U167" s="1"/>
      <c r="V167" s="1"/>
      <c r="W167" s="1"/>
      <c r="X167" s="1"/>
      <c r="Y167" s="1"/>
      <c r="Z167" s="1"/>
      <c r="AA167" s="1"/>
      <c r="AB167" s="1"/>
      <c r="AC167" s="1"/>
      <c r="AD167" s="1"/>
    </row>
    <row r="168" spans="1:30" x14ac:dyDescent="0.25">
      <c r="A168" s="3"/>
      <c r="B168" s="5"/>
      <c r="C168" s="97"/>
      <c r="D168" s="98"/>
      <c r="E168" s="99"/>
      <c r="F168" s="99"/>
      <c r="G168" s="99"/>
      <c r="H168" s="99"/>
      <c r="I168" s="99"/>
      <c r="J168" s="99"/>
      <c r="K168" s="99"/>
      <c r="L168" s="99"/>
      <c r="M168" s="7"/>
      <c r="N168" s="4"/>
      <c r="O168" s="1"/>
      <c r="P168" s="1"/>
      <c r="Q168" s="1"/>
      <c r="R168" s="1"/>
      <c r="S168" s="1"/>
      <c r="T168" s="1"/>
      <c r="U168" s="1"/>
      <c r="V168" s="1"/>
      <c r="W168" s="1"/>
      <c r="X168" s="1"/>
      <c r="Y168" s="1"/>
      <c r="Z168" s="1"/>
      <c r="AA168" s="1"/>
      <c r="AB168" s="1"/>
      <c r="AC168" s="1"/>
      <c r="AD168" s="1"/>
    </row>
    <row r="169" spans="1:30" x14ac:dyDescent="0.25">
      <c r="A169" s="3"/>
      <c r="B169" s="5"/>
      <c r="C169" s="97" t="s">
        <v>860</v>
      </c>
      <c r="D169" s="98"/>
      <c r="E169" s="99" t="s">
        <v>16</v>
      </c>
      <c r="F169" s="99"/>
      <c r="G169" s="99"/>
      <c r="H169" s="99"/>
      <c r="I169" s="99"/>
      <c r="J169" s="99"/>
      <c r="K169" s="99"/>
      <c r="L169" s="99"/>
      <c r="M169" s="7"/>
      <c r="N169" s="4"/>
      <c r="O169" s="1"/>
      <c r="P169" s="1"/>
      <c r="Q169" s="1"/>
      <c r="R169" s="1"/>
      <c r="S169" s="1"/>
      <c r="T169" s="1"/>
      <c r="U169" s="1"/>
      <c r="V169" s="1"/>
      <c r="W169" s="1"/>
      <c r="X169" s="1"/>
      <c r="Y169" s="1"/>
      <c r="Z169" s="1"/>
      <c r="AA169" s="1"/>
      <c r="AB169" s="1"/>
      <c r="AC169" s="1"/>
      <c r="AD169" s="1"/>
    </row>
    <row r="170" spans="1:30" x14ac:dyDescent="0.25">
      <c r="A170" s="3"/>
      <c r="B170" s="5"/>
      <c r="C170" s="97"/>
      <c r="D170" s="98"/>
      <c r="E170" s="99"/>
      <c r="F170" s="99"/>
      <c r="G170" s="99"/>
      <c r="H170" s="99"/>
      <c r="I170" s="99"/>
      <c r="J170" s="99"/>
      <c r="K170" s="99"/>
      <c r="L170" s="99"/>
      <c r="M170" s="7"/>
      <c r="N170" s="4"/>
      <c r="O170" s="1"/>
      <c r="P170" s="1"/>
      <c r="Q170" s="1"/>
      <c r="R170" s="1"/>
      <c r="S170" s="1"/>
      <c r="T170" s="1"/>
      <c r="U170" s="1"/>
      <c r="V170" s="1"/>
      <c r="W170" s="1"/>
      <c r="X170" s="1"/>
      <c r="Y170" s="1"/>
      <c r="Z170" s="1"/>
      <c r="AA170" s="1"/>
      <c r="AB170" s="1"/>
      <c r="AC170" s="1"/>
      <c r="AD170" s="1"/>
    </row>
    <row r="171" spans="1:30" x14ac:dyDescent="0.25">
      <c r="A171" s="3"/>
      <c r="B171" s="5"/>
      <c r="C171" s="97"/>
      <c r="D171" s="98"/>
      <c r="E171" s="99"/>
      <c r="F171" s="99"/>
      <c r="G171" s="99"/>
      <c r="H171" s="99"/>
      <c r="I171" s="99"/>
      <c r="J171" s="99"/>
      <c r="K171" s="99"/>
      <c r="L171" s="99"/>
      <c r="M171" s="7"/>
      <c r="N171" s="4"/>
      <c r="O171" s="1"/>
      <c r="P171" s="1"/>
      <c r="Q171" s="1"/>
      <c r="R171" s="1"/>
      <c r="S171" s="1"/>
      <c r="T171" s="1"/>
      <c r="U171" s="1"/>
      <c r="V171" s="1"/>
      <c r="W171" s="1"/>
      <c r="X171" s="1"/>
      <c r="Y171" s="1"/>
      <c r="Z171" s="1"/>
      <c r="AA171" s="1"/>
      <c r="AB171" s="1"/>
      <c r="AC171" s="1"/>
      <c r="AD171" s="1"/>
    </row>
    <row r="172" spans="1:30" x14ac:dyDescent="0.25">
      <c r="A172" s="3"/>
      <c r="B172" s="5"/>
      <c r="C172" s="97"/>
      <c r="D172" s="98"/>
      <c r="E172" s="99"/>
      <c r="F172" s="99"/>
      <c r="G172" s="99"/>
      <c r="H172" s="99"/>
      <c r="I172" s="99"/>
      <c r="J172" s="99"/>
      <c r="K172" s="99"/>
      <c r="L172" s="99"/>
      <c r="M172" s="7"/>
      <c r="N172" s="4"/>
      <c r="O172" s="1"/>
      <c r="P172" s="1"/>
      <c r="Q172" s="1"/>
      <c r="R172" s="1"/>
      <c r="S172" s="1"/>
      <c r="T172" s="1"/>
      <c r="U172" s="1"/>
      <c r="V172" s="1"/>
      <c r="W172" s="1"/>
      <c r="X172" s="1"/>
      <c r="Y172" s="1"/>
      <c r="Z172" s="1"/>
      <c r="AA172" s="1"/>
      <c r="AB172" s="1"/>
      <c r="AC172" s="1"/>
      <c r="AD172" s="1"/>
    </row>
    <row r="173" spans="1:30" x14ac:dyDescent="0.25">
      <c r="A173" s="3"/>
      <c r="B173" s="5"/>
      <c r="C173" s="93" t="s">
        <v>861</v>
      </c>
      <c r="D173" s="98"/>
      <c r="E173" s="99" t="s">
        <v>16</v>
      </c>
      <c r="F173" s="99"/>
      <c r="G173" s="99"/>
      <c r="H173" s="99"/>
      <c r="I173" s="99"/>
      <c r="J173" s="99"/>
      <c r="K173" s="99"/>
      <c r="L173" s="99"/>
      <c r="M173" s="7"/>
      <c r="N173" s="4"/>
      <c r="O173" s="1"/>
      <c r="P173" s="1"/>
      <c r="Q173" s="1"/>
      <c r="R173" s="1"/>
      <c r="S173" s="1"/>
      <c r="T173" s="1"/>
      <c r="U173" s="1"/>
      <c r="V173" s="1"/>
      <c r="W173" s="1"/>
      <c r="X173" s="1"/>
      <c r="Y173" s="1"/>
      <c r="Z173" s="1"/>
      <c r="AA173" s="1"/>
      <c r="AB173" s="1"/>
      <c r="AC173" s="1"/>
      <c r="AD173" s="1"/>
    </row>
    <row r="174" spans="1:30" x14ac:dyDescent="0.25">
      <c r="A174" s="3"/>
      <c r="B174" s="5"/>
      <c r="C174" s="93"/>
      <c r="D174" s="98"/>
      <c r="E174" s="99"/>
      <c r="F174" s="99"/>
      <c r="G174" s="99"/>
      <c r="H174" s="99"/>
      <c r="I174" s="99"/>
      <c r="J174" s="99"/>
      <c r="K174" s="99"/>
      <c r="L174" s="99"/>
      <c r="M174" s="7"/>
      <c r="N174" s="4"/>
      <c r="O174" s="1"/>
      <c r="P174" s="1"/>
      <c r="Q174" s="1"/>
      <c r="R174" s="1"/>
      <c r="S174" s="1"/>
      <c r="T174" s="1"/>
      <c r="U174" s="1"/>
      <c r="V174" s="1"/>
      <c r="W174" s="1"/>
      <c r="X174" s="1"/>
      <c r="Y174" s="1"/>
      <c r="Z174" s="1"/>
      <c r="AA174" s="1"/>
      <c r="AB174" s="1"/>
      <c r="AC174" s="1"/>
      <c r="AD174" s="1"/>
    </row>
    <row r="175" spans="1:30" x14ac:dyDescent="0.25">
      <c r="A175" s="3"/>
      <c r="B175" s="5"/>
      <c r="C175" s="93"/>
      <c r="D175" s="98"/>
      <c r="E175" s="99"/>
      <c r="F175" s="99"/>
      <c r="G175" s="99"/>
      <c r="H175" s="99"/>
      <c r="I175" s="99"/>
      <c r="J175" s="99"/>
      <c r="K175" s="99"/>
      <c r="L175" s="99"/>
      <c r="M175" s="7"/>
      <c r="N175" s="4"/>
      <c r="O175" s="1"/>
      <c r="P175" s="1"/>
      <c r="Q175" s="1"/>
      <c r="R175" s="1"/>
      <c r="S175" s="1"/>
      <c r="T175" s="1"/>
      <c r="U175" s="1"/>
      <c r="V175" s="1"/>
      <c r="W175" s="1"/>
      <c r="X175" s="1"/>
      <c r="Y175" s="1"/>
      <c r="Z175" s="1"/>
      <c r="AA175" s="1"/>
      <c r="AB175" s="1"/>
      <c r="AC175" s="1"/>
      <c r="AD175" s="1"/>
    </row>
    <row r="176" spans="1:30" x14ac:dyDescent="0.25">
      <c r="A176" s="3"/>
      <c r="B176" s="5"/>
      <c r="C176" s="93"/>
      <c r="D176" s="98"/>
      <c r="E176" s="99"/>
      <c r="F176" s="99"/>
      <c r="G176" s="99"/>
      <c r="H176" s="99"/>
      <c r="I176" s="99"/>
      <c r="J176" s="99"/>
      <c r="K176" s="99"/>
      <c r="L176" s="99"/>
      <c r="M176" s="7"/>
      <c r="N176" s="4"/>
      <c r="O176" s="1"/>
      <c r="P176" s="1"/>
      <c r="Q176" s="1"/>
      <c r="R176" s="1"/>
      <c r="S176" s="1"/>
      <c r="T176" s="1"/>
      <c r="U176" s="1"/>
      <c r="V176" s="1"/>
      <c r="W176" s="1"/>
      <c r="X176" s="1"/>
      <c r="Y176" s="1"/>
      <c r="Z176" s="1"/>
      <c r="AA176" s="1"/>
      <c r="AB176" s="1"/>
      <c r="AC176" s="1"/>
      <c r="AD176" s="1"/>
    </row>
    <row r="177" spans="1:30" x14ac:dyDescent="0.25">
      <c r="A177" s="3"/>
      <c r="B177" s="5"/>
      <c r="C177" s="63"/>
      <c r="D177" s="63"/>
      <c r="E177" s="63"/>
      <c r="F177" s="63"/>
      <c r="G177" s="63"/>
      <c r="H177" s="63"/>
      <c r="I177" s="63"/>
      <c r="J177" s="63"/>
      <c r="K177" s="63"/>
      <c r="L177" s="63"/>
      <c r="M177" s="7"/>
      <c r="N177" s="4"/>
      <c r="O177" s="1"/>
      <c r="P177" s="1"/>
      <c r="Q177" s="1"/>
      <c r="R177" s="1"/>
      <c r="S177" s="1"/>
      <c r="T177" s="1"/>
      <c r="U177" s="1"/>
      <c r="V177" s="1"/>
      <c r="W177" s="1"/>
      <c r="X177" s="1"/>
      <c r="Y177" s="1"/>
      <c r="Z177" s="1"/>
      <c r="AA177" s="1"/>
      <c r="AB177" s="1"/>
      <c r="AC177" s="1"/>
      <c r="AD177" s="1"/>
    </row>
    <row r="178" spans="1:30" x14ac:dyDescent="0.25">
      <c r="A178" s="3"/>
      <c r="B178" s="5"/>
      <c r="C178" s="74" t="s">
        <v>862</v>
      </c>
      <c r="D178" s="34"/>
      <c r="E178" s="34"/>
      <c r="F178" s="34"/>
      <c r="G178" s="34"/>
      <c r="H178" s="34"/>
      <c r="I178" s="34"/>
      <c r="J178" s="34"/>
      <c r="K178" s="34"/>
      <c r="L178" s="34"/>
      <c r="M178" s="7"/>
      <c r="N178" s="4"/>
      <c r="O178" s="1"/>
      <c r="P178" s="1"/>
      <c r="Q178" s="1"/>
      <c r="R178" s="1"/>
      <c r="S178" s="1"/>
      <c r="T178" s="1"/>
      <c r="U178" s="1"/>
      <c r="V178" s="1"/>
      <c r="W178" s="1"/>
      <c r="X178" s="1"/>
      <c r="Y178" s="1"/>
      <c r="Z178" s="1"/>
      <c r="AA178" s="1"/>
      <c r="AB178" s="1"/>
      <c r="AC178" s="1"/>
      <c r="AD178" s="1"/>
    </row>
    <row r="179" spans="1:30" x14ac:dyDescent="0.25">
      <c r="A179" s="3"/>
      <c r="B179" s="5"/>
      <c r="C179" s="93" t="s">
        <v>863</v>
      </c>
      <c r="D179" s="98"/>
      <c r="E179" s="99" t="s">
        <v>16</v>
      </c>
      <c r="F179" s="99"/>
      <c r="G179" s="99"/>
      <c r="H179" s="99"/>
      <c r="I179" s="99"/>
      <c r="J179" s="99"/>
      <c r="K179" s="99"/>
      <c r="L179" s="99"/>
      <c r="M179" s="7"/>
      <c r="N179" s="4"/>
      <c r="O179" s="1"/>
      <c r="P179" s="1"/>
      <c r="Q179" s="1"/>
      <c r="R179" s="1"/>
      <c r="S179" s="1"/>
      <c r="T179" s="1"/>
      <c r="U179" s="1"/>
      <c r="V179" s="1"/>
      <c r="W179" s="1"/>
      <c r="X179" s="1"/>
      <c r="Y179" s="1"/>
      <c r="Z179" s="1"/>
      <c r="AA179" s="1"/>
      <c r="AB179" s="1"/>
      <c r="AC179" s="1"/>
      <c r="AD179" s="1"/>
    </row>
    <row r="180" spans="1:30" x14ac:dyDescent="0.25">
      <c r="A180" s="3"/>
      <c r="B180" s="5"/>
      <c r="C180" s="93"/>
      <c r="D180" s="98"/>
      <c r="E180" s="99"/>
      <c r="F180" s="99"/>
      <c r="G180" s="99"/>
      <c r="H180" s="99"/>
      <c r="I180" s="99"/>
      <c r="J180" s="99"/>
      <c r="K180" s="99"/>
      <c r="L180" s="99"/>
      <c r="M180" s="7"/>
      <c r="N180" s="4"/>
      <c r="O180" s="1"/>
      <c r="P180" s="1"/>
      <c r="Q180" s="1"/>
      <c r="R180" s="1"/>
      <c r="S180" s="1"/>
      <c r="T180" s="1"/>
      <c r="U180" s="1"/>
      <c r="V180" s="1"/>
      <c r="W180" s="1"/>
      <c r="X180" s="1"/>
      <c r="Y180" s="1"/>
      <c r="Z180" s="1"/>
      <c r="AA180" s="1"/>
      <c r="AB180" s="1"/>
      <c r="AC180" s="1"/>
      <c r="AD180" s="1"/>
    </row>
    <row r="181" spans="1:30" x14ac:dyDescent="0.25">
      <c r="A181" s="3"/>
      <c r="B181" s="5"/>
      <c r="C181" s="93"/>
      <c r="D181" s="98"/>
      <c r="E181" s="99"/>
      <c r="F181" s="99"/>
      <c r="G181" s="99"/>
      <c r="H181" s="99"/>
      <c r="I181" s="99"/>
      <c r="J181" s="99"/>
      <c r="K181" s="99"/>
      <c r="L181" s="99"/>
      <c r="M181" s="7"/>
      <c r="N181" s="4"/>
      <c r="O181" s="1"/>
      <c r="P181" s="1"/>
      <c r="Q181" s="1"/>
      <c r="R181" s="1"/>
      <c r="S181" s="1"/>
      <c r="T181" s="1"/>
      <c r="U181" s="1"/>
      <c r="V181" s="1"/>
      <c r="W181" s="1"/>
      <c r="X181" s="1"/>
      <c r="Y181" s="1"/>
      <c r="Z181" s="1"/>
      <c r="AA181" s="1"/>
      <c r="AB181" s="1"/>
      <c r="AC181" s="1"/>
      <c r="AD181" s="1"/>
    </row>
    <row r="182" spans="1:30" x14ac:dyDescent="0.25">
      <c r="A182" s="3"/>
      <c r="B182" s="5"/>
      <c r="C182" s="93"/>
      <c r="D182" s="98"/>
      <c r="E182" s="99"/>
      <c r="F182" s="99"/>
      <c r="G182" s="99"/>
      <c r="H182" s="99"/>
      <c r="I182" s="99"/>
      <c r="J182" s="99"/>
      <c r="K182" s="99"/>
      <c r="L182" s="99"/>
      <c r="M182" s="7"/>
      <c r="N182" s="4"/>
      <c r="O182" s="1"/>
      <c r="P182" s="1"/>
      <c r="Q182" s="1"/>
      <c r="R182" s="1"/>
      <c r="S182" s="1"/>
      <c r="T182" s="1"/>
      <c r="U182" s="1"/>
      <c r="V182" s="1"/>
      <c r="W182" s="1"/>
      <c r="X182" s="1"/>
      <c r="Y182" s="1"/>
      <c r="Z182" s="1"/>
      <c r="AA182" s="1"/>
      <c r="AB182" s="1"/>
      <c r="AC182" s="1"/>
      <c r="AD182" s="1"/>
    </row>
    <row r="183" spans="1:30" x14ac:dyDescent="0.25">
      <c r="A183" s="3"/>
      <c r="B183" s="5"/>
      <c r="C183" s="63"/>
      <c r="D183" s="63"/>
      <c r="E183" s="63"/>
      <c r="F183" s="63"/>
      <c r="G183" s="63"/>
      <c r="H183" s="63"/>
      <c r="I183" s="63"/>
      <c r="J183" s="63"/>
      <c r="K183" s="63"/>
      <c r="L183" s="63"/>
      <c r="M183" s="7"/>
      <c r="N183" s="4"/>
      <c r="O183" s="1"/>
      <c r="P183" s="1"/>
      <c r="Q183" s="1"/>
      <c r="R183" s="1"/>
      <c r="S183" s="1"/>
      <c r="T183" s="1"/>
      <c r="U183" s="1"/>
      <c r="V183" s="1"/>
      <c r="W183" s="1"/>
      <c r="X183" s="1"/>
      <c r="Y183" s="1"/>
      <c r="Z183" s="1"/>
      <c r="AA183" s="1"/>
      <c r="AB183" s="1"/>
      <c r="AC183" s="1"/>
      <c r="AD183" s="1"/>
    </row>
    <row r="184" spans="1:30" x14ac:dyDescent="0.25">
      <c r="A184" s="3"/>
      <c r="B184" s="5"/>
      <c r="C184" s="74" t="s">
        <v>864</v>
      </c>
      <c r="D184" s="63"/>
      <c r="E184" s="63"/>
      <c r="F184" s="63"/>
      <c r="G184" s="63"/>
      <c r="H184" s="63"/>
      <c r="I184" s="63"/>
      <c r="J184" s="63"/>
      <c r="K184" s="63"/>
      <c r="L184" s="63"/>
      <c r="M184" s="7"/>
      <c r="N184" s="4"/>
      <c r="O184" s="1"/>
      <c r="P184" s="1"/>
      <c r="Q184" s="1"/>
      <c r="R184" s="1"/>
      <c r="S184" s="1"/>
      <c r="T184" s="1"/>
      <c r="U184" s="1"/>
      <c r="V184" s="1"/>
      <c r="W184" s="1"/>
      <c r="X184" s="1"/>
      <c r="Y184" s="1"/>
      <c r="Z184" s="1"/>
      <c r="AA184" s="1"/>
      <c r="AB184" s="1"/>
      <c r="AC184" s="1"/>
      <c r="AD184" s="1"/>
    </row>
    <row r="185" spans="1:30" x14ac:dyDescent="0.25">
      <c r="A185" s="3"/>
      <c r="B185" s="5"/>
      <c r="C185" s="97" t="s">
        <v>865</v>
      </c>
      <c r="D185" s="98"/>
      <c r="E185" s="99" t="s">
        <v>16</v>
      </c>
      <c r="F185" s="99"/>
      <c r="G185" s="99"/>
      <c r="H185" s="99"/>
      <c r="I185" s="99"/>
      <c r="J185" s="99"/>
      <c r="K185" s="99"/>
      <c r="L185" s="99"/>
      <c r="M185" s="7"/>
      <c r="N185" s="4"/>
      <c r="O185" s="1"/>
      <c r="P185" s="1"/>
      <c r="Q185" s="1"/>
      <c r="R185" s="1"/>
      <c r="S185" s="1"/>
      <c r="T185" s="1"/>
      <c r="U185" s="1"/>
      <c r="V185" s="1"/>
      <c r="W185" s="1"/>
      <c r="X185" s="1"/>
      <c r="Y185" s="1"/>
      <c r="Z185" s="1"/>
      <c r="AA185" s="1"/>
      <c r="AB185" s="1"/>
      <c r="AC185" s="1"/>
      <c r="AD185" s="1"/>
    </row>
    <row r="186" spans="1:30" x14ac:dyDescent="0.25">
      <c r="A186" s="3"/>
      <c r="B186" s="5"/>
      <c r="C186" s="97"/>
      <c r="D186" s="98"/>
      <c r="E186" s="99"/>
      <c r="F186" s="99"/>
      <c r="G186" s="99"/>
      <c r="H186" s="99"/>
      <c r="I186" s="99"/>
      <c r="J186" s="99"/>
      <c r="K186" s="99"/>
      <c r="L186" s="99"/>
      <c r="M186" s="7"/>
      <c r="N186" s="4"/>
      <c r="O186" s="1"/>
      <c r="P186" s="1"/>
      <c r="Q186" s="1"/>
      <c r="R186" s="1"/>
      <c r="S186" s="1"/>
      <c r="T186" s="1"/>
      <c r="U186" s="1"/>
      <c r="V186" s="1"/>
      <c r="W186" s="1"/>
      <c r="X186" s="1"/>
      <c r="Y186" s="1"/>
      <c r="Z186" s="1"/>
      <c r="AA186" s="1"/>
      <c r="AB186" s="1"/>
      <c r="AC186" s="1"/>
      <c r="AD186" s="1"/>
    </row>
    <row r="187" spans="1:30" x14ac:dyDescent="0.25">
      <c r="A187" s="3"/>
      <c r="B187" s="5"/>
      <c r="C187" s="97"/>
      <c r="D187" s="98"/>
      <c r="E187" s="99"/>
      <c r="F187" s="99"/>
      <c r="G187" s="99"/>
      <c r="H187" s="99"/>
      <c r="I187" s="99"/>
      <c r="J187" s="99"/>
      <c r="K187" s="99"/>
      <c r="L187" s="99"/>
      <c r="M187" s="7"/>
      <c r="N187" s="4"/>
      <c r="O187" s="1"/>
      <c r="P187" s="1"/>
      <c r="Q187" s="1"/>
      <c r="R187" s="1"/>
      <c r="S187" s="1"/>
      <c r="T187" s="1"/>
      <c r="U187" s="1"/>
      <c r="V187" s="1"/>
      <c r="W187" s="1"/>
      <c r="X187" s="1"/>
      <c r="Y187" s="1"/>
      <c r="Z187" s="1"/>
      <c r="AA187" s="1"/>
      <c r="AB187" s="1"/>
      <c r="AC187" s="1"/>
      <c r="AD187" s="1"/>
    </row>
    <row r="188" spans="1:30" x14ac:dyDescent="0.25">
      <c r="A188" s="3"/>
      <c r="B188" s="5"/>
      <c r="C188" s="97"/>
      <c r="D188" s="98"/>
      <c r="E188" s="99"/>
      <c r="F188" s="99"/>
      <c r="G188" s="99"/>
      <c r="H188" s="99"/>
      <c r="I188" s="99"/>
      <c r="J188" s="99"/>
      <c r="K188" s="99"/>
      <c r="L188" s="99"/>
      <c r="M188" s="7"/>
      <c r="N188" s="4"/>
      <c r="O188" s="1"/>
      <c r="P188" s="1"/>
      <c r="Q188" s="1"/>
      <c r="R188" s="1"/>
      <c r="S188" s="1"/>
      <c r="T188" s="1"/>
      <c r="U188" s="1"/>
      <c r="V188" s="1"/>
      <c r="W188" s="1"/>
      <c r="X188" s="1"/>
      <c r="Y188" s="1"/>
      <c r="Z188" s="1"/>
      <c r="AA188" s="1"/>
      <c r="AB188" s="1"/>
      <c r="AC188" s="1"/>
      <c r="AD188" s="1"/>
    </row>
    <row r="189" spans="1:30" x14ac:dyDescent="0.25">
      <c r="A189" s="3"/>
      <c r="B189" s="5"/>
      <c r="C189" s="93" t="s">
        <v>866</v>
      </c>
      <c r="D189" s="98"/>
      <c r="E189" s="99" t="s">
        <v>16</v>
      </c>
      <c r="F189" s="99"/>
      <c r="G189" s="99"/>
      <c r="H189" s="99"/>
      <c r="I189" s="99"/>
      <c r="J189" s="99"/>
      <c r="K189" s="99"/>
      <c r="L189" s="99"/>
      <c r="M189" s="7"/>
      <c r="N189" s="4"/>
      <c r="O189" s="1"/>
      <c r="P189" s="1"/>
      <c r="Q189" s="1"/>
      <c r="R189" s="1"/>
      <c r="S189" s="1"/>
      <c r="T189" s="1"/>
      <c r="U189" s="1"/>
      <c r="V189" s="1"/>
      <c r="W189" s="1"/>
      <c r="X189" s="1"/>
      <c r="Y189" s="1"/>
      <c r="Z189" s="1"/>
      <c r="AA189" s="1"/>
      <c r="AB189" s="1"/>
      <c r="AC189" s="1"/>
      <c r="AD189" s="1"/>
    </row>
    <row r="190" spans="1:30" x14ac:dyDescent="0.25">
      <c r="A190" s="3"/>
      <c r="B190" s="5"/>
      <c r="C190" s="93"/>
      <c r="D190" s="98"/>
      <c r="E190" s="99"/>
      <c r="F190" s="99"/>
      <c r="G190" s="99"/>
      <c r="H190" s="99"/>
      <c r="I190" s="99"/>
      <c r="J190" s="99"/>
      <c r="K190" s="99"/>
      <c r="L190" s="99"/>
      <c r="M190" s="7"/>
      <c r="N190" s="4"/>
      <c r="O190" s="1"/>
      <c r="P190" s="1"/>
      <c r="Q190" s="1"/>
      <c r="R190" s="1"/>
      <c r="S190" s="1"/>
      <c r="T190" s="1"/>
      <c r="U190" s="1"/>
      <c r="V190" s="1"/>
      <c r="W190" s="1"/>
      <c r="X190" s="1"/>
      <c r="Y190" s="1"/>
      <c r="Z190" s="1"/>
      <c r="AA190" s="1"/>
      <c r="AB190" s="1"/>
      <c r="AC190" s="1"/>
      <c r="AD190" s="1"/>
    </row>
    <row r="191" spans="1:30" x14ac:dyDescent="0.25">
      <c r="A191" s="3"/>
      <c r="B191" s="5"/>
      <c r="C191" s="93"/>
      <c r="D191" s="98"/>
      <c r="E191" s="99"/>
      <c r="F191" s="99"/>
      <c r="G191" s="99"/>
      <c r="H191" s="99"/>
      <c r="I191" s="99"/>
      <c r="J191" s="99"/>
      <c r="K191" s="99"/>
      <c r="L191" s="99"/>
      <c r="M191" s="7"/>
      <c r="N191" s="4"/>
      <c r="O191" s="1"/>
      <c r="P191" s="1"/>
      <c r="Q191" s="1"/>
      <c r="R191" s="1"/>
      <c r="S191" s="1"/>
      <c r="T191" s="1"/>
      <c r="U191" s="1"/>
      <c r="V191" s="1"/>
      <c r="W191" s="1"/>
      <c r="X191" s="1"/>
      <c r="Y191" s="1"/>
      <c r="Z191" s="1"/>
      <c r="AA191" s="1"/>
      <c r="AB191" s="1"/>
      <c r="AC191" s="1"/>
      <c r="AD191" s="1"/>
    </row>
    <row r="192" spans="1:30" x14ac:dyDescent="0.25">
      <c r="A192" s="3"/>
      <c r="B192" s="5"/>
      <c r="C192" s="93"/>
      <c r="D192" s="98"/>
      <c r="E192" s="99"/>
      <c r="F192" s="99"/>
      <c r="G192" s="99"/>
      <c r="H192" s="99"/>
      <c r="I192" s="99"/>
      <c r="J192" s="99"/>
      <c r="K192" s="99"/>
      <c r="L192" s="99"/>
      <c r="M192" s="7"/>
      <c r="N192" s="4"/>
      <c r="O192" s="1"/>
      <c r="P192" s="1"/>
      <c r="Q192" s="1"/>
      <c r="R192" s="1"/>
      <c r="S192" s="1"/>
      <c r="T192" s="1"/>
      <c r="U192" s="1"/>
      <c r="V192" s="1"/>
      <c r="W192" s="1"/>
      <c r="X192" s="1"/>
      <c r="Y192" s="1"/>
      <c r="Z192" s="1"/>
      <c r="AA192" s="1"/>
      <c r="AB192" s="1"/>
      <c r="AC192" s="1"/>
      <c r="AD192" s="1"/>
    </row>
    <row r="193" spans="1:30" x14ac:dyDescent="0.25">
      <c r="A193" s="3"/>
      <c r="B193" s="5"/>
      <c r="C193" s="93" t="s">
        <v>867</v>
      </c>
      <c r="D193" s="93"/>
      <c r="E193" s="94" t="s">
        <v>774</v>
      </c>
      <c r="F193" s="95"/>
      <c r="G193" s="95"/>
      <c r="H193" s="95"/>
      <c r="I193" s="95"/>
      <c r="J193" s="95"/>
      <c r="K193" s="95"/>
      <c r="L193" s="96"/>
      <c r="M193" s="7"/>
      <c r="N193" s="4"/>
      <c r="O193" s="1"/>
      <c r="P193" s="1"/>
      <c r="Q193" s="1"/>
      <c r="R193" s="1"/>
      <c r="S193" s="1"/>
      <c r="T193" s="1"/>
      <c r="U193" s="1"/>
      <c r="V193" s="1"/>
      <c r="W193" s="1"/>
      <c r="X193" s="1"/>
      <c r="Y193" s="1"/>
      <c r="Z193" s="1"/>
      <c r="AA193" s="1"/>
      <c r="AB193" s="1"/>
      <c r="AC193" s="1"/>
      <c r="AD193" s="1"/>
    </row>
    <row r="194" spans="1:30" x14ac:dyDescent="0.25">
      <c r="A194" s="3"/>
      <c r="B194" s="5"/>
      <c r="C194" s="63"/>
      <c r="D194" s="63"/>
      <c r="E194" s="73"/>
      <c r="F194" s="73"/>
      <c r="G194" s="73"/>
      <c r="H194" s="73"/>
      <c r="I194" s="73"/>
      <c r="J194" s="73"/>
      <c r="K194" s="73"/>
      <c r="L194" s="73"/>
      <c r="M194" s="7"/>
      <c r="N194" s="4"/>
      <c r="O194" s="1"/>
      <c r="P194" s="1"/>
      <c r="Q194" s="1"/>
      <c r="R194" s="1"/>
      <c r="S194" s="1"/>
      <c r="T194" s="1"/>
      <c r="U194" s="1"/>
      <c r="V194" s="1"/>
      <c r="W194" s="1"/>
      <c r="X194" s="1"/>
      <c r="Y194" s="1"/>
      <c r="Z194" s="1"/>
      <c r="AA194" s="1"/>
      <c r="AB194" s="1"/>
      <c r="AC194" s="1"/>
      <c r="AD194" s="1"/>
    </row>
    <row r="195" spans="1:30" x14ac:dyDescent="0.25">
      <c r="A195" s="3"/>
      <c r="B195" s="5"/>
      <c r="C195" s="97" t="s">
        <v>904</v>
      </c>
      <c r="D195" s="98"/>
      <c r="E195" s="99" t="s">
        <v>16</v>
      </c>
      <c r="F195" s="99"/>
      <c r="G195" s="99"/>
      <c r="H195" s="99"/>
      <c r="I195" s="99"/>
      <c r="J195" s="99"/>
      <c r="K195" s="99"/>
      <c r="L195" s="99"/>
      <c r="M195" s="7"/>
      <c r="N195" s="4"/>
      <c r="O195" s="1"/>
      <c r="P195" s="1"/>
      <c r="Q195" s="1"/>
      <c r="R195" s="1"/>
      <c r="S195" s="1"/>
      <c r="T195" s="1"/>
      <c r="U195" s="1"/>
      <c r="V195" s="1"/>
      <c r="W195" s="1"/>
      <c r="X195" s="1"/>
      <c r="Y195" s="1"/>
      <c r="Z195" s="1"/>
      <c r="AA195" s="1"/>
      <c r="AB195" s="1"/>
      <c r="AC195" s="1"/>
      <c r="AD195" s="1"/>
    </row>
    <row r="196" spans="1:30" x14ac:dyDescent="0.25">
      <c r="A196" s="3"/>
      <c r="B196" s="5"/>
      <c r="C196" s="97"/>
      <c r="D196" s="98"/>
      <c r="E196" s="99"/>
      <c r="F196" s="99"/>
      <c r="G196" s="99"/>
      <c r="H196" s="99"/>
      <c r="I196" s="99"/>
      <c r="J196" s="99"/>
      <c r="K196" s="99"/>
      <c r="L196" s="99"/>
      <c r="M196" s="7"/>
      <c r="N196" s="4"/>
      <c r="O196" s="1"/>
      <c r="P196" s="1"/>
      <c r="Q196" s="1"/>
      <c r="R196" s="1"/>
      <c r="S196" s="1"/>
      <c r="T196" s="1"/>
      <c r="U196" s="1"/>
      <c r="V196" s="1"/>
      <c r="W196" s="1"/>
      <c r="X196" s="1"/>
      <c r="Y196" s="1"/>
      <c r="Z196" s="1"/>
      <c r="AA196" s="1"/>
      <c r="AB196" s="1"/>
      <c r="AC196" s="1"/>
      <c r="AD196" s="1"/>
    </row>
    <row r="197" spans="1:30" x14ac:dyDescent="0.25">
      <c r="A197" s="3"/>
      <c r="B197" s="5"/>
      <c r="C197" s="97"/>
      <c r="D197" s="98"/>
      <c r="E197" s="99"/>
      <c r="F197" s="99"/>
      <c r="G197" s="99"/>
      <c r="H197" s="99"/>
      <c r="I197" s="99"/>
      <c r="J197" s="99"/>
      <c r="K197" s="99"/>
      <c r="L197" s="99"/>
      <c r="M197" s="7"/>
      <c r="N197" s="4"/>
      <c r="O197" s="1"/>
      <c r="P197" s="1"/>
      <c r="Q197" s="1"/>
      <c r="R197" s="1"/>
      <c r="S197" s="1"/>
      <c r="T197" s="1"/>
      <c r="U197" s="1"/>
      <c r="V197" s="1"/>
      <c r="W197" s="1"/>
      <c r="X197" s="1"/>
      <c r="Y197" s="1"/>
      <c r="Z197" s="1"/>
      <c r="AA197" s="1"/>
      <c r="AB197" s="1"/>
      <c r="AC197" s="1"/>
      <c r="AD197" s="1"/>
    </row>
    <row r="198" spans="1:30" x14ac:dyDescent="0.25">
      <c r="A198" s="3"/>
      <c r="B198" s="5"/>
      <c r="C198" s="97"/>
      <c r="D198" s="98"/>
      <c r="E198" s="99"/>
      <c r="F198" s="99"/>
      <c r="G198" s="99"/>
      <c r="H198" s="99"/>
      <c r="I198" s="99"/>
      <c r="J198" s="99"/>
      <c r="K198" s="99"/>
      <c r="L198" s="99"/>
      <c r="M198" s="7"/>
      <c r="N198" s="4"/>
      <c r="O198" s="1"/>
      <c r="P198" s="1"/>
      <c r="Q198" s="1"/>
      <c r="R198" s="1"/>
      <c r="S198" s="1"/>
      <c r="T198" s="1"/>
      <c r="U198" s="1"/>
      <c r="V198" s="1"/>
      <c r="W198" s="1"/>
      <c r="X198" s="1"/>
      <c r="Y198" s="1"/>
      <c r="Z198" s="1"/>
      <c r="AA198" s="1"/>
      <c r="AB198" s="1"/>
      <c r="AC198" s="1"/>
      <c r="AD198" s="1"/>
    </row>
    <row r="199" spans="1:30" x14ac:dyDescent="0.25">
      <c r="A199" s="3"/>
      <c r="B199" s="5"/>
      <c r="C199" s="6"/>
      <c r="D199" s="34"/>
      <c r="E199" s="34"/>
      <c r="F199" s="34"/>
      <c r="G199" s="34"/>
      <c r="H199" s="34"/>
      <c r="I199" s="34"/>
      <c r="J199" s="34"/>
      <c r="K199" s="34"/>
      <c r="L199" s="34"/>
      <c r="M199" s="7"/>
      <c r="N199" s="4"/>
      <c r="O199" s="1"/>
      <c r="P199" s="1"/>
      <c r="Q199" s="1"/>
      <c r="R199" s="1"/>
      <c r="S199" s="1"/>
      <c r="T199" s="1"/>
      <c r="U199" s="1"/>
      <c r="V199" s="1"/>
      <c r="W199" s="1"/>
      <c r="X199" s="1"/>
      <c r="Y199" s="1"/>
      <c r="Z199" s="1"/>
      <c r="AA199" s="1"/>
      <c r="AB199" s="1"/>
      <c r="AC199" s="1"/>
      <c r="AD199" s="1"/>
    </row>
    <row r="200" spans="1:30" ht="14.45" customHeight="1" x14ac:dyDescent="0.25">
      <c r="A200" s="3"/>
      <c r="B200" s="5"/>
      <c r="C200" s="133" t="s">
        <v>868</v>
      </c>
      <c r="D200" s="6"/>
      <c r="E200" s="6"/>
      <c r="F200" s="6"/>
      <c r="G200" s="6"/>
      <c r="H200" s="6"/>
      <c r="I200" s="89" t="s">
        <v>797</v>
      </c>
      <c r="J200" s="89"/>
      <c r="K200" s="89"/>
      <c r="L200" s="89"/>
      <c r="M200" s="7"/>
      <c r="N200" s="4"/>
      <c r="O200" s="1"/>
      <c r="P200" s="1"/>
      <c r="Q200" s="1"/>
      <c r="R200" s="1"/>
      <c r="S200" s="1"/>
      <c r="T200" s="1"/>
      <c r="U200" s="1"/>
      <c r="V200" s="1"/>
      <c r="W200" s="1"/>
      <c r="X200" s="1"/>
      <c r="Y200" s="1"/>
      <c r="Z200" s="1"/>
      <c r="AA200" s="1"/>
      <c r="AB200" s="1"/>
      <c r="AC200" s="1"/>
      <c r="AD200" s="1"/>
    </row>
    <row r="201" spans="1:30" ht="14.45" customHeight="1" x14ac:dyDescent="0.25">
      <c r="A201" s="3"/>
      <c r="B201" s="5"/>
      <c r="C201" s="133"/>
      <c r="D201" s="6"/>
      <c r="E201" s="6"/>
      <c r="F201" s="6"/>
      <c r="G201" s="6"/>
      <c r="H201" s="6"/>
      <c r="I201" s="89"/>
      <c r="J201" s="89"/>
      <c r="K201" s="89"/>
      <c r="L201" s="89"/>
      <c r="M201" s="7"/>
      <c r="N201" s="4"/>
      <c r="O201" s="1"/>
      <c r="P201" s="1"/>
      <c r="Q201" s="1"/>
      <c r="R201" s="1"/>
      <c r="S201" s="1"/>
      <c r="T201" s="1"/>
      <c r="U201" s="1"/>
      <c r="V201" s="1"/>
      <c r="W201" s="1"/>
      <c r="X201" s="1"/>
      <c r="Y201" s="1"/>
      <c r="Z201" s="1"/>
      <c r="AA201" s="1"/>
      <c r="AB201" s="1"/>
      <c r="AC201" s="1"/>
      <c r="AD201" s="1"/>
    </row>
    <row r="202" spans="1:30" x14ac:dyDescent="0.25">
      <c r="A202" s="3"/>
      <c r="B202" s="25"/>
      <c r="C202" s="26"/>
      <c r="D202" s="26"/>
      <c r="E202" s="26"/>
      <c r="F202" s="26"/>
      <c r="G202" s="26"/>
      <c r="H202" s="26"/>
      <c r="I202" s="26"/>
      <c r="J202" s="26"/>
      <c r="K202" s="26"/>
      <c r="L202" s="26"/>
      <c r="M202" s="27"/>
      <c r="N202" s="4"/>
      <c r="O202" s="1"/>
      <c r="P202" s="1"/>
      <c r="Q202" s="1"/>
      <c r="R202" s="1"/>
      <c r="S202" s="1"/>
      <c r="T202" s="1"/>
      <c r="U202" s="1"/>
      <c r="V202" s="1"/>
      <c r="W202" s="1"/>
      <c r="X202" s="1"/>
      <c r="Y202" s="1"/>
      <c r="Z202" s="1"/>
      <c r="AA202" s="1"/>
      <c r="AB202" s="1"/>
      <c r="AC202" s="1"/>
      <c r="AD202" s="1"/>
    </row>
    <row r="203" spans="1:30" x14ac:dyDescent="0.25">
      <c r="A203" s="28"/>
      <c r="B203" s="28"/>
      <c r="C203" s="28"/>
      <c r="D203" s="28"/>
      <c r="E203" s="28"/>
      <c r="F203" s="28"/>
      <c r="G203" s="28"/>
      <c r="H203" s="28"/>
      <c r="I203" s="28"/>
      <c r="J203" s="28"/>
      <c r="K203" s="28"/>
      <c r="L203" s="28"/>
      <c r="M203" s="28"/>
      <c r="N203" s="29"/>
      <c r="O203" s="1"/>
      <c r="P203" s="1"/>
      <c r="Q203" s="1"/>
      <c r="R203" s="1"/>
      <c r="S203" s="1"/>
      <c r="T203" s="1"/>
      <c r="U203" s="1"/>
      <c r="V203" s="1"/>
      <c r="W203" s="1"/>
      <c r="X203" s="1"/>
      <c r="Y203" s="1"/>
      <c r="Z203" s="1"/>
      <c r="AA203" s="1"/>
      <c r="AB203" s="1"/>
      <c r="AC203" s="1"/>
      <c r="AD203" s="1"/>
    </row>
    <row r="204" spans="1:30" x14ac:dyDescent="0.25">
      <c r="A204" s="30"/>
      <c r="B204" s="30"/>
      <c r="C204" s="30"/>
      <c r="D204" s="30"/>
      <c r="E204" s="30"/>
      <c r="F204" s="30"/>
      <c r="G204" s="30"/>
      <c r="H204" s="30"/>
      <c r="I204" s="30"/>
      <c r="J204" s="30"/>
      <c r="K204" s="30"/>
      <c r="L204" s="30"/>
      <c r="M204" s="30"/>
      <c r="N204" s="30"/>
      <c r="O204" s="1"/>
      <c r="P204" s="1"/>
      <c r="Q204" s="1"/>
      <c r="R204" s="1"/>
      <c r="S204" s="1"/>
      <c r="T204" s="1"/>
      <c r="U204" s="1"/>
      <c r="V204" s="1"/>
      <c r="W204" s="1"/>
      <c r="X204" s="1"/>
      <c r="Y204" s="1"/>
      <c r="Z204" s="1"/>
      <c r="AA204" s="1"/>
      <c r="AB204" s="1"/>
      <c r="AC204" s="1"/>
      <c r="AD204" s="1"/>
    </row>
    <row r="205" spans="1:30" x14ac:dyDescent="0.25">
      <c r="A205" s="30"/>
      <c r="B205" s="30"/>
      <c r="C205" s="30"/>
      <c r="D205" s="30"/>
      <c r="E205" s="30"/>
      <c r="F205" s="30"/>
      <c r="G205" s="30"/>
      <c r="H205" s="30"/>
      <c r="I205" s="30"/>
      <c r="J205" s="30"/>
      <c r="K205" s="30"/>
      <c r="L205" s="30"/>
      <c r="M205" s="30"/>
      <c r="N205" s="30"/>
      <c r="O205" s="1"/>
      <c r="P205" s="1"/>
      <c r="Q205" s="1"/>
      <c r="R205" s="1"/>
      <c r="S205" s="1"/>
      <c r="T205" s="1"/>
      <c r="U205" s="1"/>
      <c r="V205" s="1"/>
      <c r="W205" s="1"/>
      <c r="X205" s="1"/>
      <c r="Y205" s="1"/>
      <c r="Z205" s="1"/>
      <c r="AA205" s="1"/>
      <c r="AB205" s="1"/>
      <c r="AC205" s="1"/>
      <c r="AD205" s="1"/>
    </row>
    <row r="206" spans="1:30" x14ac:dyDescent="0.25">
      <c r="A206" s="30"/>
      <c r="B206" s="30"/>
      <c r="C206" s="30"/>
      <c r="D206" s="30"/>
      <c r="E206" s="30"/>
      <c r="F206" s="30"/>
      <c r="G206" s="30"/>
      <c r="H206" s="30"/>
      <c r="I206" s="30"/>
      <c r="J206" s="30"/>
      <c r="K206" s="30"/>
      <c r="L206" s="30"/>
      <c r="M206" s="30"/>
      <c r="N206" s="30"/>
      <c r="O206" s="1"/>
      <c r="P206" s="1"/>
      <c r="Q206" s="1"/>
      <c r="R206" s="1"/>
      <c r="S206" s="1"/>
      <c r="T206" s="1"/>
      <c r="U206" s="1"/>
      <c r="V206" s="1"/>
      <c r="W206" s="1"/>
      <c r="X206" s="1"/>
      <c r="Y206" s="1"/>
      <c r="Z206" s="1"/>
      <c r="AA206" s="1"/>
      <c r="AB206" s="1"/>
      <c r="AC206" s="1"/>
      <c r="AD206" s="1"/>
    </row>
    <row r="207" spans="1:30" x14ac:dyDescent="0.25">
      <c r="A207" s="30"/>
      <c r="B207" s="30"/>
      <c r="C207" s="30"/>
      <c r="D207" s="30"/>
      <c r="E207" s="30"/>
      <c r="F207" s="30"/>
      <c r="G207" s="30"/>
      <c r="H207" s="30"/>
      <c r="I207" s="30"/>
      <c r="J207" s="30"/>
      <c r="K207" s="30"/>
      <c r="L207" s="30"/>
      <c r="M207" s="30"/>
      <c r="N207" s="30"/>
      <c r="O207" s="1"/>
      <c r="P207" s="1"/>
      <c r="Q207" s="1"/>
      <c r="R207" s="1"/>
      <c r="S207" s="1"/>
      <c r="T207" s="1"/>
      <c r="U207" s="1"/>
      <c r="V207" s="1"/>
      <c r="W207" s="1"/>
      <c r="X207" s="1"/>
      <c r="Y207" s="1"/>
      <c r="Z207" s="1"/>
      <c r="AA207" s="1"/>
      <c r="AB207" s="1"/>
      <c r="AC207" s="1"/>
      <c r="AD207" s="1"/>
    </row>
    <row r="208" spans="1:30" x14ac:dyDescent="0.25">
      <c r="A208" s="30"/>
      <c r="B208" s="30"/>
      <c r="C208" s="30"/>
      <c r="D208" s="30"/>
      <c r="E208" s="30"/>
      <c r="F208" s="30"/>
      <c r="G208" s="30"/>
      <c r="H208" s="30"/>
      <c r="I208" s="30"/>
      <c r="J208" s="30"/>
      <c r="K208" s="30"/>
      <c r="L208" s="30"/>
      <c r="M208" s="30"/>
      <c r="N208" s="30"/>
      <c r="O208" s="1"/>
      <c r="P208" s="1"/>
      <c r="Q208" s="1"/>
      <c r="R208" s="1"/>
      <c r="S208" s="1"/>
      <c r="T208" s="1"/>
      <c r="U208" s="1"/>
      <c r="V208" s="1"/>
      <c r="W208" s="1"/>
      <c r="X208" s="1"/>
      <c r="Y208" s="1"/>
      <c r="Z208" s="1"/>
      <c r="AA208" s="1"/>
      <c r="AB208" s="1"/>
      <c r="AC208" s="1"/>
      <c r="AD208" s="1"/>
    </row>
    <row r="209" spans="1:30" x14ac:dyDescent="0.25">
      <c r="A209" s="30"/>
      <c r="B209" s="30"/>
      <c r="C209" s="30"/>
      <c r="D209" s="30"/>
      <c r="E209" s="30"/>
      <c r="F209" s="30"/>
      <c r="G209" s="30"/>
      <c r="H209" s="30"/>
      <c r="I209" s="30"/>
      <c r="J209" s="30"/>
      <c r="K209" s="30"/>
      <c r="L209" s="30"/>
      <c r="M209" s="30"/>
      <c r="N209" s="30"/>
      <c r="O209" s="1"/>
      <c r="P209" s="1"/>
      <c r="Q209" s="1"/>
      <c r="R209" s="1"/>
      <c r="S209" s="1"/>
      <c r="T209" s="1"/>
      <c r="U209" s="1"/>
      <c r="V209" s="1"/>
      <c r="W209" s="1"/>
      <c r="X209" s="1"/>
      <c r="Y209" s="1"/>
      <c r="Z209" s="1"/>
      <c r="AA209" s="1"/>
      <c r="AB209" s="1"/>
      <c r="AC209" s="1"/>
      <c r="AD209" s="1"/>
    </row>
    <row r="210" spans="1:30" x14ac:dyDescent="0.25">
      <c r="A210" s="30"/>
      <c r="B210" s="30"/>
      <c r="C210" s="30"/>
      <c r="D210" s="30"/>
      <c r="E210" s="30"/>
      <c r="F210" s="30"/>
      <c r="G210" s="30"/>
      <c r="H210" s="30"/>
      <c r="I210" s="30"/>
      <c r="J210" s="30"/>
      <c r="K210" s="30"/>
      <c r="L210" s="30"/>
      <c r="M210" s="30"/>
      <c r="N210" s="30"/>
      <c r="O210" s="1"/>
      <c r="P210" s="1"/>
      <c r="Q210" s="1"/>
      <c r="R210" s="1"/>
      <c r="S210" s="1"/>
      <c r="T210" s="1"/>
      <c r="U210" s="1"/>
      <c r="V210" s="1"/>
      <c r="W210" s="1"/>
      <c r="X210" s="1"/>
      <c r="Y210" s="1"/>
      <c r="Z210" s="1"/>
      <c r="AA210" s="1"/>
      <c r="AB210" s="1"/>
      <c r="AC210" s="1"/>
      <c r="AD210" s="1"/>
    </row>
    <row r="211" spans="1:30" x14ac:dyDescent="0.25">
      <c r="A211" s="30"/>
      <c r="B211" s="30"/>
      <c r="C211" s="30"/>
      <c r="D211" s="30"/>
      <c r="E211" s="30"/>
      <c r="F211" s="30"/>
      <c r="G211" s="30"/>
      <c r="H211" s="30"/>
      <c r="I211" s="30"/>
      <c r="J211" s="30"/>
      <c r="K211" s="30"/>
      <c r="L211" s="30"/>
      <c r="M211" s="30"/>
      <c r="N211" s="30"/>
      <c r="O211" s="1"/>
      <c r="P211" s="1"/>
      <c r="Q211" s="1"/>
      <c r="R211" s="1"/>
      <c r="S211" s="1"/>
      <c r="T211" s="1"/>
      <c r="U211" s="1"/>
      <c r="V211" s="1"/>
      <c r="W211" s="1"/>
      <c r="X211" s="1"/>
      <c r="Y211" s="1"/>
      <c r="Z211" s="1"/>
      <c r="AA211" s="1"/>
      <c r="AB211" s="1"/>
      <c r="AC211" s="1"/>
      <c r="AD211" s="1"/>
    </row>
    <row r="212" spans="1:30" x14ac:dyDescent="0.25">
      <c r="A212" s="30"/>
      <c r="B212" s="30"/>
      <c r="C212" s="30"/>
      <c r="D212" s="30"/>
      <c r="E212" s="30"/>
      <c r="F212" s="30"/>
      <c r="G212" s="30"/>
      <c r="H212" s="30"/>
      <c r="I212" s="30"/>
      <c r="J212" s="30"/>
      <c r="K212" s="30"/>
      <c r="L212" s="30"/>
      <c r="M212" s="30"/>
      <c r="N212" s="30"/>
      <c r="O212" s="1"/>
      <c r="P212" s="1"/>
      <c r="Q212" s="1"/>
      <c r="R212" s="1"/>
      <c r="S212" s="1"/>
      <c r="T212" s="1"/>
      <c r="U212" s="1"/>
      <c r="V212" s="1"/>
      <c r="W212" s="1"/>
      <c r="X212" s="1"/>
      <c r="Y212" s="1"/>
      <c r="Z212" s="1"/>
      <c r="AA212" s="1"/>
      <c r="AB212" s="1"/>
      <c r="AC212" s="1"/>
      <c r="AD212" s="1"/>
    </row>
    <row r="213" spans="1:30" x14ac:dyDescent="0.25">
      <c r="A213" s="30"/>
      <c r="B213" s="30"/>
      <c r="C213" s="30"/>
      <c r="D213" s="30"/>
      <c r="E213" s="30"/>
      <c r="F213" s="30"/>
      <c r="G213" s="30"/>
      <c r="H213" s="30"/>
      <c r="I213" s="30"/>
      <c r="J213" s="30"/>
      <c r="K213" s="30"/>
      <c r="L213" s="30"/>
      <c r="M213" s="30"/>
      <c r="N213" s="30"/>
      <c r="O213" s="1"/>
      <c r="P213" s="1"/>
      <c r="Q213" s="1"/>
      <c r="R213" s="1"/>
      <c r="S213" s="1"/>
      <c r="T213" s="1"/>
      <c r="U213" s="1"/>
      <c r="V213" s="1"/>
      <c r="W213" s="1"/>
      <c r="X213" s="1"/>
      <c r="Y213" s="1"/>
      <c r="Z213" s="1"/>
      <c r="AA213" s="1"/>
      <c r="AB213" s="1"/>
      <c r="AC213" s="1"/>
      <c r="AD213" s="1"/>
    </row>
    <row r="214" spans="1:30" x14ac:dyDescent="0.25">
      <c r="A214" s="30"/>
      <c r="B214" s="30"/>
      <c r="C214" s="30"/>
      <c r="D214" s="30"/>
      <c r="E214" s="30"/>
      <c r="F214" s="30"/>
      <c r="G214" s="30"/>
      <c r="H214" s="30"/>
      <c r="I214" s="30"/>
      <c r="J214" s="30"/>
      <c r="K214" s="30"/>
      <c r="L214" s="30"/>
      <c r="M214" s="30"/>
      <c r="N214" s="30"/>
      <c r="O214" s="1"/>
      <c r="P214" s="1"/>
      <c r="Q214" s="1"/>
      <c r="R214" s="1"/>
      <c r="S214" s="1"/>
      <c r="T214" s="1"/>
      <c r="U214" s="1"/>
      <c r="V214" s="1"/>
      <c r="W214" s="1"/>
      <c r="X214" s="1"/>
      <c r="Y214" s="1"/>
      <c r="Z214" s="1"/>
      <c r="AA214" s="1"/>
      <c r="AB214" s="1"/>
      <c r="AC214" s="1"/>
      <c r="AD214" s="1"/>
    </row>
    <row r="215" spans="1:30" x14ac:dyDescent="0.25">
      <c r="A215" s="30"/>
      <c r="B215" s="30"/>
      <c r="C215" s="30"/>
      <c r="D215" s="30"/>
      <c r="E215" s="30"/>
      <c r="F215" s="30"/>
      <c r="G215" s="30"/>
      <c r="H215" s="30"/>
      <c r="I215" s="30"/>
      <c r="J215" s="30"/>
      <c r="K215" s="30"/>
      <c r="L215" s="30"/>
      <c r="M215" s="30"/>
      <c r="N215" s="30"/>
      <c r="O215" s="1"/>
      <c r="P215" s="1"/>
      <c r="Q215" s="1"/>
      <c r="R215" s="1"/>
      <c r="S215" s="1"/>
      <c r="T215" s="1"/>
      <c r="U215" s="1"/>
      <c r="V215" s="1"/>
      <c r="W215" s="1"/>
      <c r="X215" s="1"/>
      <c r="Y215" s="1"/>
      <c r="Z215" s="1"/>
      <c r="AA215" s="1"/>
      <c r="AB215" s="1"/>
      <c r="AC215" s="1"/>
      <c r="AD215" s="1"/>
    </row>
    <row r="216" spans="1:30" x14ac:dyDescent="0.25">
      <c r="A216" s="30"/>
      <c r="B216" s="30"/>
      <c r="C216" s="30"/>
      <c r="D216" s="30"/>
      <c r="E216" s="30"/>
      <c r="F216" s="30"/>
      <c r="G216" s="30"/>
      <c r="H216" s="30"/>
      <c r="I216" s="30"/>
      <c r="J216" s="30"/>
      <c r="K216" s="30"/>
      <c r="L216" s="30"/>
      <c r="M216" s="30"/>
      <c r="N216" s="30"/>
      <c r="O216" s="1"/>
      <c r="P216" s="1"/>
      <c r="Q216" s="1"/>
      <c r="R216" s="1"/>
      <c r="S216" s="1"/>
      <c r="T216" s="1"/>
      <c r="U216" s="1"/>
      <c r="V216" s="1"/>
      <c r="W216" s="1"/>
      <c r="X216" s="1"/>
      <c r="Y216" s="1"/>
      <c r="Z216" s="1"/>
      <c r="AA216" s="1"/>
      <c r="AB216" s="1"/>
      <c r="AC216" s="1"/>
      <c r="AD216" s="1"/>
    </row>
  </sheetData>
  <sheetProtection algorithmName="SHA-512" hashValue="/W4JOQzRLhHK/8V4fO+OtquprjgSM7OVBy4D1r6qLJ92pSR85fXD34cKTR2ig4kfhvk/TtCWoCyGJjHUp4SiOg==" saltValue="rjlANv0ogPqBF+g3GfCDZw==" spinCount="100000" sheet="1" scenarios="1" formatRows="0" pivotTables="0"/>
  <mergeCells count="138">
    <mergeCell ref="I97:L97"/>
    <mergeCell ref="C97:D97"/>
    <mergeCell ref="D127:L127"/>
    <mergeCell ref="B1:E1"/>
    <mergeCell ref="C16:C18"/>
    <mergeCell ref="D16:L18"/>
    <mergeCell ref="D21:L21"/>
    <mergeCell ref="C22:C23"/>
    <mergeCell ref="D22:L23"/>
    <mergeCell ref="C77:L78"/>
    <mergeCell ref="D81:D84"/>
    <mergeCell ref="C81:C84"/>
    <mergeCell ref="E81:L84"/>
    <mergeCell ref="D48:F48"/>
    <mergeCell ref="D38:L39"/>
    <mergeCell ref="C42:C43"/>
    <mergeCell ref="D42:L43"/>
    <mergeCell ref="C38:C39"/>
    <mergeCell ref="D75:L75"/>
    <mergeCell ref="C65:C67"/>
    <mergeCell ref="D49:F49"/>
    <mergeCell ref="D50:F50"/>
    <mergeCell ref="D51:F51"/>
    <mergeCell ref="D52:F52"/>
    <mergeCell ref="C200:C201"/>
    <mergeCell ref="I200:L201"/>
    <mergeCell ref="D8:L8"/>
    <mergeCell ref="D5:L5"/>
    <mergeCell ref="C85:C88"/>
    <mergeCell ref="D85:D88"/>
    <mergeCell ref="E85:L88"/>
    <mergeCell ref="C99:C102"/>
    <mergeCell ref="D99:D102"/>
    <mergeCell ref="E99:L102"/>
    <mergeCell ref="C89:C92"/>
    <mergeCell ref="D89:D92"/>
    <mergeCell ref="E89:L92"/>
    <mergeCell ref="C93:C96"/>
    <mergeCell ref="D93:D96"/>
    <mergeCell ref="C40:C41"/>
    <mergeCell ref="D40:L41"/>
    <mergeCell ref="C44:C45"/>
    <mergeCell ref="D44:L45"/>
    <mergeCell ref="D72:G72"/>
    <mergeCell ref="D73:G73"/>
    <mergeCell ref="C71:C73"/>
    <mergeCell ref="D71:G71"/>
    <mergeCell ref="E97:H97"/>
    <mergeCell ref="D65:G65"/>
    <mergeCell ref="D66:G66"/>
    <mergeCell ref="D67:G67"/>
    <mergeCell ref="D64:G64"/>
    <mergeCell ref="C60:C61"/>
    <mergeCell ref="D60:L61"/>
    <mergeCell ref="D53:F53"/>
    <mergeCell ref="D55:L57"/>
    <mergeCell ref="C55:C57"/>
    <mergeCell ref="D54:F54"/>
    <mergeCell ref="C147:C150"/>
    <mergeCell ref="D147:D150"/>
    <mergeCell ref="E147:L150"/>
    <mergeCell ref="C151:D151"/>
    <mergeCell ref="E151:L151"/>
    <mergeCell ref="E93:L96"/>
    <mergeCell ref="C103:C106"/>
    <mergeCell ref="D103:D106"/>
    <mergeCell ref="E103:L106"/>
    <mergeCell ref="C121:C124"/>
    <mergeCell ref="D121:D124"/>
    <mergeCell ref="E121:L124"/>
    <mergeCell ref="C143:C146"/>
    <mergeCell ref="D143:D146"/>
    <mergeCell ref="E143:L146"/>
    <mergeCell ref="C109:C112"/>
    <mergeCell ref="D109:D112"/>
    <mergeCell ref="E109:L112"/>
    <mergeCell ref="C115:C118"/>
    <mergeCell ref="D115:D118"/>
    <mergeCell ref="E115:L118"/>
    <mergeCell ref="C139:C142"/>
    <mergeCell ref="D139:D142"/>
    <mergeCell ref="E139:L142"/>
    <mergeCell ref="E179:L182"/>
    <mergeCell ref="C185:C188"/>
    <mergeCell ref="D185:D188"/>
    <mergeCell ref="E185:L188"/>
    <mergeCell ref="E161:L164"/>
    <mergeCell ref="C165:C168"/>
    <mergeCell ref="D165:D168"/>
    <mergeCell ref="E165:L168"/>
    <mergeCell ref="C153:C156"/>
    <mergeCell ref="D153:D156"/>
    <mergeCell ref="E153:L156"/>
    <mergeCell ref="C157:C160"/>
    <mergeCell ref="D157:D160"/>
    <mergeCell ref="E157:L160"/>
    <mergeCell ref="C161:C164"/>
    <mergeCell ref="D161:D164"/>
    <mergeCell ref="C9:C10"/>
    <mergeCell ref="D9:L10"/>
    <mergeCell ref="C13:C14"/>
    <mergeCell ref="D13:L14"/>
    <mergeCell ref="C19:C20"/>
    <mergeCell ref="D19:L20"/>
    <mergeCell ref="C29:C30"/>
    <mergeCell ref="D29:L30"/>
    <mergeCell ref="C34:C35"/>
    <mergeCell ref="D34:L35"/>
    <mergeCell ref="C24:C25"/>
    <mergeCell ref="D24:L25"/>
    <mergeCell ref="C26:C28"/>
    <mergeCell ref="D26:L28"/>
    <mergeCell ref="C31:C33"/>
    <mergeCell ref="D31:L33"/>
    <mergeCell ref="C193:D193"/>
    <mergeCell ref="E193:L193"/>
    <mergeCell ref="C195:C198"/>
    <mergeCell ref="D195:D198"/>
    <mergeCell ref="E195:L198"/>
    <mergeCell ref="C129:C132"/>
    <mergeCell ref="D129:D132"/>
    <mergeCell ref="E129:L132"/>
    <mergeCell ref="C133:D133"/>
    <mergeCell ref="E133:L133"/>
    <mergeCell ref="C135:C138"/>
    <mergeCell ref="D135:D138"/>
    <mergeCell ref="E135:L138"/>
    <mergeCell ref="C169:C172"/>
    <mergeCell ref="D169:D172"/>
    <mergeCell ref="E169:L172"/>
    <mergeCell ref="C173:C176"/>
    <mergeCell ref="D173:D176"/>
    <mergeCell ref="E173:L176"/>
    <mergeCell ref="C189:C192"/>
    <mergeCell ref="D189:D192"/>
    <mergeCell ref="E189:L192"/>
    <mergeCell ref="C179:C182"/>
    <mergeCell ref="D179:D182"/>
  </mergeCells>
  <phoneticPr fontId="18" type="noConversion"/>
  <conditionalFormatting sqref="D9 D21:L21 D38 D42">
    <cfRule type="expression" dxfId="165" priority="434">
      <formula>D9&lt;&gt;"Insert"</formula>
    </cfRule>
    <cfRule type="expression" dxfId="164" priority="433">
      <formula>OR(D9="",D9="Insert")</formula>
    </cfRule>
  </conditionalFormatting>
  <conditionalFormatting sqref="D16:D18">
    <cfRule type="expression" dxfId="163" priority="222">
      <formula>D16&lt;&gt;"Insert"</formula>
    </cfRule>
    <cfRule type="expression" dxfId="162" priority="221">
      <formula>OR(D16="",D16="Insert")</formula>
    </cfRule>
  </conditionalFormatting>
  <conditionalFormatting sqref="D19">
    <cfRule type="expression" dxfId="161" priority="96">
      <formula>$D19&lt;&gt;"Select"</formula>
    </cfRule>
    <cfRule type="expression" dxfId="160" priority="95">
      <formula>$D19="Select"</formula>
    </cfRule>
  </conditionalFormatting>
  <conditionalFormatting sqref="D22">
    <cfRule type="expression" dxfId="159" priority="110">
      <formula>D22&lt;&gt;"Insert"</formula>
    </cfRule>
    <cfRule type="expression" dxfId="158" priority="109">
      <formula>OR(D22="",D22="Insert")</formula>
    </cfRule>
  </conditionalFormatting>
  <conditionalFormatting sqref="D24">
    <cfRule type="expression" dxfId="157" priority="93">
      <formula>$D24="Select"</formula>
    </cfRule>
    <cfRule type="expression" dxfId="156" priority="94">
      <formula>$D24&lt;&gt;"Select"</formula>
    </cfRule>
  </conditionalFormatting>
  <conditionalFormatting sqref="D26:D28">
    <cfRule type="expression" dxfId="155" priority="107">
      <formula>OR(D26="",D26="Insert")</formula>
    </cfRule>
    <cfRule type="expression" dxfId="154" priority="108">
      <formula>D26&lt;&gt;"Insert"</formula>
    </cfRule>
  </conditionalFormatting>
  <conditionalFormatting sqref="D29">
    <cfRule type="expression" dxfId="153" priority="91">
      <formula>$D29="Select"</formula>
    </cfRule>
    <cfRule type="expression" dxfId="152" priority="92">
      <formula>$D29&lt;&gt;"Select"</formula>
    </cfRule>
  </conditionalFormatting>
  <conditionalFormatting sqref="D31:D32">
    <cfRule type="expression" dxfId="151" priority="210">
      <formula>$D31&lt;&gt;"Select"</formula>
    </cfRule>
    <cfRule type="expression" dxfId="150" priority="209">
      <formula>$D31="Select"</formula>
    </cfRule>
  </conditionalFormatting>
  <conditionalFormatting sqref="D34">
    <cfRule type="expression" dxfId="149" priority="90">
      <formula>$D34&lt;&gt;"Select"</formula>
    </cfRule>
    <cfRule type="expression" dxfId="148" priority="89">
      <formula>$D34="Select"</formula>
    </cfRule>
  </conditionalFormatting>
  <conditionalFormatting sqref="D40">
    <cfRule type="expression" dxfId="147" priority="106">
      <formula>D40&lt;&gt;"Insert"</formula>
    </cfRule>
    <cfRule type="expression" dxfId="146" priority="105">
      <formula>OR(D40="",D40="Insert")</formula>
    </cfRule>
  </conditionalFormatting>
  <conditionalFormatting sqref="D44">
    <cfRule type="expression" dxfId="145" priority="103">
      <formula>OR(D44="",D44="Insert")</formula>
    </cfRule>
    <cfRule type="expression" dxfId="144" priority="104">
      <formula>D44&lt;&gt;"Insert"</formula>
    </cfRule>
  </conditionalFormatting>
  <conditionalFormatting sqref="D49:D54">
    <cfRule type="expression" dxfId="143" priority="353">
      <formula>D49&lt;&gt;"Insert"</formula>
    </cfRule>
    <cfRule type="expression" dxfId="142" priority="354">
      <formula>OR(D49="",D49="Insert")</formula>
    </cfRule>
  </conditionalFormatting>
  <conditionalFormatting sqref="D55:D56">
    <cfRule type="expression" dxfId="141" priority="84">
      <formula>$D55&lt;&gt;"Select"</formula>
    </cfRule>
    <cfRule type="expression" dxfId="140" priority="83">
      <formula>$D55="Select"</formula>
    </cfRule>
  </conditionalFormatting>
  <conditionalFormatting sqref="D60">
    <cfRule type="expression" dxfId="139" priority="196">
      <formula>$D60&lt;&gt;"Select"</formula>
    </cfRule>
    <cfRule type="expression" dxfId="138" priority="195">
      <formula>$D60="Select"</formula>
    </cfRule>
  </conditionalFormatting>
  <conditionalFormatting sqref="D64">
    <cfRule type="expression" dxfId="137" priority="193">
      <formula>$D64="Select"</formula>
    </cfRule>
    <cfRule type="expression" dxfId="136" priority="194">
      <formula>$D64&lt;&gt;"Select"</formula>
    </cfRule>
  </conditionalFormatting>
  <conditionalFormatting sqref="D65:D67">
    <cfRule type="expression" dxfId="135" priority="188">
      <formula>D65&lt;&gt;"Insert"</formula>
    </cfRule>
    <cfRule type="expression" dxfId="134" priority="189">
      <formula>OR(D65="",D65="Insert")</formula>
    </cfRule>
  </conditionalFormatting>
  <conditionalFormatting sqref="D71:D73">
    <cfRule type="expression" dxfId="133" priority="184">
      <formula>OR(D71="",D71="Insert")</formula>
    </cfRule>
    <cfRule type="expression" dxfId="132" priority="183">
      <formula>D71&lt;&gt;"Insert"</formula>
    </cfRule>
  </conditionalFormatting>
  <conditionalFormatting sqref="D8:L8 D13">
    <cfRule type="expression" dxfId="130" priority="325">
      <formula>$D8="Select"</formula>
    </cfRule>
    <cfRule type="expression" dxfId="129" priority="326">
      <formula>$D8&lt;&gt;"Select"</formula>
    </cfRule>
  </conditionalFormatting>
  <conditionalFormatting sqref="D75:L75">
    <cfRule type="expression" dxfId="128" priority="102">
      <formula>D75&lt;&gt;"Insert"</formula>
    </cfRule>
    <cfRule type="expression" dxfId="127" priority="101">
      <formula>OR(D75="",D75="Insert")</formula>
    </cfRule>
  </conditionalFormatting>
  <conditionalFormatting sqref="D127:L128">
    <cfRule type="expression" dxfId="126" priority="32">
      <formula>$D127&lt;&gt;"Select"</formula>
    </cfRule>
    <cfRule type="expression" dxfId="125" priority="31">
      <formula>$D127="Select"</formula>
    </cfRule>
  </conditionalFormatting>
  <conditionalFormatting sqref="E81">
    <cfRule type="expression" dxfId="124" priority="179">
      <formula>$E81="Select"</formula>
    </cfRule>
    <cfRule type="expression" dxfId="123" priority="180">
      <formula>$E81&lt;&gt;"Select"</formula>
    </cfRule>
  </conditionalFormatting>
  <conditionalFormatting sqref="E85 E89 E93">
    <cfRule type="expression" dxfId="122" priority="4">
      <formula>$E85&lt;&gt;"Select"</formula>
    </cfRule>
    <cfRule type="expression" dxfId="121" priority="3">
      <formula>$E85="Select"</formula>
    </cfRule>
  </conditionalFormatting>
  <conditionalFormatting sqref="E97">
    <cfRule type="expression" dxfId="120" priority="33">
      <formula>E97&lt;&gt;"Insert x"</formula>
    </cfRule>
    <cfRule type="expression" dxfId="119" priority="34">
      <formula>OR(E97="",E97="Insert x")</formula>
    </cfRule>
  </conditionalFormatting>
  <conditionalFormatting sqref="E99 E103">
    <cfRule type="expression" dxfId="118" priority="1">
      <formula>$E99="Select"</formula>
    </cfRule>
    <cfRule type="expression" dxfId="117" priority="2">
      <formula>$E99&lt;&gt;"Select"</formula>
    </cfRule>
  </conditionalFormatting>
  <conditionalFormatting sqref="E109">
    <cfRule type="expression" dxfId="116" priority="69">
      <formula>$E109="Select"</formula>
    </cfRule>
    <cfRule type="expression" dxfId="115" priority="70">
      <formula>$E109&lt;&gt;"Select"</formula>
    </cfRule>
  </conditionalFormatting>
  <conditionalFormatting sqref="E115">
    <cfRule type="expression" dxfId="114" priority="67">
      <formula>$E115="Select"</formula>
    </cfRule>
    <cfRule type="expression" dxfId="113" priority="68">
      <formula>$E115&lt;&gt;"Select"</formula>
    </cfRule>
  </conditionalFormatting>
  <conditionalFormatting sqref="E121">
    <cfRule type="expression" dxfId="112" priority="65">
      <formula>$E121="Select"</formula>
    </cfRule>
    <cfRule type="expression" dxfId="111" priority="66">
      <formula>$E121&lt;&gt;"Select"</formula>
    </cfRule>
  </conditionalFormatting>
  <conditionalFormatting sqref="E129">
    <cfRule type="expression" dxfId="110" priority="25">
      <formula>$E129="Select"</formula>
    </cfRule>
    <cfRule type="expression" dxfId="109" priority="26">
      <formula>$E129&lt;&gt;"Select"</formula>
    </cfRule>
  </conditionalFormatting>
  <conditionalFormatting sqref="E133:E134">
    <cfRule type="expression" dxfId="108" priority="27">
      <formula>E133&lt;&gt;"Insert"</formula>
    </cfRule>
    <cfRule type="expression" dxfId="107" priority="28">
      <formula>OR(E133="",E133="Insert")</formula>
    </cfRule>
  </conditionalFormatting>
  <conditionalFormatting sqref="E135">
    <cfRule type="expression" dxfId="106" priority="23">
      <formula>$E135="Select"</formula>
    </cfRule>
    <cfRule type="expression" dxfId="105" priority="24">
      <formula>$E135&lt;&gt;"Select"</formula>
    </cfRule>
  </conditionalFormatting>
  <conditionalFormatting sqref="E139">
    <cfRule type="expression" dxfId="104" priority="30">
      <formula>$E139&lt;&gt;"Select"</formula>
    </cfRule>
    <cfRule type="expression" dxfId="103" priority="29">
      <formula>$E139="Select"</formula>
    </cfRule>
  </conditionalFormatting>
  <conditionalFormatting sqref="E143">
    <cfRule type="expression" dxfId="102" priority="63">
      <formula>$E143="Select"</formula>
    </cfRule>
    <cfRule type="expression" dxfId="101" priority="64">
      <formula>$E143&lt;&gt;"Select"</formula>
    </cfRule>
  </conditionalFormatting>
  <conditionalFormatting sqref="E147">
    <cfRule type="expression" dxfId="100" priority="61">
      <formula>$E147="Select"</formula>
    </cfRule>
    <cfRule type="expression" dxfId="99" priority="62">
      <formula>$E147&lt;&gt;"Select"</formula>
    </cfRule>
  </conditionalFormatting>
  <conditionalFormatting sqref="E151">
    <cfRule type="expression" dxfId="98" priority="100">
      <formula>OR(E151="",E151="Insert")</formula>
    </cfRule>
    <cfRule type="expression" dxfId="97" priority="99">
      <formula>E151&lt;&gt;"Insert"</formula>
    </cfRule>
  </conditionalFormatting>
  <conditionalFormatting sqref="E153">
    <cfRule type="expression" dxfId="96" priority="59">
      <formula>$E153="Select"</formula>
    </cfRule>
    <cfRule type="expression" dxfId="95" priority="60">
      <formula>$E153&lt;&gt;"Select"</formula>
    </cfRule>
  </conditionalFormatting>
  <conditionalFormatting sqref="E157">
    <cfRule type="expression" dxfId="94" priority="58">
      <formula>$E157&lt;&gt;"Select"</formula>
    </cfRule>
    <cfRule type="expression" dxfId="93" priority="57">
      <formula>$E157="Select"</formula>
    </cfRule>
  </conditionalFormatting>
  <conditionalFormatting sqref="E161">
    <cfRule type="expression" dxfId="92" priority="55">
      <formula>$E161="Select"</formula>
    </cfRule>
    <cfRule type="expression" dxfId="91" priority="56">
      <formula>$E161&lt;&gt;"Select"</formula>
    </cfRule>
  </conditionalFormatting>
  <conditionalFormatting sqref="E165">
    <cfRule type="expression" dxfId="90" priority="54">
      <formula>$E165&lt;&gt;"Select"</formula>
    </cfRule>
    <cfRule type="expression" dxfId="89" priority="53">
      <formula>$E165="Select"</formula>
    </cfRule>
  </conditionalFormatting>
  <conditionalFormatting sqref="E169">
    <cfRule type="expression" dxfId="88" priority="52">
      <formula>$E169&lt;&gt;"Select"</formula>
    </cfRule>
    <cfRule type="expression" dxfId="87" priority="51">
      <formula>$E169="Select"</formula>
    </cfRule>
  </conditionalFormatting>
  <conditionalFormatting sqref="E173">
    <cfRule type="expression" dxfId="86" priority="49">
      <formula>$E173="Select"</formula>
    </cfRule>
    <cfRule type="expression" dxfId="85" priority="50">
      <formula>$E173&lt;&gt;"Select"</formula>
    </cfRule>
  </conditionalFormatting>
  <conditionalFormatting sqref="E179">
    <cfRule type="expression" dxfId="84" priority="45">
      <formula>$E179="Select"</formula>
    </cfRule>
    <cfRule type="expression" dxfId="83" priority="46">
      <formula>$E179&lt;&gt;"Select"</formula>
    </cfRule>
  </conditionalFormatting>
  <conditionalFormatting sqref="E185">
    <cfRule type="expression" dxfId="82" priority="43">
      <formula>$E185="Select"</formula>
    </cfRule>
    <cfRule type="expression" dxfId="81" priority="44">
      <formula>$E185&lt;&gt;"Select"</formula>
    </cfRule>
  </conditionalFormatting>
  <conditionalFormatting sqref="E189">
    <cfRule type="expression" dxfId="80" priority="41">
      <formula>$E189="Select"</formula>
    </cfRule>
    <cfRule type="expression" dxfId="79" priority="42">
      <formula>$E189&lt;&gt;"Select"</formula>
    </cfRule>
  </conditionalFormatting>
  <conditionalFormatting sqref="E193:E194">
    <cfRule type="expression" dxfId="78" priority="22">
      <formula>OR(E193="",E193="Insert")</formula>
    </cfRule>
    <cfRule type="expression" dxfId="77" priority="21">
      <formula>E193&lt;&gt;"Insert"</formula>
    </cfRule>
  </conditionalFormatting>
  <conditionalFormatting sqref="E195">
    <cfRule type="expression" dxfId="76" priority="18">
      <formula>$E195&lt;&gt;"Select"</formula>
    </cfRule>
    <cfRule type="expression" dxfId="75" priority="17">
      <formula>$E195="Select"</formula>
    </cfRule>
  </conditionalFormatting>
  <conditionalFormatting sqref="G49:G54">
    <cfRule type="expression" dxfId="74" priority="349">
      <formula>G49&lt;&gt;"Insert"</formula>
    </cfRule>
    <cfRule type="expression" dxfId="73" priority="350">
      <formula>OR(G49="",G49="Insert")</formula>
    </cfRule>
  </conditionalFormatting>
  <conditionalFormatting sqref="I97">
    <cfRule type="expression" dxfId="69" priority="6">
      <formula>OR(I97="",I97="Insert y")</formula>
    </cfRule>
    <cfRule type="expression" dxfId="68" priority="5">
      <formula>I97&lt;&gt;"Insert y"</formula>
    </cfRule>
  </conditionalFormatting>
  <hyperlinks>
    <hyperlink ref="I200:L201" location="'Additional product information'!A1" display="Next" xr:uid="{03DC30FA-A776-4FCF-88FE-BFB4AD704C67}"/>
    <hyperlink ref="C200:C201" location="Start!A1" display="Previous" xr:uid="{F50B6E22-94D9-48A8-894B-5FB92A11B36D}"/>
    <hyperlink ref="P5" location="Start!A1" display="Start " xr:uid="{796E9FEE-A37E-404F-BA7D-C3BB619F5A11}"/>
    <hyperlink ref="P6" location="'Product information'!A1" display="Product information" xr:uid="{CABA26EF-7DB4-471A-B80D-909A98245B8D}"/>
    <hyperlink ref="P7" location="'Additional product information'!A1" display="Additional product information" xr:uid="{9F00F06B-4F14-47FB-AF1B-34734FC73460}"/>
    <hyperlink ref="P8" location="'Other labelling systems'!A1" display="Other labelling systems" xr:uid="{5B9DEE10-0F4C-4B3D-A97E-4746EE624E4D}"/>
    <hyperlink ref="P9" location="Packaging!A1" display="Packaging" xr:uid="{645B98EA-607F-4B78-AC2B-4683FE5AAEF9}"/>
  </hyperlinks>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60" id="{1600B081-D7D1-4DE9-879B-61A568AB5292}">
            <xm:f>NOT(ISNA(VLOOKUP(D5,'Drop down'!$E$3:$E$201,1,FALSE)))</xm:f>
            <x14:dxf>
              <font>
                <b val="0"/>
                <i val="0"/>
                <color rgb="FFFF0000"/>
              </font>
              <fill>
                <patternFill patternType="solid">
                  <bgColor theme="0"/>
                </patternFill>
              </fill>
            </x14:dxf>
          </x14:cfRule>
          <xm:sqref>D5:L5</xm:sqref>
        </x14:conditionalFormatting>
        <x14:conditionalFormatting xmlns:xm="http://schemas.microsoft.com/office/excel/2006/main">
          <x14:cfRule type="expression" priority="439" id="{06B80808-AF95-490F-9E01-1B0F08CDDCF3}">
            <xm:f>NOT(ISNA(VLOOKUP(H49,'Drop down'!$D$3:$D$201,1,FALSE)))</xm:f>
            <x14:dxf>
              <font>
                <b val="0"/>
                <i val="0"/>
                <color rgb="FFFF0000"/>
              </font>
              <fill>
                <patternFill>
                  <bgColor theme="0"/>
                </patternFill>
              </fill>
            </x14:dxf>
          </x14:cfRule>
          <xm:sqref>H49:L54</xm:sqref>
        </x14:conditionalFormatting>
        <x14:conditionalFormatting xmlns:xm="http://schemas.microsoft.com/office/excel/2006/main">
          <x14:cfRule type="expression" priority="190" id="{EB833FFF-C0F1-498A-91DB-4569F3810C51}">
            <xm:f>NOT(ISNA(VLOOKUP(H65,'Drop down'!$D$3:$D$201,1,FALSE)))</xm:f>
            <x14:dxf>
              <font>
                <b val="0"/>
                <i val="0"/>
                <color rgb="FFFF0000"/>
              </font>
              <fill>
                <patternFill>
                  <bgColor theme="0"/>
                </patternFill>
              </fill>
            </x14:dxf>
          </x14:cfRule>
          <xm:sqref>H65:L67</xm:sqref>
        </x14:conditionalFormatting>
        <x14:conditionalFormatting xmlns:xm="http://schemas.microsoft.com/office/excel/2006/main">
          <x14:cfRule type="expression" priority="185" id="{CE6ADA37-037F-4E54-85E3-EF7FA91DE161}">
            <xm:f>NOT(ISNA(VLOOKUP(H71,'Drop down'!$D$3:$D$201,1,FALSE)))</xm:f>
            <x14:dxf>
              <font>
                <b val="0"/>
                <i val="0"/>
                <color rgb="FFFF0000"/>
              </font>
              <fill>
                <patternFill>
                  <bgColor theme="0"/>
                </patternFill>
              </fill>
            </x14:dxf>
          </x14:cfRule>
          <xm:sqref>H71:L73</xm:sqref>
        </x14:conditionalFormatting>
      </x14:conditionalFormattings>
    </ext>
    <ext xmlns:x14="http://schemas.microsoft.com/office/spreadsheetml/2009/9/main" uri="{CCE6A557-97BC-4b89-ADB6-D9C93CAAB3DF}">
      <x14:dataValidations xmlns:xm="http://schemas.microsoft.com/office/excel/2006/main" count="18">
        <x14:dataValidation type="list" allowBlank="1" showInputMessage="1" xr:uid="{85FA0B18-F9AF-48F3-9984-5E561375ED3F}">
          <x14:formula1>
            <xm:f>_xlfn.ANCHORARRAY('Drop down Lande'!$B$2)</xm:f>
          </x14:formula1>
          <xm:sqref>D5:L5</xm:sqref>
        </x14:dataValidation>
        <x14:dataValidation type="list" allowBlank="1" showInputMessage="1" showErrorMessage="1" xr:uid="{D0602112-98FE-4F5E-AA7A-DF91D19FF478}">
          <x14:formula1>
            <xm:f>'Drop down'!$B$29:$B$31</xm:f>
          </x14:formula1>
          <xm:sqref>D60:L61</xm:sqref>
        </x14:dataValidation>
        <x14:dataValidation type="list" allowBlank="1" showInputMessage="1" showErrorMessage="1" xr:uid="{6E51B787-2E38-42F1-B2FA-5C818F51C932}">
          <x14:formula1>
            <xm:f>'Drop down'!$B$2:$B$4</xm:f>
          </x14:formula1>
          <xm:sqref>D8:L8 D13:L14 D19:L20 D24:L25 D29:L35 D55:L57 D64:G64 E185:L192 E179:L182 E109:L112 E115:L118 E135:L150 E121:L124 D127:L128 E129:L132 E153:L176 E195:L198</xm:sqref>
        </x14:dataValidation>
        <x14:dataValidation type="list" allowBlank="1" showInputMessage="1" xr:uid="{83EB63F1-6580-43F1-AD75-11D501E62AFF}">
          <x14:formula1>
            <xm:f>_xlfn.ANCHORARRAY('Drop down Lande'!$B153)</xm:f>
          </x14:formula1>
          <xm:sqref>L71:L73</xm:sqref>
        </x14:dataValidation>
        <x14:dataValidation type="list" allowBlank="1" showInputMessage="1" xr:uid="{131AE4AE-3F91-48BD-ABE1-4E4CBA859B75}">
          <x14:formula1>
            <xm:f>_xlfn.ANCHORARRAY('Drop down Lande'!$B121)</xm:f>
          </x14:formula1>
          <xm:sqref>K71:K73</xm:sqref>
        </x14:dataValidation>
        <x14:dataValidation type="list" allowBlank="1" showInputMessage="1" xr:uid="{73B1A7C7-A626-4811-A4BF-BF323A4E9717}">
          <x14:formula1>
            <xm:f>_xlfn.ANCHORARRAY('Drop down Lande'!$B89)</xm:f>
          </x14:formula1>
          <xm:sqref>J71:J73</xm:sqref>
        </x14:dataValidation>
        <x14:dataValidation type="list" allowBlank="1" showInputMessage="1" xr:uid="{A9E22FA9-5741-4B11-96F2-E9BC1F66DCA5}">
          <x14:formula1>
            <xm:f>_xlfn.ANCHORARRAY('Drop down Lande'!$B57)</xm:f>
          </x14:formula1>
          <xm:sqref>I71:I73</xm:sqref>
        </x14:dataValidation>
        <x14:dataValidation type="list" allowBlank="1" showInputMessage="1" xr:uid="{EB37E801-AD3D-480E-A6ED-2F4A086ADC53}">
          <x14:formula1>
            <xm:f>_xlfn.ANCHORARRAY('Drop down Lande'!$B25)</xm:f>
          </x14:formula1>
          <xm:sqref>H71:H73</xm:sqref>
        </x14:dataValidation>
        <x14:dataValidation type="list" allowBlank="1" showInputMessage="1" xr:uid="{5B776D87-BA07-4213-95F8-F92BB564D3EB}">
          <x14:formula1>
            <xm:f>_xlfn.ANCHORARRAY('Drop down Lande'!$B148)</xm:f>
          </x14:formula1>
          <xm:sqref>L65:L67</xm:sqref>
        </x14:dataValidation>
        <x14:dataValidation type="list" allowBlank="1" showInputMessage="1" xr:uid="{E3A1F617-B9DB-487C-BB5A-C214CA0E4CC5}">
          <x14:formula1>
            <xm:f>_xlfn.ANCHORARRAY('Drop down Lande'!$B116)</xm:f>
          </x14:formula1>
          <xm:sqref>K65:K67</xm:sqref>
        </x14:dataValidation>
        <x14:dataValidation type="list" allowBlank="1" showInputMessage="1" xr:uid="{53AC50CA-5E70-4694-9055-9C1F3C7DD6DD}">
          <x14:formula1>
            <xm:f>_xlfn.ANCHORARRAY('Drop down Lande'!$B84)</xm:f>
          </x14:formula1>
          <xm:sqref>J65:J67</xm:sqref>
        </x14:dataValidation>
        <x14:dataValidation type="list" allowBlank="1" showInputMessage="1" xr:uid="{B9EB16F1-378B-4C53-8CB6-534F798641F8}">
          <x14:formula1>
            <xm:f>_xlfn.ANCHORARRAY('Drop down Lande'!$B52)</xm:f>
          </x14:formula1>
          <xm:sqref>I65:I67</xm:sqref>
        </x14:dataValidation>
        <x14:dataValidation type="list" allowBlank="1" showInputMessage="1" xr:uid="{DEDC5CE0-2465-4E85-A3D9-F469925B1BD0}">
          <x14:formula1>
            <xm:f>_xlfn.ANCHORARRAY('Drop down Lande'!$B20)</xm:f>
          </x14:formula1>
          <xm:sqref>H65:H67</xm:sqref>
        </x14:dataValidation>
        <x14:dataValidation type="list" allowBlank="1" showInputMessage="1" xr:uid="{9E4A41AE-3584-44CA-8024-1CD0FB6BA675}">
          <x14:formula1>
            <xm:f>_xlfn.ANCHORARRAY('Drop down Lande'!$B133)</xm:f>
          </x14:formula1>
          <xm:sqref>L49:L54</xm:sqref>
        </x14:dataValidation>
        <x14:dataValidation type="list" allowBlank="1" showInputMessage="1" xr:uid="{26F7675E-03FA-48B2-94BF-9D4B8985066A}">
          <x14:formula1>
            <xm:f>_xlfn.ANCHORARRAY('Drop down Lande'!$B101)</xm:f>
          </x14:formula1>
          <xm:sqref>K49:K54</xm:sqref>
        </x14:dataValidation>
        <x14:dataValidation type="list" allowBlank="1" showInputMessage="1" xr:uid="{1BAF06CF-3476-40F8-9AD6-A75FAFCC100F}">
          <x14:formula1>
            <xm:f>_xlfn.ANCHORARRAY('Drop down Lande'!$B69)</xm:f>
          </x14:formula1>
          <xm:sqref>J49:J54</xm:sqref>
        </x14:dataValidation>
        <x14:dataValidation type="list" allowBlank="1" showInputMessage="1" xr:uid="{26A90EC3-FC13-4DCC-BC3E-2D14E0CF0F8E}">
          <x14:formula1>
            <xm:f>_xlfn.ANCHORARRAY('Drop down Lande'!$B37)</xm:f>
          </x14:formula1>
          <xm:sqref>I49:I54</xm:sqref>
        </x14:dataValidation>
        <x14:dataValidation type="list" allowBlank="1" showInputMessage="1" xr:uid="{34788A04-8EA6-4BDF-B1B9-7BF811A1C80D}">
          <x14:formula1>
            <xm:f>_xlfn.ANCHORARRAY('Drop down Lande'!$B5)</xm:f>
          </x14:formula1>
          <xm:sqref>H49:H54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sheetPr codeName="Ark1"/>
  <dimension ref="A1:Z36"/>
  <sheetViews>
    <sheetView workbookViewId="0">
      <selection activeCell="L8" sqref="L8"/>
    </sheetView>
  </sheetViews>
  <sheetFormatPr defaultColWidth="8.5703125" defaultRowHeight="15" x14ac:dyDescent="0.25"/>
  <cols>
    <col min="1" max="1" width="2.85546875" customWidth="1"/>
    <col min="2" max="2" width="3.42578125" customWidth="1"/>
    <col min="3" max="3" width="43.42578125" customWidth="1"/>
    <col min="4" max="4" width="17.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8" t="s">
        <v>908</v>
      </c>
      <c r="C1" s="88"/>
      <c r="D1" s="88"/>
      <c r="E1" s="88"/>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771</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772</v>
      </c>
      <c r="M5" s="1"/>
      <c r="N5" s="1"/>
      <c r="O5" s="1"/>
      <c r="P5" s="1"/>
      <c r="Q5" s="1"/>
      <c r="R5" s="1"/>
      <c r="S5" s="1"/>
      <c r="T5" s="1"/>
      <c r="U5" s="1"/>
      <c r="V5" s="1"/>
      <c r="W5" s="1"/>
      <c r="X5" s="1"/>
      <c r="Y5" s="1"/>
      <c r="Z5" s="1"/>
    </row>
    <row r="6" spans="1:26" ht="14.45" customHeight="1" x14ac:dyDescent="0.25">
      <c r="A6" s="3"/>
      <c r="B6" s="5"/>
      <c r="C6" s="140" t="s">
        <v>869</v>
      </c>
      <c r="D6" s="99" t="s">
        <v>16</v>
      </c>
      <c r="E6" s="99"/>
      <c r="F6" s="99"/>
      <c r="G6" s="99"/>
      <c r="H6" s="99"/>
      <c r="I6" s="7"/>
      <c r="J6" s="4"/>
      <c r="K6" s="1"/>
      <c r="L6" s="12" t="s">
        <v>773</v>
      </c>
      <c r="M6" s="1"/>
      <c r="N6" s="1"/>
      <c r="O6" s="1"/>
      <c r="P6" s="1"/>
      <c r="Q6" s="1"/>
      <c r="R6" s="1"/>
      <c r="S6" s="1"/>
      <c r="T6" s="1"/>
      <c r="U6" s="1"/>
      <c r="V6" s="1"/>
      <c r="W6" s="1"/>
      <c r="X6" s="1"/>
      <c r="Y6" s="1"/>
      <c r="Z6" s="1"/>
    </row>
    <row r="7" spans="1:26" x14ac:dyDescent="0.25">
      <c r="A7" s="3"/>
      <c r="B7" s="5"/>
      <c r="C7" s="140"/>
      <c r="D7" s="99"/>
      <c r="E7" s="99"/>
      <c r="F7" s="99"/>
      <c r="G7" s="99"/>
      <c r="H7" s="99"/>
      <c r="I7" s="7"/>
      <c r="J7" s="4"/>
      <c r="K7" s="1"/>
      <c r="L7" s="41" t="s">
        <v>775</v>
      </c>
      <c r="M7" s="1"/>
      <c r="N7" s="1"/>
      <c r="O7" s="1"/>
      <c r="P7" s="1"/>
      <c r="Q7" s="1"/>
      <c r="R7" s="1"/>
      <c r="S7" s="1"/>
      <c r="T7" s="1"/>
      <c r="U7" s="1"/>
      <c r="V7" s="1"/>
      <c r="W7" s="1"/>
      <c r="X7" s="1"/>
      <c r="Y7" s="1"/>
      <c r="Z7" s="1"/>
    </row>
    <row r="8" spans="1:26" x14ac:dyDescent="0.25">
      <c r="A8" s="3"/>
      <c r="B8" s="5"/>
      <c r="C8" s="17" t="s">
        <v>870</v>
      </c>
      <c r="D8" s="82" t="s">
        <v>774</v>
      </c>
      <c r="E8" s="82"/>
      <c r="F8" s="82"/>
      <c r="G8" s="82"/>
      <c r="H8" s="82"/>
      <c r="I8" s="7"/>
      <c r="J8" s="4"/>
      <c r="K8" s="1"/>
      <c r="L8" s="12" t="s">
        <v>777</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779</v>
      </c>
      <c r="M9" s="1"/>
      <c r="N9" s="1"/>
      <c r="O9" s="1"/>
      <c r="P9" s="1"/>
      <c r="Q9" s="1"/>
      <c r="R9" s="1"/>
      <c r="S9" s="1"/>
      <c r="T9" s="1"/>
      <c r="U9" s="1"/>
      <c r="V9" s="1"/>
      <c r="W9" s="1"/>
      <c r="X9" s="1"/>
      <c r="Y9" s="1"/>
      <c r="Z9" s="1"/>
    </row>
    <row r="10" spans="1:26" ht="15" customHeight="1" thickBot="1" x14ac:dyDescent="0.3">
      <c r="A10" s="3"/>
      <c r="B10" s="5"/>
      <c r="C10" s="119" t="s">
        <v>905</v>
      </c>
      <c r="D10" s="99" t="s">
        <v>16</v>
      </c>
      <c r="E10" s="99"/>
      <c r="F10" s="99"/>
      <c r="G10" s="99"/>
      <c r="H10" s="99"/>
      <c r="I10" s="7"/>
      <c r="J10" s="4"/>
      <c r="K10" s="1"/>
      <c r="L10" s="13" t="s">
        <v>781</v>
      </c>
      <c r="M10" s="1"/>
      <c r="N10" s="1"/>
      <c r="O10" s="1"/>
      <c r="P10" s="1"/>
      <c r="Q10" s="1"/>
      <c r="R10" s="1"/>
      <c r="S10" s="1"/>
      <c r="T10" s="1"/>
      <c r="U10" s="1"/>
      <c r="V10" s="1"/>
      <c r="W10" s="1"/>
      <c r="X10" s="1"/>
      <c r="Y10" s="1"/>
      <c r="Z10" s="1"/>
    </row>
    <row r="11" spans="1:26" x14ac:dyDescent="0.25">
      <c r="A11" s="3"/>
      <c r="B11" s="5"/>
      <c r="C11" s="151"/>
      <c r="D11" s="99"/>
      <c r="E11" s="99"/>
      <c r="F11" s="99"/>
      <c r="G11" s="99"/>
      <c r="H11" s="99"/>
      <c r="I11" s="7"/>
      <c r="J11" s="4"/>
      <c r="K11" s="1"/>
      <c r="L11" s="1"/>
      <c r="M11" s="1"/>
      <c r="N11" s="1"/>
      <c r="O11" s="1"/>
      <c r="P11" s="1"/>
      <c r="Q11" s="1"/>
      <c r="R11" s="1"/>
      <c r="S11" s="1"/>
      <c r="T11" s="1"/>
      <c r="U11" s="1"/>
      <c r="V11" s="1"/>
      <c r="W11" s="1"/>
      <c r="X11" s="1"/>
      <c r="Y11" s="1"/>
      <c r="Z11" s="1"/>
    </row>
    <row r="12" spans="1:26" x14ac:dyDescent="0.25">
      <c r="A12" s="3"/>
      <c r="B12" s="5"/>
      <c r="C12" s="120"/>
      <c r="D12" s="99"/>
      <c r="E12" s="99"/>
      <c r="F12" s="99"/>
      <c r="G12" s="99"/>
      <c r="H12" s="99"/>
      <c r="I12" s="7"/>
      <c r="J12" s="4"/>
      <c r="K12" s="1"/>
      <c r="L12" s="1"/>
      <c r="M12" s="1"/>
      <c r="N12" s="1"/>
      <c r="O12" s="1"/>
      <c r="P12" s="1"/>
      <c r="Q12" s="1"/>
      <c r="R12" s="1"/>
      <c r="S12" s="1"/>
      <c r="T12" s="1"/>
      <c r="U12" s="1"/>
      <c r="V12" s="1"/>
      <c r="W12" s="1"/>
      <c r="X12" s="1"/>
      <c r="Y12" s="1"/>
      <c r="Z12" s="1"/>
    </row>
    <row r="13" spans="1:26" x14ac:dyDescent="0.25">
      <c r="A13" s="3"/>
      <c r="B13" s="5"/>
      <c r="C13" s="17" t="s">
        <v>870</v>
      </c>
      <c r="D13" s="82" t="s">
        <v>774</v>
      </c>
      <c r="E13" s="82"/>
      <c r="F13" s="82"/>
      <c r="G13" s="82"/>
      <c r="H13" s="82"/>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7" t="s">
        <v>871</v>
      </c>
      <c r="D15" s="152" t="s">
        <v>16</v>
      </c>
      <c r="E15" s="153"/>
      <c r="F15" s="153"/>
      <c r="G15" s="153"/>
      <c r="H15" s="154"/>
      <c r="I15" s="7"/>
      <c r="J15" s="4"/>
      <c r="K15" s="1"/>
      <c r="L15" s="1"/>
      <c r="M15" s="1"/>
      <c r="N15" s="1"/>
      <c r="O15" s="1"/>
      <c r="P15" s="1"/>
      <c r="Q15" s="1"/>
      <c r="R15" s="1"/>
      <c r="S15" s="1"/>
      <c r="T15" s="1"/>
      <c r="U15" s="1"/>
      <c r="V15" s="1"/>
      <c r="W15" s="1"/>
      <c r="X15" s="1"/>
      <c r="Y15" s="1"/>
      <c r="Z15" s="1"/>
    </row>
    <row r="16" spans="1:26" x14ac:dyDescent="0.25">
      <c r="A16" s="3"/>
      <c r="B16" s="5"/>
      <c r="C16" s="17" t="s">
        <v>872</v>
      </c>
      <c r="D16" s="152" t="s">
        <v>16</v>
      </c>
      <c r="E16" s="153"/>
      <c r="F16" s="153"/>
      <c r="G16" s="153"/>
      <c r="H16" s="154"/>
      <c r="I16" s="7"/>
      <c r="J16" s="4"/>
      <c r="K16" s="1"/>
      <c r="L16" s="1"/>
      <c r="M16" s="1"/>
      <c r="N16" s="1"/>
      <c r="O16" s="1"/>
      <c r="P16" s="1"/>
      <c r="Q16" s="1"/>
      <c r="R16" s="1"/>
      <c r="S16" s="1"/>
      <c r="T16" s="1"/>
      <c r="U16" s="1"/>
      <c r="V16" s="1"/>
      <c r="W16" s="1"/>
      <c r="X16" s="1"/>
      <c r="Y16" s="1"/>
      <c r="Z16" s="1"/>
    </row>
    <row r="17" spans="1:26" x14ac:dyDescent="0.25">
      <c r="A17" s="3"/>
      <c r="B17" s="5"/>
      <c r="C17" s="17" t="s">
        <v>873</v>
      </c>
      <c r="D17" s="155"/>
      <c r="E17" s="155"/>
      <c r="F17" s="155"/>
      <c r="G17" s="155"/>
      <c r="H17" s="155"/>
      <c r="I17" s="7"/>
      <c r="J17" s="4"/>
      <c r="K17" s="1"/>
      <c r="L17" s="1"/>
      <c r="M17" s="1"/>
      <c r="N17" s="1"/>
      <c r="O17" s="1"/>
      <c r="P17" s="1"/>
      <c r="Q17" s="1"/>
      <c r="R17" s="1"/>
      <c r="S17" s="1"/>
      <c r="T17" s="1"/>
      <c r="U17" s="1"/>
      <c r="V17" s="1"/>
      <c r="W17" s="1"/>
      <c r="X17" s="1"/>
      <c r="Y17" s="1"/>
      <c r="Z17" s="1"/>
    </row>
    <row r="18" spans="1:26" x14ac:dyDescent="0.25">
      <c r="A18" s="3"/>
      <c r="B18" s="5"/>
      <c r="C18" s="17" t="s">
        <v>874</v>
      </c>
      <c r="D18" s="152" t="s">
        <v>16</v>
      </c>
      <c r="E18" s="153"/>
      <c r="F18" s="153"/>
      <c r="G18" s="153"/>
      <c r="H18" s="154"/>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133" t="s">
        <v>868</v>
      </c>
      <c r="D20" s="6"/>
      <c r="E20" s="6"/>
      <c r="F20" s="6"/>
      <c r="G20" s="89" t="s">
        <v>797</v>
      </c>
      <c r="H20" s="89"/>
      <c r="I20" s="7"/>
      <c r="J20" s="4"/>
      <c r="K20" s="1"/>
      <c r="L20" s="1"/>
      <c r="M20" s="1"/>
      <c r="N20" s="1"/>
      <c r="O20" s="1"/>
      <c r="P20" s="1"/>
      <c r="Q20" s="1"/>
      <c r="R20" s="1"/>
      <c r="S20" s="1"/>
      <c r="T20" s="1"/>
      <c r="U20" s="1"/>
      <c r="V20" s="1"/>
      <c r="W20" s="1"/>
      <c r="X20" s="1"/>
      <c r="Y20" s="1"/>
      <c r="Z20" s="1"/>
    </row>
    <row r="21" spans="1:26" x14ac:dyDescent="0.25">
      <c r="A21" s="3"/>
      <c r="B21" s="5"/>
      <c r="C21" s="133"/>
      <c r="D21" s="6"/>
      <c r="E21" s="6"/>
      <c r="F21" s="6"/>
      <c r="G21" s="89"/>
      <c r="H21" s="89"/>
      <c r="I21" s="7"/>
      <c r="J21" s="4"/>
      <c r="K21" s="1"/>
      <c r="L21" s="1"/>
      <c r="M21" s="1"/>
      <c r="N21" s="1"/>
      <c r="O21" s="1"/>
      <c r="P21" s="1"/>
      <c r="Q21" s="1"/>
      <c r="R21" s="1"/>
      <c r="S21" s="1"/>
      <c r="T21" s="1"/>
      <c r="U21" s="1"/>
      <c r="V21" s="1"/>
      <c r="W21" s="1"/>
      <c r="X21" s="1"/>
      <c r="Y21" s="1"/>
      <c r="Z21" s="1"/>
    </row>
    <row r="22" spans="1:26" x14ac:dyDescent="0.25">
      <c r="A22" s="3"/>
      <c r="B22" s="25"/>
      <c r="C22" s="26"/>
      <c r="D22" s="26"/>
      <c r="E22" s="26"/>
      <c r="F22" s="26"/>
      <c r="G22" s="26"/>
      <c r="H22" s="26"/>
      <c r="I22" s="27"/>
      <c r="J22" s="4"/>
      <c r="K22" s="1"/>
      <c r="L22" s="1"/>
      <c r="M22" s="1"/>
      <c r="N22" s="1"/>
      <c r="O22" s="1"/>
      <c r="P22" s="1"/>
      <c r="Q22" s="1"/>
      <c r="R22" s="1"/>
      <c r="S22" s="1"/>
      <c r="T22" s="1"/>
      <c r="U22" s="1"/>
      <c r="V22" s="1"/>
      <c r="W22" s="1"/>
      <c r="X22" s="1"/>
      <c r="Y22" s="1"/>
      <c r="Z22" s="1"/>
    </row>
    <row r="23" spans="1:26" x14ac:dyDescent="0.25">
      <c r="A23" s="28"/>
      <c r="B23" s="28"/>
      <c r="C23" s="28"/>
      <c r="D23" s="28"/>
      <c r="E23" s="28"/>
      <c r="F23" s="28"/>
      <c r="G23" s="28"/>
      <c r="H23" s="28"/>
      <c r="I23" s="28"/>
      <c r="J23" s="29"/>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row r="36" spans="1:26" x14ac:dyDescent="0.25">
      <c r="A36" s="30"/>
      <c r="B36" s="30"/>
      <c r="C36" s="30"/>
      <c r="D36" s="30"/>
      <c r="E36" s="30"/>
      <c r="F36" s="30"/>
      <c r="G36" s="30"/>
      <c r="H36" s="30"/>
      <c r="I36" s="30"/>
      <c r="J36" s="30"/>
      <c r="K36" s="1"/>
      <c r="L36" s="1"/>
      <c r="M36" s="1"/>
      <c r="N36" s="1"/>
      <c r="O36" s="1"/>
      <c r="P36" s="1"/>
      <c r="Q36" s="1"/>
      <c r="R36" s="1"/>
      <c r="S36" s="1"/>
      <c r="T36" s="1"/>
      <c r="U36" s="1"/>
      <c r="V36" s="1"/>
      <c r="W36" s="1"/>
      <c r="X36" s="1"/>
      <c r="Y36" s="1"/>
      <c r="Z36" s="1"/>
    </row>
  </sheetData>
  <sheetProtection algorithmName="SHA-512" hashValue="cqkD1yenXmBNDScO8+pb3SPvvYjYvzv+hJlEF7vl4F4AZjBrNTTaHyshj2Yn2+N+/WuL7it8VOHBXfzYOCeXLw==" saltValue="PFHQ0xZRc0j/G9040MoTOQ==" spinCount="100000" sheet="1" scenarios="1" formatRows="0" pivotTables="0"/>
  <mergeCells count="13">
    <mergeCell ref="B1:E1"/>
    <mergeCell ref="C20:C21"/>
    <mergeCell ref="G20:H21"/>
    <mergeCell ref="C6:C7"/>
    <mergeCell ref="D6:H7"/>
    <mergeCell ref="D8:H8"/>
    <mergeCell ref="C10:C12"/>
    <mergeCell ref="D10:H12"/>
    <mergeCell ref="D13:H13"/>
    <mergeCell ref="D15:H15"/>
    <mergeCell ref="D16:H16"/>
    <mergeCell ref="D17:H17"/>
    <mergeCell ref="D18:H18"/>
  </mergeCells>
  <conditionalFormatting sqref="D6">
    <cfRule type="expression" dxfId="67" priority="39">
      <formula>$D6="Select"</formula>
    </cfRule>
    <cfRule type="expression" dxfId="66" priority="40">
      <formula>$D6&lt;&gt;"Select"</formula>
    </cfRule>
  </conditionalFormatting>
  <conditionalFormatting sqref="D10:D11">
    <cfRule type="expression" dxfId="65" priority="35">
      <formula>$D10="Select"</formula>
    </cfRule>
    <cfRule type="expression" dxfId="64" priority="36">
      <formula>$D10&lt;&gt;"Select"</formula>
    </cfRule>
  </conditionalFormatting>
  <conditionalFormatting sqref="D15:D16">
    <cfRule type="expression" dxfId="63" priority="16">
      <formula>$D15="Select"</formula>
    </cfRule>
    <cfRule type="expression" dxfId="62" priority="17">
      <formula>$D15&lt;&gt;"Select"</formula>
    </cfRule>
  </conditionalFormatting>
  <conditionalFormatting sqref="D18">
    <cfRule type="expression" dxfId="61" priority="1">
      <formula>$D18="Select"</formula>
    </cfRule>
    <cfRule type="expression" dxfId="60" priority="2">
      <formula>$D18&lt;&gt;"Select"</formula>
    </cfRule>
  </conditionalFormatting>
  <conditionalFormatting sqref="D8:H8">
    <cfRule type="expression" dxfId="59" priority="5">
      <formula>OR(D8="",D8="Insert")</formula>
    </cfRule>
    <cfRule type="expression" dxfId="58" priority="6">
      <formula>D8&lt;&gt;"Insert"</formula>
    </cfRule>
  </conditionalFormatting>
  <conditionalFormatting sqref="D13:H13">
    <cfRule type="expression" dxfId="57" priority="3">
      <formula>OR(D13="",D13="Insert")</formula>
    </cfRule>
    <cfRule type="expression" dxfId="56" priority="4">
      <formula>D13&lt;&gt;"Insert"</formula>
    </cfRule>
  </conditionalFormatting>
  <hyperlinks>
    <hyperlink ref="G20:H21" location="'Instructions for use'!A1" display="Next" xr:uid="{FE60F4E4-4F79-4834-A589-43DE7EEBCC18}"/>
    <hyperlink ref="C20:C21" location="'Product information'!A1" display="Previous" xr:uid="{92641371-5DF6-406B-BF20-E2CFA9FF9CE0}"/>
    <hyperlink ref="L5" location="Start!A1" display="Start " xr:uid="{CC571A6D-0035-45A3-937C-5690DE8E342B}"/>
    <hyperlink ref="L6" location="'Product information'!A1" display="Product information" xr:uid="{C072552B-90E1-40C3-B0FF-8A33D32FB7BD}"/>
    <hyperlink ref="L7" location="'Additional product information'!A1" display="Additional product information" xr:uid="{C51814DB-B275-4B14-B532-F91DA83E59D5}"/>
    <hyperlink ref="L8" location="'Instructions for use'!A1" display="Instructions for use" xr:uid="{ACE34887-4DE7-41B3-ACC6-7E062E511D73}"/>
    <hyperlink ref="L9" location="'Other labelling systems'!A1" display="Other labelling systems" xr:uid="{00EA5AF6-CC40-42AC-B5B7-E9155C644409}"/>
    <hyperlink ref="L10" location="Packaging!A1" display="Packaging" xr:uid="{D8999F0D-D0E2-4180-9E77-978E4E15A7DE}"/>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402DF63F-6319-4364-AA62-E8FCDAFC626C}">
            <xm:f>NOT(ISNA(VLOOKUP(D17,'Drop down'!$D$3:$D$201,1,FALSE)))</xm:f>
            <x14:dxf>
              <font>
                <b val="0"/>
                <i val="0"/>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FD3FEDE-28A7-47AD-A303-9F0419479A1E}">
          <x14:formula1>
            <xm:f>'Drop down'!$B$2:$B$4</xm:f>
          </x14:formula1>
          <xm:sqref>D15:H16 D18:H18 D6:H7 D10:H12</xm:sqref>
        </x14:dataValidation>
        <x14:dataValidation type="list" allowBlank="1" showInputMessage="1" xr:uid="{DEBF35D4-5000-4398-B72B-D9C562CBE3F7}">
          <x14:formula1>
            <xm:f>_xlfn.ANCHORARRAY('Drop down Lande'!$B165)</xm:f>
          </x14:formula1>
          <xm:sqref>D17:H17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sheetPr codeName="Ark2"/>
  <dimension ref="A1:Z30"/>
  <sheetViews>
    <sheetView workbookViewId="0">
      <selection activeCell="L9" sqref="L9"/>
    </sheetView>
  </sheetViews>
  <sheetFormatPr defaultColWidth="8.5703125" defaultRowHeight="15" x14ac:dyDescent="0.25"/>
  <cols>
    <col min="1" max="1" width="2.85546875" customWidth="1"/>
    <col min="2" max="2" width="3.42578125" customWidth="1"/>
    <col min="3" max="3" width="34.140625" customWidth="1"/>
    <col min="4" max="4" width="17.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8" t="s">
        <v>908</v>
      </c>
      <c r="C1" s="88"/>
      <c r="D1" s="88"/>
      <c r="E1" s="88"/>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771</v>
      </c>
      <c r="M4" s="1"/>
      <c r="N4" s="1"/>
      <c r="O4" s="1"/>
      <c r="P4" s="1"/>
      <c r="Q4" s="1"/>
      <c r="R4" s="1"/>
      <c r="S4" s="1"/>
      <c r="T4" s="1"/>
      <c r="U4" s="1"/>
      <c r="V4" s="1"/>
      <c r="W4" s="1"/>
      <c r="X4" s="1"/>
      <c r="Y4" s="1"/>
      <c r="Z4" s="1"/>
    </row>
    <row r="5" spans="1:26" x14ac:dyDescent="0.25">
      <c r="A5" s="3"/>
      <c r="B5" s="5"/>
      <c r="C5" s="17" t="s">
        <v>875</v>
      </c>
      <c r="D5" s="82" t="s">
        <v>774</v>
      </c>
      <c r="E5" s="82"/>
      <c r="F5" s="82"/>
      <c r="G5" s="82"/>
      <c r="H5" s="82"/>
      <c r="I5" s="7"/>
      <c r="J5" s="4"/>
      <c r="K5" s="1"/>
      <c r="L5" s="12" t="s">
        <v>772</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773</v>
      </c>
      <c r="M6" s="1"/>
      <c r="N6" s="1"/>
      <c r="O6" s="1"/>
      <c r="P6" s="1"/>
      <c r="Q6" s="1"/>
      <c r="R6" s="1"/>
      <c r="S6" s="1"/>
      <c r="T6" s="1"/>
      <c r="U6" s="1"/>
      <c r="V6" s="1"/>
      <c r="W6" s="1"/>
      <c r="X6" s="1"/>
      <c r="Y6" s="1"/>
      <c r="Z6" s="1"/>
    </row>
    <row r="7" spans="1:26" ht="14.45" customHeight="1" x14ac:dyDescent="0.25">
      <c r="A7" s="3"/>
      <c r="B7" s="5"/>
      <c r="C7" s="119" t="s">
        <v>876</v>
      </c>
      <c r="D7" s="134" t="s">
        <v>774</v>
      </c>
      <c r="E7" s="135"/>
      <c r="F7" s="135"/>
      <c r="G7" s="135"/>
      <c r="H7" s="136"/>
      <c r="I7" s="7"/>
      <c r="J7" s="4"/>
      <c r="K7" s="1"/>
      <c r="L7" s="12" t="s">
        <v>775</v>
      </c>
      <c r="M7" s="1"/>
      <c r="N7" s="1"/>
      <c r="O7" s="1"/>
      <c r="P7" s="1"/>
      <c r="Q7" s="1"/>
      <c r="R7" s="1"/>
      <c r="S7" s="1"/>
      <c r="T7" s="1"/>
      <c r="U7" s="1"/>
      <c r="V7" s="1"/>
      <c r="W7" s="1"/>
      <c r="X7" s="1"/>
      <c r="Y7" s="1"/>
      <c r="Z7" s="1"/>
    </row>
    <row r="8" spans="1:26" x14ac:dyDescent="0.25">
      <c r="A8" s="3"/>
      <c r="B8" s="5"/>
      <c r="C8" s="120"/>
      <c r="D8" s="137"/>
      <c r="E8" s="138"/>
      <c r="F8" s="138"/>
      <c r="G8" s="138"/>
      <c r="H8" s="139"/>
      <c r="I8" s="7"/>
      <c r="J8" s="4"/>
      <c r="K8" s="1"/>
      <c r="L8" s="41" t="s">
        <v>777</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779</v>
      </c>
      <c r="M9" s="1"/>
      <c r="N9" s="1"/>
      <c r="O9" s="1"/>
      <c r="P9" s="1"/>
      <c r="Q9" s="1"/>
      <c r="R9" s="1"/>
      <c r="S9" s="1"/>
      <c r="T9" s="1"/>
      <c r="U9" s="1"/>
      <c r="V9" s="1"/>
      <c r="W9" s="1"/>
      <c r="X9" s="1"/>
      <c r="Y9" s="1"/>
      <c r="Z9" s="1"/>
    </row>
    <row r="10" spans="1:26" ht="15.75" thickBot="1" x14ac:dyDescent="0.3">
      <c r="A10" s="3"/>
      <c r="B10" s="5"/>
      <c r="C10" s="17" t="s">
        <v>877</v>
      </c>
      <c r="D10" s="82" t="s">
        <v>774</v>
      </c>
      <c r="E10" s="82"/>
      <c r="F10" s="82"/>
      <c r="G10" s="82"/>
      <c r="H10" s="82"/>
      <c r="I10" s="7"/>
      <c r="J10" s="4"/>
      <c r="K10" s="1"/>
      <c r="L10" s="13" t="s">
        <v>781</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878</v>
      </c>
      <c r="D12" s="82" t="s">
        <v>774</v>
      </c>
      <c r="E12" s="82"/>
      <c r="F12" s="82"/>
      <c r="G12" s="82"/>
      <c r="H12" s="82"/>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133" t="s">
        <v>868</v>
      </c>
      <c r="D14" s="6"/>
      <c r="E14" s="6"/>
      <c r="F14" s="6"/>
      <c r="G14" s="89" t="s">
        <v>797</v>
      </c>
      <c r="H14" s="89"/>
      <c r="I14" s="7"/>
      <c r="J14" s="4"/>
      <c r="K14" s="1"/>
      <c r="L14" s="1"/>
      <c r="M14" s="1"/>
      <c r="N14" s="1"/>
      <c r="O14" s="1"/>
      <c r="P14" s="1"/>
      <c r="Q14" s="1"/>
      <c r="R14" s="1"/>
      <c r="S14" s="1"/>
      <c r="T14" s="1"/>
      <c r="U14" s="1"/>
      <c r="V14" s="1"/>
      <c r="W14" s="1"/>
      <c r="X14" s="1"/>
      <c r="Y14" s="1"/>
      <c r="Z14" s="1"/>
    </row>
    <row r="15" spans="1:26" x14ac:dyDescent="0.25">
      <c r="A15" s="3"/>
      <c r="B15" s="5"/>
      <c r="C15" s="133"/>
      <c r="D15" s="6"/>
      <c r="E15" s="6"/>
      <c r="F15" s="6"/>
      <c r="G15" s="89"/>
      <c r="H15" s="89"/>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pfWLPHLBEe1M0Co72gKD7pgT+sJ8Oo16fqhbLTUsNysXi4xZhOyo58GZPiUi/bhniuvVEgwdvhzaDJlcoo/30g==" saltValue="Ep0TcHibaUH+s3j54ivyUA=="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4" priority="1">
      <formula>OR(D7="",D7="Insert")</formula>
    </cfRule>
    <cfRule type="expression" dxfId="53" priority="2">
      <formula>D7&lt;&gt;"Insert"</formula>
    </cfRule>
  </conditionalFormatting>
  <conditionalFormatting sqref="D5:H5">
    <cfRule type="expression" dxfId="52" priority="7">
      <formula>OR(D5="",D5="Insert")</formula>
    </cfRule>
    <cfRule type="expression" dxfId="51" priority="8">
      <formula>D5&lt;&gt;"Insert"</formula>
    </cfRule>
  </conditionalFormatting>
  <conditionalFormatting sqref="D10:H10">
    <cfRule type="expression" dxfId="50" priority="5">
      <formula>OR(D10="",D10="Insert")</formula>
    </cfRule>
    <cfRule type="expression" dxfId="49" priority="6">
      <formula>D10&lt;&gt;"Insert"</formula>
    </cfRule>
  </conditionalFormatting>
  <conditionalFormatting sqref="D12:H12">
    <cfRule type="expression" dxfId="48" priority="3">
      <formula>OR(D12="",D12="Insert")</formula>
    </cfRule>
    <cfRule type="expression" dxfId="47" priority="4">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867EF29F-C4BC-40A2-BA33-0CE70C07BE0A}"/>
    <hyperlink ref="L6" location="'Product information'!A1" display="Product information" xr:uid="{936EE14B-59EA-4F4C-9897-F550ADF9BC74}"/>
    <hyperlink ref="L7" location="'Additional product information'!A1" display="Additional product information" xr:uid="{DC8B57A5-9E1A-4DFE-BC1D-3D9CBAA389FA}"/>
    <hyperlink ref="L8" location="'Instructions for use'!A1" display="Instructions for use" xr:uid="{6F040D3E-E5D0-4774-9AE3-23692C258B50}"/>
    <hyperlink ref="L9" location="'Other labelling systems'!A1" display="Other labelling systems" xr:uid="{99EE92B8-06FA-471B-AA5E-910AC0757DA5}"/>
    <hyperlink ref="L10" location="Packaging!A1" display="Packaging" xr:uid="{B3DBED89-5FB4-4D07-990F-12CC3CDC526F}"/>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sheetPr codeName="Ark3"/>
  <dimension ref="A1:Z52"/>
  <sheetViews>
    <sheetView workbookViewId="0">
      <selection activeCell="L10" sqref="L10"/>
    </sheetView>
  </sheetViews>
  <sheetFormatPr defaultColWidth="8.5703125" defaultRowHeight="15" x14ac:dyDescent="0.25"/>
  <cols>
    <col min="1" max="1" width="2.85546875" customWidth="1"/>
    <col min="2" max="2" width="3.42578125" customWidth="1"/>
    <col min="3" max="3" width="40.5703125" customWidth="1"/>
    <col min="4" max="4" width="17.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8" t="s">
        <v>908</v>
      </c>
      <c r="C1" s="88"/>
      <c r="D1" s="88"/>
      <c r="E1" s="88"/>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771</v>
      </c>
      <c r="M4" s="1"/>
      <c r="N4" s="1"/>
      <c r="O4" s="1"/>
      <c r="P4" s="1"/>
      <c r="Q4" s="1"/>
      <c r="R4" s="1"/>
      <c r="S4" s="1"/>
      <c r="T4" s="1"/>
      <c r="U4" s="1"/>
      <c r="V4" s="1"/>
      <c r="W4" s="1"/>
      <c r="X4" s="1"/>
      <c r="Y4" s="1"/>
      <c r="Z4" s="1"/>
    </row>
    <row r="5" spans="1:26" x14ac:dyDescent="0.25">
      <c r="A5" s="3"/>
      <c r="B5" s="5"/>
      <c r="C5" s="24" t="s">
        <v>879</v>
      </c>
      <c r="D5" s="152" t="s">
        <v>16</v>
      </c>
      <c r="E5" s="153"/>
      <c r="F5" s="153"/>
      <c r="G5" s="153"/>
      <c r="H5" s="154"/>
      <c r="I5" s="7"/>
      <c r="J5" s="4"/>
      <c r="K5" s="1"/>
      <c r="L5" s="12" t="s">
        <v>772</v>
      </c>
      <c r="M5" s="1"/>
      <c r="N5" s="1"/>
      <c r="O5" s="1"/>
      <c r="P5" s="1"/>
      <c r="Q5" s="1"/>
      <c r="R5" s="1"/>
      <c r="S5" s="1"/>
      <c r="T5" s="1"/>
      <c r="U5" s="1"/>
      <c r="V5" s="1"/>
      <c r="W5" s="1"/>
      <c r="X5" s="1"/>
      <c r="Y5" s="1"/>
      <c r="Z5" s="1"/>
    </row>
    <row r="6" spans="1:26" x14ac:dyDescent="0.25">
      <c r="A6" s="3"/>
      <c r="B6" s="5"/>
      <c r="C6" s="17" t="s">
        <v>880</v>
      </c>
      <c r="D6" s="82" t="s">
        <v>774</v>
      </c>
      <c r="E6" s="82"/>
      <c r="F6" s="82"/>
      <c r="G6" s="82"/>
      <c r="H6" s="82"/>
      <c r="I6" s="7"/>
      <c r="J6" s="4"/>
      <c r="K6" s="1"/>
      <c r="L6" s="12" t="s">
        <v>773</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775</v>
      </c>
      <c r="M7" s="1"/>
      <c r="N7" s="1"/>
      <c r="O7" s="1"/>
      <c r="P7" s="1"/>
      <c r="Q7" s="1"/>
      <c r="R7" s="1"/>
      <c r="S7" s="1"/>
      <c r="T7" s="1"/>
      <c r="U7" s="1"/>
      <c r="V7" s="1"/>
      <c r="W7" s="1"/>
      <c r="X7" s="1"/>
      <c r="Y7" s="1"/>
      <c r="Z7" s="1"/>
    </row>
    <row r="8" spans="1:26" x14ac:dyDescent="0.25">
      <c r="A8" s="3"/>
      <c r="B8" s="5"/>
      <c r="C8" s="24" t="s">
        <v>881</v>
      </c>
      <c r="D8" s="152" t="s">
        <v>16</v>
      </c>
      <c r="E8" s="153"/>
      <c r="F8" s="153"/>
      <c r="G8" s="153"/>
      <c r="H8" s="154"/>
      <c r="I8" s="7"/>
      <c r="J8" s="4"/>
      <c r="K8" s="1"/>
      <c r="L8" s="12" t="s">
        <v>777</v>
      </c>
      <c r="M8" s="1"/>
      <c r="N8" s="1"/>
      <c r="O8" s="1"/>
      <c r="P8" s="1"/>
      <c r="Q8" s="1"/>
      <c r="R8" s="1"/>
      <c r="S8" s="1"/>
      <c r="T8" s="1"/>
      <c r="U8" s="1"/>
      <c r="V8" s="1"/>
      <c r="W8" s="1"/>
      <c r="X8" s="1"/>
      <c r="Y8" s="1"/>
      <c r="Z8" s="1"/>
    </row>
    <row r="9" spans="1:26" x14ac:dyDescent="0.25">
      <c r="A9" s="3"/>
      <c r="B9" s="5"/>
      <c r="C9" s="17" t="s">
        <v>880</v>
      </c>
      <c r="D9" s="82" t="s">
        <v>774</v>
      </c>
      <c r="E9" s="82"/>
      <c r="F9" s="82"/>
      <c r="G9" s="82"/>
      <c r="H9" s="82"/>
      <c r="I9" s="7"/>
      <c r="J9" s="4"/>
      <c r="K9" s="1"/>
      <c r="L9" s="41" t="s">
        <v>779</v>
      </c>
      <c r="M9" s="1"/>
      <c r="N9" s="1"/>
      <c r="O9" s="1"/>
      <c r="P9" s="1"/>
      <c r="Q9" s="1"/>
      <c r="R9" s="1"/>
      <c r="S9" s="1"/>
      <c r="T9" s="1"/>
      <c r="U9" s="1"/>
      <c r="V9" s="1"/>
      <c r="W9" s="1"/>
      <c r="X9" s="1"/>
      <c r="Y9" s="1"/>
      <c r="Z9" s="1"/>
    </row>
    <row r="10" spans="1:26" ht="15.75" thickBot="1" x14ac:dyDescent="0.3">
      <c r="A10" s="3"/>
      <c r="B10" s="5"/>
      <c r="C10" s="17" t="s">
        <v>874</v>
      </c>
      <c r="D10" s="152" t="s">
        <v>16</v>
      </c>
      <c r="E10" s="153"/>
      <c r="F10" s="153"/>
      <c r="G10" s="153"/>
      <c r="H10" s="154"/>
      <c r="I10" s="7"/>
      <c r="J10" s="4"/>
      <c r="K10" s="1"/>
      <c r="L10" s="13" t="s">
        <v>781</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4" t="s">
        <v>906</v>
      </c>
      <c r="D12" s="152" t="s">
        <v>16</v>
      </c>
      <c r="E12" s="153"/>
      <c r="F12" s="153"/>
      <c r="G12" s="153"/>
      <c r="H12" s="154"/>
      <c r="I12" s="7"/>
      <c r="J12" s="4"/>
      <c r="K12" s="1"/>
      <c r="L12" s="1"/>
      <c r="M12" s="1"/>
      <c r="N12" s="1"/>
      <c r="O12" s="1"/>
      <c r="P12" s="1"/>
      <c r="Q12" s="1"/>
      <c r="R12" s="1"/>
      <c r="S12" s="1"/>
      <c r="T12" s="1"/>
      <c r="U12" s="1"/>
      <c r="V12" s="1"/>
      <c r="W12" s="1"/>
      <c r="X12" s="1"/>
      <c r="Y12" s="1"/>
      <c r="Z12" s="1"/>
    </row>
    <row r="13" spans="1:26" x14ac:dyDescent="0.25">
      <c r="A13" s="3"/>
      <c r="B13" s="5"/>
      <c r="C13" s="17" t="s">
        <v>882</v>
      </c>
      <c r="D13" s="82" t="s">
        <v>774</v>
      </c>
      <c r="E13" s="82"/>
      <c r="F13" s="82"/>
      <c r="G13" s="82"/>
      <c r="H13" s="82"/>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883</v>
      </c>
      <c r="D15" s="152" t="s">
        <v>16</v>
      </c>
      <c r="E15" s="153"/>
      <c r="F15" s="153"/>
      <c r="G15" s="153"/>
      <c r="H15" s="154"/>
      <c r="I15" s="7"/>
      <c r="J15" s="4"/>
      <c r="K15" s="1"/>
      <c r="L15" s="1"/>
      <c r="M15" s="1"/>
      <c r="N15" s="1"/>
      <c r="O15" s="1"/>
      <c r="P15" s="1"/>
      <c r="Q15" s="1"/>
      <c r="R15" s="1"/>
      <c r="S15" s="1"/>
      <c r="T15" s="1"/>
      <c r="U15" s="1"/>
      <c r="V15" s="1"/>
      <c r="W15" s="1"/>
      <c r="X15" s="1"/>
      <c r="Y15" s="1"/>
      <c r="Z15" s="1"/>
    </row>
    <row r="16" spans="1:26" ht="14.45" customHeight="1"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117" t="s">
        <v>884</v>
      </c>
      <c r="D17" s="99" t="s">
        <v>16</v>
      </c>
      <c r="E17" s="99"/>
      <c r="F17" s="99"/>
      <c r="G17" s="99"/>
      <c r="H17" s="99"/>
      <c r="I17" s="7"/>
      <c r="J17" s="4"/>
      <c r="K17" s="1"/>
      <c r="L17" s="1"/>
      <c r="M17" s="1"/>
      <c r="N17" s="1"/>
      <c r="O17" s="1"/>
      <c r="P17" s="1"/>
      <c r="Q17" s="1"/>
      <c r="R17" s="1"/>
      <c r="S17" s="1"/>
      <c r="T17" s="1"/>
      <c r="U17" s="1"/>
      <c r="V17" s="1"/>
      <c r="W17" s="1"/>
      <c r="X17" s="1"/>
      <c r="Y17" s="1"/>
      <c r="Z17" s="1"/>
    </row>
    <row r="18" spans="1:26" ht="14.45" customHeight="1" x14ac:dyDescent="0.25">
      <c r="A18" s="3"/>
      <c r="B18" s="5"/>
      <c r="C18" s="117"/>
      <c r="D18" s="99"/>
      <c r="E18" s="99"/>
      <c r="F18" s="99"/>
      <c r="G18" s="99"/>
      <c r="H18" s="99"/>
      <c r="I18" s="7"/>
      <c r="J18" s="4"/>
      <c r="K18" s="1"/>
      <c r="L18" s="1"/>
      <c r="M18" s="1"/>
      <c r="N18" s="1"/>
      <c r="O18" s="1"/>
      <c r="P18" s="1"/>
      <c r="Q18" s="1"/>
      <c r="R18" s="1"/>
      <c r="S18" s="1"/>
      <c r="T18" s="1"/>
      <c r="U18" s="1"/>
      <c r="V18" s="1"/>
      <c r="W18" s="1"/>
      <c r="X18" s="1"/>
      <c r="Y18" s="1"/>
      <c r="Z18" s="1"/>
    </row>
    <row r="19" spans="1:26" ht="14.45" customHeight="1" x14ac:dyDescent="0.25">
      <c r="A19" s="3"/>
      <c r="B19" s="5"/>
      <c r="C19" s="17" t="s">
        <v>885</v>
      </c>
      <c r="D19" s="82" t="s">
        <v>774</v>
      </c>
      <c r="E19" s="82"/>
      <c r="F19" s="82"/>
      <c r="G19" s="82"/>
      <c r="H19" s="82"/>
      <c r="I19" s="7"/>
      <c r="J19" s="4"/>
      <c r="K19" s="1"/>
      <c r="L19" s="1"/>
      <c r="M19" s="1"/>
      <c r="N19" s="1"/>
      <c r="O19" s="1"/>
      <c r="P19" s="1"/>
      <c r="Q19" s="1"/>
      <c r="R19" s="1"/>
      <c r="S19" s="1"/>
      <c r="T19" s="1"/>
      <c r="U19" s="1"/>
      <c r="V19" s="1"/>
      <c r="W19" s="1"/>
      <c r="X19" s="1"/>
      <c r="Y19" s="1"/>
      <c r="Z19" s="1"/>
    </row>
    <row r="20" spans="1:26" x14ac:dyDescent="0.25">
      <c r="A20" s="3"/>
      <c r="B20" s="5"/>
      <c r="C20" s="24" t="s">
        <v>886</v>
      </c>
      <c r="D20" s="152" t="s">
        <v>16</v>
      </c>
      <c r="E20" s="153"/>
      <c r="F20" s="153"/>
      <c r="G20" s="153"/>
      <c r="H20" s="154"/>
      <c r="I20" s="7"/>
      <c r="J20" s="4"/>
      <c r="K20" s="1"/>
      <c r="L20" s="1"/>
      <c r="M20" s="1"/>
      <c r="N20" s="1"/>
      <c r="O20" s="1"/>
      <c r="P20" s="1"/>
      <c r="Q20" s="1"/>
      <c r="R20" s="1"/>
      <c r="S20" s="1"/>
      <c r="T20" s="1"/>
      <c r="U20" s="1"/>
      <c r="V20" s="1"/>
      <c r="W20" s="1"/>
      <c r="X20" s="1"/>
      <c r="Y20" s="1"/>
      <c r="Z20" s="1"/>
    </row>
    <row r="21" spans="1:26" ht="14.45" customHeight="1" x14ac:dyDescent="0.25">
      <c r="A21" s="3"/>
      <c r="B21" s="5"/>
      <c r="C21" s="43" t="s">
        <v>887</v>
      </c>
      <c r="D21" s="152" t="s">
        <v>16</v>
      </c>
      <c r="E21" s="153"/>
      <c r="F21" s="153"/>
      <c r="G21" s="153"/>
      <c r="H21" s="154"/>
      <c r="I21" s="7"/>
      <c r="J21" s="4"/>
      <c r="K21" s="1"/>
      <c r="L21" s="1"/>
      <c r="M21" s="1"/>
      <c r="N21" s="1"/>
      <c r="O21" s="1"/>
      <c r="P21" s="1"/>
      <c r="Q21" s="1"/>
      <c r="R21" s="1"/>
      <c r="S21" s="1"/>
      <c r="T21" s="1"/>
      <c r="U21" s="1"/>
      <c r="V21" s="1"/>
      <c r="W21" s="1"/>
      <c r="X21" s="1"/>
      <c r="Y21" s="1"/>
      <c r="Z21" s="1"/>
    </row>
    <row r="22" spans="1:26" x14ac:dyDescent="0.25">
      <c r="A22" s="3"/>
      <c r="B22" s="5"/>
      <c r="C22" s="17" t="s">
        <v>880</v>
      </c>
      <c r="D22" s="82" t="s">
        <v>774</v>
      </c>
      <c r="E22" s="82"/>
      <c r="F22" s="82"/>
      <c r="G22" s="82"/>
      <c r="H22" s="82"/>
      <c r="I22" s="7"/>
      <c r="J22" s="4"/>
      <c r="K22" s="1"/>
      <c r="L22" s="1"/>
      <c r="M22" s="1"/>
      <c r="N22" s="1"/>
      <c r="O22" s="1"/>
      <c r="P22" s="1"/>
      <c r="Q22" s="1"/>
      <c r="R22" s="1"/>
      <c r="S22" s="1"/>
      <c r="T22" s="1"/>
      <c r="U22" s="1"/>
      <c r="V22" s="1"/>
      <c r="W22" s="1"/>
      <c r="X22" s="1"/>
      <c r="Y22" s="1"/>
      <c r="Z22" s="1"/>
    </row>
    <row r="23" spans="1:26" ht="14.45" customHeight="1" x14ac:dyDescent="0.25">
      <c r="A23" s="3"/>
      <c r="B23" s="5"/>
      <c r="C23" s="119" t="s">
        <v>907</v>
      </c>
      <c r="D23" s="99" t="s">
        <v>16</v>
      </c>
      <c r="E23" s="99"/>
      <c r="F23" s="99"/>
      <c r="G23" s="99"/>
      <c r="H23" s="99"/>
      <c r="I23" s="7"/>
      <c r="J23" s="4"/>
      <c r="K23" s="1"/>
      <c r="L23" s="1"/>
      <c r="M23" s="1"/>
      <c r="N23" s="1"/>
      <c r="O23" s="1"/>
      <c r="P23" s="1"/>
      <c r="Q23" s="1"/>
      <c r="R23" s="1"/>
      <c r="S23" s="1"/>
      <c r="T23" s="1"/>
      <c r="U23" s="1"/>
      <c r="V23" s="1"/>
      <c r="W23" s="1"/>
      <c r="X23" s="1"/>
      <c r="Y23" s="1"/>
      <c r="Z23" s="1"/>
    </row>
    <row r="24" spans="1:26" x14ac:dyDescent="0.25">
      <c r="A24" s="3"/>
      <c r="B24" s="5"/>
      <c r="C24" s="120"/>
      <c r="D24" s="99"/>
      <c r="E24" s="99"/>
      <c r="F24" s="99"/>
      <c r="G24" s="99"/>
      <c r="H24" s="99"/>
      <c r="I24" s="7"/>
      <c r="J24" s="4"/>
      <c r="K24" s="1"/>
      <c r="L24" s="1"/>
      <c r="M24" s="1"/>
      <c r="N24" s="1"/>
      <c r="O24" s="1"/>
      <c r="P24" s="1"/>
      <c r="Q24" s="1"/>
      <c r="R24" s="1"/>
      <c r="S24" s="1"/>
      <c r="T24" s="1"/>
      <c r="U24" s="1"/>
      <c r="V24" s="1"/>
      <c r="W24" s="1"/>
      <c r="X24" s="1"/>
      <c r="Y24" s="1"/>
      <c r="Z24" s="1"/>
    </row>
    <row r="25" spans="1:26" x14ac:dyDescent="0.25">
      <c r="A25" s="3"/>
      <c r="B25" s="5"/>
      <c r="C25" s="17" t="s">
        <v>874</v>
      </c>
      <c r="D25" s="152" t="s">
        <v>16</v>
      </c>
      <c r="E25" s="153"/>
      <c r="F25" s="153"/>
      <c r="G25" s="153"/>
      <c r="H25" s="154"/>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888</v>
      </c>
      <c r="D27" s="152" t="s">
        <v>16</v>
      </c>
      <c r="E27" s="153"/>
      <c r="F27" s="153"/>
      <c r="G27" s="153"/>
      <c r="H27" s="154"/>
      <c r="I27" s="7"/>
      <c r="J27" s="4"/>
      <c r="K27" s="1"/>
      <c r="L27" s="1"/>
      <c r="M27" s="1"/>
      <c r="N27" s="1"/>
      <c r="O27" s="1"/>
      <c r="P27" s="1"/>
      <c r="Q27" s="1"/>
      <c r="R27" s="1"/>
      <c r="S27" s="1"/>
      <c r="T27" s="1"/>
      <c r="U27" s="1"/>
      <c r="V27" s="1"/>
      <c r="W27" s="1"/>
      <c r="X27" s="1"/>
      <c r="Y27" s="1"/>
      <c r="Z27" s="1"/>
    </row>
    <row r="28" spans="1:26" x14ac:dyDescent="0.25">
      <c r="A28" s="3"/>
      <c r="B28" s="5"/>
      <c r="C28" s="17" t="s">
        <v>889</v>
      </c>
      <c r="D28" s="82" t="s">
        <v>774</v>
      </c>
      <c r="E28" s="82"/>
      <c r="F28" s="82"/>
      <c r="G28" s="82"/>
      <c r="H28" s="82"/>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890</v>
      </c>
      <c r="D30" s="152" t="s">
        <v>16</v>
      </c>
      <c r="E30" s="153"/>
      <c r="F30" s="153"/>
      <c r="G30" s="153"/>
      <c r="H30" s="154"/>
      <c r="I30" s="7"/>
      <c r="J30" s="4"/>
      <c r="K30" s="1"/>
      <c r="L30" s="1"/>
      <c r="M30" s="1"/>
      <c r="N30" s="1"/>
      <c r="O30" s="1"/>
      <c r="P30" s="1"/>
      <c r="Q30" s="1"/>
      <c r="R30" s="1"/>
      <c r="S30" s="1"/>
      <c r="T30" s="1"/>
      <c r="U30" s="1"/>
      <c r="V30" s="1"/>
      <c r="W30" s="1"/>
      <c r="X30" s="1"/>
      <c r="Y30" s="1"/>
      <c r="Z30" s="1"/>
    </row>
    <row r="31" spans="1:26" x14ac:dyDescent="0.25">
      <c r="A31" s="3"/>
      <c r="B31" s="5"/>
      <c r="C31" s="17" t="s">
        <v>880</v>
      </c>
      <c r="D31" s="82" t="s">
        <v>774</v>
      </c>
      <c r="E31" s="82"/>
      <c r="F31" s="82"/>
      <c r="G31" s="82"/>
      <c r="H31" s="82"/>
      <c r="I31" s="7"/>
      <c r="J31" s="4"/>
      <c r="K31" s="1"/>
      <c r="L31" s="1"/>
      <c r="M31" s="1"/>
      <c r="N31" s="1"/>
      <c r="O31" s="1"/>
      <c r="P31" s="1"/>
      <c r="Q31" s="1"/>
      <c r="R31" s="1"/>
      <c r="S31" s="1"/>
      <c r="T31" s="1"/>
      <c r="U31" s="1"/>
      <c r="V31" s="1"/>
      <c r="W31" s="1"/>
      <c r="X31" s="1"/>
      <c r="Y31" s="1"/>
      <c r="Z31" s="1"/>
    </row>
    <row r="32" spans="1:26" ht="14.45" customHeight="1" x14ac:dyDescent="0.25">
      <c r="A32" s="3"/>
      <c r="B32" s="5"/>
      <c r="C32" s="17" t="s">
        <v>874</v>
      </c>
      <c r="D32" s="152" t="s">
        <v>16</v>
      </c>
      <c r="E32" s="153"/>
      <c r="F32" s="153"/>
      <c r="G32" s="153"/>
      <c r="H32" s="154"/>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7" t="s">
        <v>891</v>
      </c>
      <c r="D34" s="82" t="s">
        <v>774</v>
      </c>
      <c r="E34" s="82"/>
      <c r="F34" s="82"/>
      <c r="G34" s="82"/>
      <c r="H34" s="82"/>
      <c r="I34" s="7"/>
      <c r="J34" s="4"/>
      <c r="K34" s="1"/>
      <c r="L34" s="1"/>
      <c r="M34" s="1"/>
      <c r="N34" s="1"/>
      <c r="O34" s="1"/>
      <c r="P34" s="1"/>
      <c r="Q34" s="1"/>
      <c r="R34" s="1"/>
      <c r="S34" s="1"/>
      <c r="T34" s="1"/>
      <c r="U34" s="1"/>
      <c r="V34" s="1"/>
      <c r="W34" s="1"/>
      <c r="X34" s="1"/>
      <c r="Y34" s="1"/>
      <c r="Z34" s="1"/>
    </row>
    <row r="35" spans="1:26"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133" t="s">
        <v>868</v>
      </c>
      <c r="D36" s="6"/>
      <c r="E36" s="6"/>
      <c r="F36" s="6"/>
      <c r="G36" s="89" t="s">
        <v>797</v>
      </c>
      <c r="H36" s="89"/>
      <c r="I36" s="7"/>
      <c r="J36" s="4"/>
      <c r="K36" s="1"/>
      <c r="L36" s="1"/>
      <c r="M36" s="1"/>
      <c r="N36" s="1"/>
      <c r="O36" s="1"/>
      <c r="P36" s="1"/>
      <c r="Q36" s="1"/>
      <c r="R36" s="1"/>
      <c r="S36" s="1"/>
      <c r="T36" s="1"/>
      <c r="U36" s="1"/>
      <c r="V36" s="1"/>
      <c r="W36" s="1"/>
      <c r="X36" s="1"/>
      <c r="Y36" s="1"/>
      <c r="Z36" s="1"/>
    </row>
    <row r="37" spans="1:26" x14ac:dyDescent="0.25">
      <c r="A37" s="3"/>
      <c r="B37" s="5"/>
      <c r="C37" s="133"/>
      <c r="D37" s="6"/>
      <c r="E37" s="6"/>
      <c r="F37" s="6"/>
      <c r="G37" s="89"/>
      <c r="H37" s="89"/>
      <c r="I37" s="7"/>
      <c r="J37" s="4"/>
      <c r="K37" s="1"/>
      <c r="L37" s="1"/>
      <c r="M37" s="1"/>
      <c r="N37" s="1"/>
      <c r="O37" s="1"/>
      <c r="P37" s="1"/>
      <c r="Q37" s="1"/>
      <c r="R37" s="1"/>
      <c r="S37" s="1"/>
      <c r="T37" s="1"/>
      <c r="U37" s="1"/>
      <c r="V37" s="1"/>
      <c r="W37" s="1"/>
      <c r="X37" s="1"/>
      <c r="Y37" s="1"/>
      <c r="Z37" s="1"/>
    </row>
    <row r="38" spans="1:26" ht="14.45" customHeight="1" x14ac:dyDescent="0.25">
      <c r="A38" s="3"/>
      <c r="B38" s="25"/>
      <c r="C38" s="26"/>
      <c r="D38" s="26"/>
      <c r="E38" s="26"/>
      <c r="F38" s="26"/>
      <c r="G38" s="26"/>
      <c r="H38" s="26"/>
      <c r="I38" s="27"/>
      <c r="J38" s="4"/>
      <c r="K38" s="1"/>
      <c r="L38" s="1"/>
      <c r="M38" s="1"/>
      <c r="N38" s="1"/>
      <c r="O38" s="1"/>
      <c r="P38" s="1"/>
      <c r="Q38" s="1"/>
      <c r="R38" s="1"/>
      <c r="S38" s="1"/>
      <c r="T38" s="1"/>
      <c r="U38" s="1"/>
      <c r="V38" s="1"/>
      <c r="W38" s="1"/>
      <c r="X38" s="1"/>
      <c r="Y38" s="1"/>
      <c r="Z38" s="1"/>
    </row>
    <row r="39" spans="1:26" x14ac:dyDescent="0.25">
      <c r="A39" s="28"/>
      <c r="B39" s="28"/>
      <c r="C39" s="28"/>
      <c r="D39" s="28"/>
      <c r="E39" s="28"/>
      <c r="F39" s="28"/>
      <c r="G39" s="28"/>
      <c r="H39" s="28"/>
      <c r="I39" s="28"/>
      <c r="J39" s="29"/>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sheetData>
  <sheetProtection algorithmName="SHA-512" hashValue="+BZveD8soBRrN23iBqCZY01DXElzseH2Je1vU0Ke9etbJcnHEyr4CwQI0WwWoZiycpaAn77XRIkiSnCnW9zxvw==" saltValue="+Efy/JB5eiFX0uJpEZPaLQ==" spinCount="100000" sheet="1" scenarios="1" formatRows="0" pivotTables="0"/>
  <mergeCells count="26">
    <mergeCell ref="D34:H34"/>
    <mergeCell ref="C23:C24"/>
    <mergeCell ref="D32:H32"/>
    <mergeCell ref="D23:H24"/>
    <mergeCell ref="C36:C37"/>
    <mergeCell ref="G36:H37"/>
    <mergeCell ref="D30:H30"/>
    <mergeCell ref="D31:H31"/>
    <mergeCell ref="D27:H27"/>
    <mergeCell ref="D28:H28"/>
    <mergeCell ref="B1:E1"/>
    <mergeCell ref="D10:H10"/>
    <mergeCell ref="D9:H9"/>
    <mergeCell ref="D25:H25"/>
    <mergeCell ref="C17:C18"/>
    <mergeCell ref="D17:H18"/>
    <mergeCell ref="D19:H19"/>
    <mergeCell ref="D21:H21"/>
    <mergeCell ref="D15:H15"/>
    <mergeCell ref="D20:H20"/>
    <mergeCell ref="D22:H22"/>
    <mergeCell ref="D5:H5"/>
    <mergeCell ref="D6:H6"/>
    <mergeCell ref="D8:H8"/>
    <mergeCell ref="D12:H12"/>
    <mergeCell ref="D13:H13"/>
  </mergeCells>
  <conditionalFormatting sqref="D5">
    <cfRule type="expression" dxfId="46" priority="42">
      <formula>$D5&lt;&gt;"Select"</formula>
    </cfRule>
    <cfRule type="expression" dxfId="45" priority="41">
      <formula>$D5="Select"</formula>
    </cfRule>
  </conditionalFormatting>
  <conditionalFormatting sqref="D8">
    <cfRule type="expression" dxfId="44" priority="40">
      <formula>$D8&lt;&gt;"Select"</formula>
    </cfRule>
    <cfRule type="expression" dxfId="43" priority="39">
      <formula>$D8="Select"</formula>
    </cfRule>
  </conditionalFormatting>
  <conditionalFormatting sqref="D10">
    <cfRule type="expression" dxfId="42" priority="38">
      <formula>$D10&lt;&gt;"Select"</formula>
    </cfRule>
    <cfRule type="expression" dxfId="41" priority="37">
      <formula>$D10="Select"</formula>
    </cfRule>
  </conditionalFormatting>
  <conditionalFormatting sqref="D12">
    <cfRule type="expression" dxfId="40" priority="36">
      <formula>$D12&lt;&gt;"Select"</formula>
    </cfRule>
    <cfRule type="expression" dxfId="39" priority="35">
      <formula>$D12="Select"</formula>
    </cfRule>
  </conditionalFormatting>
  <conditionalFormatting sqref="D15">
    <cfRule type="expression" dxfId="38" priority="33">
      <formula>$D15="Select"</formula>
    </cfRule>
    <cfRule type="expression" dxfId="37" priority="34">
      <formula>$D15&lt;&gt;"Select"</formula>
    </cfRule>
  </conditionalFormatting>
  <conditionalFormatting sqref="D17">
    <cfRule type="expression" dxfId="36" priority="21">
      <formula>$D17="Select"</formula>
    </cfRule>
    <cfRule type="expression" dxfId="35" priority="22">
      <formula>$D17&lt;&gt;"Select"</formula>
    </cfRule>
  </conditionalFormatting>
  <conditionalFormatting sqref="D20:D21">
    <cfRule type="expression" dxfId="34" priority="18">
      <formula>$D20&lt;&gt;"Select"</formula>
    </cfRule>
    <cfRule type="expression" dxfId="33" priority="17">
      <formula>$D20="Select"</formula>
    </cfRule>
  </conditionalFormatting>
  <conditionalFormatting sqref="D23">
    <cfRule type="expression" dxfId="32" priority="20">
      <formula>$D23&lt;&gt;"Select"</formula>
    </cfRule>
    <cfRule type="expression" dxfId="31" priority="19">
      <formula>$D23="Select"</formula>
    </cfRule>
  </conditionalFormatting>
  <conditionalFormatting sqref="D25">
    <cfRule type="expression" dxfId="30" priority="29">
      <formula>$D25="Select"</formula>
    </cfRule>
    <cfRule type="expression" dxfId="29" priority="30">
      <formula>$D25&lt;&gt;"Select"</formula>
    </cfRule>
  </conditionalFormatting>
  <conditionalFormatting sqref="D27">
    <cfRule type="expression" dxfId="28" priority="27">
      <formula>$D27="Select"</formula>
    </cfRule>
    <cfRule type="expression" dxfId="27" priority="28">
      <formula>$D27&lt;&gt;"Select"</formula>
    </cfRule>
  </conditionalFormatting>
  <conditionalFormatting sqref="D30">
    <cfRule type="expression" dxfId="26" priority="25">
      <formula>$D30="Select"</formula>
    </cfRule>
    <cfRule type="expression" dxfId="25" priority="26">
      <formula>$D30&lt;&gt;"Select"</formula>
    </cfRule>
  </conditionalFormatting>
  <conditionalFormatting sqref="D32">
    <cfRule type="expression" dxfId="24" priority="23">
      <formula>$D32="Select"</formula>
    </cfRule>
    <cfRule type="expression" dxfId="23" priority="24">
      <formula>$D32&lt;&gt;"Select"</formula>
    </cfRule>
  </conditionalFormatting>
  <conditionalFormatting sqref="D6:H6">
    <cfRule type="expression" dxfId="22" priority="16">
      <formula>D6&lt;&gt;"Insert"</formula>
    </cfRule>
    <cfRule type="expression" dxfId="21" priority="15">
      <formula>OR(D6="",D6="Insert")</formula>
    </cfRule>
  </conditionalFormatting>
  <conditionalFormatting sqref="D9:H9">
    <cfRule type="expression" dxfId="20" priority="14">
      <formula>D9&lt;&gt;"Insert"</formula>
    </cfRule>
    <cfRule type="expression" dxfId="19" priority="13">
      <formula>OR(D9="",D9="Insert")</formula>
    </cfRule>
  </conditionalFormatting>
  <conditionalFormatting sqref="D13:H13">
    <cfRule type="expression" dxfId="18" priority="11">
      <formula>OR(D13="",D13="Insert")</formula>
    </cfRule>
    <cfRule type="expression" dxfId="17" priority="12">
      <formula>D13&lt;&gt;"Insert"</formula>
    </cfRule>
  </conditionalFormatting>
  <conditionalFormatting sqref="D19:H19">
    <cfRule type="expression" dxfId="16" priority="9">
      <formula>OR(D19="",D19="Insert")</formula>
    </cfRule>
    <cfRule type="expression" dxfId="15" priority="10">
      <formula>D19&lt;&gt;"Insert"</formula>
    </cfRule>
  </conditionalFormatting>
  <conditionalFormatting sqref="D22:H22">
    <cfRule type="expression" dxfId="14" priority="7">
      <formula>OR(D22="",D22="Insert")</formula>
    </cfRule>
    <cfRule type="expression" dxfId="13" priority="8">
      <formula>D22&lt;&gt;"Insert"</formula>
    </cfRule>
  </conditionalFormatting>
  <conditionalFormatting sqref="D28:H28">
    <cfRule type="expression" dxfId="12" priority="5">
      <formula>OR(D28="",D28="Insert")</formula>
    </cfRule>
    <cfRule type="expression" dxfId="11" priority="6">
      <formula>D28&lt;&gt;"Insert"</formula>
    </cfRule>
  </conditionalFormatting>
  <conditionalFormatting sqref="D31:H31">
    <cfRule type="expression" dxfId="10" priority="3">
      <formula>OR(D31="",D31="Insert")</formula>
    </cfRule>
    <cfRule type="expression" dxfId="9" priority="4">
      <formula>D31&lt;&gt;"Insert"</formula>
    </cfRule>
  </conditionalFormatting>
  <conditionalFormatting sqref="D34:H34">
    <cfRule type="expression" dxfId="8" priority="2">
      <formula>D34&lt;&gt;"Insert"</formula>
    </cfRule>
    <cfRule type="expression" dxfId="7" priority="1">
      <formula>OR(D34="",D34="Insert")</formula>
    </cfRule>
  </conditionalFormatting>
  <hyperlinks>
    <hyperlink ref="G36:H37" location="Packaging!A1" display="Next" xr:uid="{00FE531B-85E3-42D6-AC75-5C001B6B929D}"/>
    <hyperlink ref="C36:C37" location="'Instructions for use'!A1" display="Previous" xr:uid="{6E580476-4F08-41EB-91FC-4DD915F95927}"/>
    <hyperlink ref="L5" location="Start!A1" display="Start " xr:uid="{A73126B1-3438-4021-B98F-90AE98A86CE3}"/>
    <hyperlink ref="L6" location="'Product information'!A1" display="Product information" xr:uid="{4899327F-2336-43E3-84C4-3055DB3DB67E}"/>
    <hyperlink ref="L7" location="'Additional product information'!A1" display="Additional product information" xr:uid="{D6600609-6313-435C-AD3B-A90C76952AEB}"/>
    <hyperlink ref="L8" location="'Instructions for use'!A1" display="Instructions for use" xr:uid="{57850F99-316D-436B-8E87-15E15555DDC6}"/>
    <hyperlink ref="L9" location="'Other labelling systems'!A1" display="Other labelling systems" xr:uid="{1C7D7B3A-55BD-4A86-8AD9-7D5DEDE40060}"/>
    <hyperlink ref="L10" location="Packaging!A1" display="Packaging" xr:uid="{67C7FE67-45EC-412B-B619-454112A1988E}"/>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28F6714-56A9-4FE0-8ECF-D8DFB2C91866}">
          <x14:formula1>
            <xm:f>'Drop down'!$B$2:$B$4</xm:f>
          </x14:formula1>
          <xm:sqref>D5:H5 D8:H8 D10:H10 D12:H12 D15:H15 D17:H18 D23:H25 D27:H27 D30:H30 D32:H32 D20:H20</xm:sqref>
        </x14:dataValidation>
        <x14:dataValidation type="list" allowBlank="1" showInputMessage="1" showErrorMessage="1" xr:uid="{79071992-0B49-4A58-8FAB-0D3D138E319E}">
          <x14:formula1>
            <xm:f>'Drop down'!$B$18:$B$21</xm:f>
          </x14:formula1>
          <xm:sqref>D21:H21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sheetPr codeName="Ark4"/>
  <dimension ref="A1:AC52"/>
  <sheetViews>
    <sheetView workbookViewId="0">
      <selection activeCell="J1" sqref="J1"/>
    </sheetView>
  </sheetViews>
  <sheetFormatPr defaultColWidth="8.5703125" defaultRowHeight="15" x14ac:dyDescent="0.25"/>
  <cols>
    <col min="1" max="1" width="2.85546875" customWidth="1"/>
    <col min="2" max="2" width="3.42578125" customWidth="1"/>
    <col min="3" max="3" width="21.42578125" customWidth="1"/>
    <col min="4" max="4" width="17.570312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88" t="s">
        <v>908</v>
      </c>
      <c r="C1" s="88"/>
      <c r="D1" s="88"/>
      <c r="E1" s="88"/>
      <c r="F1" s="88"/>
      <c r="G1" s="88"/>
      <c r="H1" s="88"/>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781</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771</v>
      </c>
      <c r="P4" s="1"/>
      <c r="Q4" s="1"/>
      <c r="R4" s="1"/>
      <c r="S4" s="1"/>
      <c r="T4" s="1"/>
      <c r="U4" s="1"/>
      <c r="V4" s="1"/>
      <c r="W4" s="1"/>
      <c r="X4" s="1"/>
      <c r="Y4" s="1"/>
      <c r="Z4" s="1"/>
      <c r="AA4" s="1"/>
      <c r="AB4" s="1"/>
      <c r="AC4" s="1"/>
    </row>
    <row r="5" spans="1:29" ht="14.45" customHeight="1" x14ac:dyDescent="0.25">
      <c r="A5" s="3"/>
      <c r="B5" s="5"/>
      <c r="C5" s="117" t="s">
        <v>892</v>
      </c>
      <c r="D5" s="117"/>
      <c r="E5" s="117"/>
      <c r="F5" s="117"/>
      <c r="G5" s="117"/>
      <c r="H5" s="117"/>
      <c r="I5" s="117"/>
      <c r="J5" s="117"/>
      <c r="K5" s="117"/>
      <c r="L5" s="7"/>
      <c r="M5" s="4"/>
      <c r="N5" s="1"/>
      <c r="O5" s="12" t="s">
        <v>772</v>
      </c>
      <c r="P5" s="1"/>
      <c r="Q5" s="1"/>
      <c r="R5" s="1"/>
      <c r="S5" s="1"/>
      <c r="T5" s="1"/>
      <c r="U5" s="1"/>
      <c r="V5" s="1"/>
      <c r="W5" s="1"/>
      <c r="X5" s="1"/>
      <c r="Y5" s="1"/>
      <c r="Z5" s="1"/>
      <c r="AA5" s="1"/>
      <c r="AB5" s="1"/>
      <c r="AC5" s="1"/>
    </row>
    <row r="6" spans="1:29" x14ac:dyDescent="0.25">
      <c r="A6" s="3"/>
      <c r="B6" s="5"/>
      <c r="C6" s="117"/>
      <c r="D6" s="117"/>
      <c r="E6" s="117"/>
      <c r="F6" s="117"/>
      <c r="G6" s="117"/>
      <c r="H6" s="117"/>
      <c r="I6" s="117"/>
      <c r="J6" s="117"/>
      <c r="K6" s="117"/>
      <c r="L6" s="7"/>
      <c r="M6" s="4"/>
      <c r="N6" s="1"/>
      <c r="O6" s="12" t="s">
        <v>773</v>
      </c>
      <c r="P6" s="1"/>
      <c r="Q6" s="1"/>
      <c r="R6" s="1"/>
      <c r="S6" s="1"/>
      <c r="T6" s="1"/>
      <c r="U6" s="1"/>
      <c r="V6" s="1"/>
      <c r="W6" s="1"/>
      <c r="X6" s="1"/>
      <c r="Y6" s="1"/>
      <c r="Z6" s="1"/>
      <c r="AA6" s="1"/>
      <c r="AB6" s="1"/>
      <c r="AC6" s="1"/>
    </row>
    <row r="7" spans="1:29" x14ac:dyDescent="0.25">
      <c r="A7" s="3"/>
      <c r="B7" s="5"/>
      <c r="C7" s="117"/>
      <c r="D7" s="117"/>
      <c r="E7" s="117"/>
      <c r="F7" s="117"/>
      <c r="G7" s="117"/>
      <c r="H7" s="117"/>
      <c r="I7" s="117"/>
      <c r="J7" s="117"/>
      <c r="K7" s="117"/>
      <c r="L7" s="7"/>
      <c r="M7" s="4"/>
      <c r="N7" s="1"/>
      <c r="O7" s="12" t="s">
        <v>775</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777</v>
      </c>
      <c r="P8" s="1"/>
      <c r="Q8" s="1"/>
      <c r="R8" s="1"/>
      <c r="S8" s="1"/>
      <c r="T8" s="1"/>
      <c r="U8" s="1"/>
      <c r="V8" s="1"/>
      <c r="W8" s="1"/>
      <c r="X8" s="1"/>
      <c r="Y8" s="1"/>
      <c r="Z8" s="1"/>
      <c r="AA8" s="1"/>
      <c r="AB8" s="1"/>
      <c r="AC8" s="1"/>
    </row>
    <row r="9" spans="1:29" x14ac:dyDescent="0.25">
      <c r="A9" s="3"/>
      <c r="B9" s="5"/>
      <c r="C9" s="6"/>
      <c r="D9" s="6"/>
      <c r="E9" s="6"/>
      <c r="F9" s="6"/>
      <c r="G9" s="35" t="s">
        <v>811</v>
      </c>
      <c r="H9" s="6"/>
      <c r="I9" s="6"/>
      <c r="J9" s="6"/>
      <c r="K9" s="6"/>
      <c r="L9" s="7"/>
      <c r="M9" s="4"/>
      <c r="N9" s="1"/>
      <c r="O9" s="12" t="s">
        <v>779</v>
      </c>
      <c r="P9" s="1"/>
      <c r="Q9" s="1"/>
      <c r="R9" s="1"/>
      <c r="S9" s="1"/>
      <c r="T9" s="1"/>
      <c r="U9" s="1"/>
      <c r="V9" s="1"/>
      <c r="W9" s="1"/>
      <c r="X9" s="1"/>
      <c r="Y9" s="1"/>
      <c r="Z9" s="1"/>
      <c r="AA9" s="1"/>
      <c r="AB9" s="1"/>
      <c r="AC9" s="1"/>
    </row>
    <row r="10" spans="1:29" ht="15.75" thickBot="1" x14ac:dyDescent="0.3">
      <c r="A10" s="3"/>
      <c r="B10" s="5"/>
      <c r="C10" s="24" t="s">
        <v>781</v>
      </c>
      <c r="D10" s="24" t="s">
        <v>893</v>
      </c>
      <c r="E10" s="24" t="s">
        <v>894</v>
      </c>
      <c r="F10" s="24" t="s">
        <v>895</v>
      </c>
      <c r="G10" s="24" t="s">
        <v>815</v>
      </c>
      <c r="H10" s="24" t="s">
        <v>816</v>
      </c>
      <c r="I10" s="24" t="s">
        <v>817</v>
      </c>
      <c r="J10" s="24" t="s">
        <v>818</v>
      </c>
      <c r="K10" s="24" t="s">
        <v>819</v>
      </c>
      <c r="L10" s="7"/>
      <c r="M10" s="4"/>
      <c r="N10" s="1"/>
      <c r="O10" s="40" t="s">
        <v>781</v>
      </c>
      <c r="P10" s="1"/>
      <c r="Q10" s="1"/>
      <c r="R10" s="1"/>
      <c r="S10" s="1"/>
      <c r="T10" s="1"/>
      <c r="U10" s="1"/>
      <c r="V10" s="1"/>
      <c r="W10" s="1"/>
      <c r="X10" s="1"/>
      <c r="Y10" s="1"/>
      <c r="Z10" s="1"/>
      <c r="AA10" s="1"/>
      <c r="AB10" s="1"/>
      <c r="AC10" s="1"/>
    </row>
    <row r="11" spans="1:29" x14ac:dyDescent="0.25">
      <c r="A11" s="3"/>
      <c r="B11" s="5"/>
      <c r="C11" s="76" t="s">
        <v>774</v>
      </c>
      <c r="D11" s="76" t="s">
        <v>774</v>
      </c>
      <c r="E11" s="21" t="s">
        <v>16</v>
      </c>
      <c r="F11" s="76" t="s">
        <v>774</v>
      </c>
      <c r="G11" s="78"/>
      <c r="H11" s="78"/>
      <c r="I11" s="78"/>
      <c r="J11" s="78"/>
      <c r="K11" s="78"/>
      <c r="L11" s="7"/>
      <c r="M11" s="4"/>
      <c r="N11" s="1"/>
      <c r="O11" s="1"/>
      <c r="P11" s="1"/>
      <c r="Q11" s="1"/>
      <c r="R11" s="1"/>
      <c r="S11" s="1"/>
      <c r="T11" s="1"/>
      <c r="U11" s="1"/>
      <c r="V11" s="1"/>
      <c r="W11" s="1"/>
      <c r="X11" s="1"/>
      <c r="Y11" s="1"/>
      <c r="Z11" s="1"/>
      <c r="AA11" s="1"/>
      <c r="AB11" s="1"/>
      <c r="AC11" s="1"/>
    </row>
    <row r="12" spans="1:29" x14ac:dyDescent="0.25">
      <c r="A12" s="3"/>
      <c r="B12" s="5"/>
      <c r="C12" s="76" t="s">
        <v>774</v>
      </c>
      <c r="D12" s="76" t="s">
        <v>774</v>
      </c>
      <c r="E12" s="21" t="s">
        <v>16</v>
      </c>
      <c r="F12" s="76" t="s">
        <v>774</v>
      </c>
      <c r="G12" s="78"/>
      <c r="H12" s="78"/>
      <c r="I12" s="78"/>
      <c r="J12" s="78"/>
      <c r="K12" s="78"/>
      <c r="L12" s="7"/>
      <c r="M12" s="4"/>
      <c r="N12" s="1"/>
      <c r="O12" s="1"/>
      <c r="P12" s="1"/>
      <c r="Q12" s="1"/>
      <c r="R12" s="1"/>
      <c r="S12" s="1"/>
      <c r="T12" s="1"/>
      <c r="U12" s="1"/>
      <c r="V12" s="1"/>
      <c r="W12" s="1"/>
      <c r="X12" s="1"/>
      <c r="Y12" s="1"/>
      <c r="Z12" s="1"/>
      <c r="AA12" s="1"/>
      <c r="AB12" s="1"/>
      <c r="AC12" s="1"/>
    </row>
    <row r="13" spans="1:29" x14ac:dyDescent="0.25">
      <c r="A13" s="3"/>
      <c r="B13" s="5"/>
      <c r="C13" s="76" t="s">
        <v>774</v>
      </c>
      <c r="D13" s="76" t="s">
        <v>774</v>
      </c>
      <c r="E13" s="21" t="s">
        <v>16</v>
      </c>
      <c r="F13" s="76" t="s">
        <v>774</v>
      </c>
      <c r="G13" s="78"/>
      <c r="H13" s="78"/>
      <c r="I13" s="78"/>
      <c r="J13" s="78"/>
      <c r="K13" s="78"/>
      <c r="L13" s="7"/>
      <c r="M13" s="4"/>
      <c r="N13" s="1"/>
      <c r="O13" s="1"/>
      <c r="P13" s="1"/>
      <c r="Q13" s="1"/>
      <c r="R13" s="1"/>
      <c r="S13" s="1"/>
      <c r="T13" s="1"/>
      <c r="U13" s="1"/>
      <c r="V13" s="1"/>
      <c r="W13" s="1"/>
      <c r="X13" s="1"/>
      <c r="Y13" s="1"/>
      <c r="Z13" s="1"/>
      <c r="AA13" s="1"/>
      <c r="AB13" s="1"/>
      <c r="AC13" s="1"/>
    </row>
    <row r="14" spans="1:29" x14ac:dyDescent="0.25">
      <c r="A14" s="3"/>
      <c r="B14" s="5"/>
      <c r="C14" s="76" t="s">
        <v>774</v>
      </c>
      <c r="D14" s="76" t="s">
        <v>774</v>
      </c>
      <c r="E14" s="21" t="s">
        <v>16</v>
      </c>
      <c r="F14" s="76" t="s">
        <v>774</v>
      </c>
      <c r="G14" s="78"/>
      <c r="H14" s="78"/>
      <c r="I14" s="78"/>
      <c r="J14" s="78"/>
      <c r="K14" s="78"/>
      <c r="L14" s="7"/>
      <c r="M14" s="4"/>
      <c r="N14" s="1"/>
      <c r="O14" s="1"/>
      <c r="P14" s="1"/>
      <c r="Q14" s="1"/>
      <c r="R14" s="1"/>
      <c r="S14" s="1"/>
      <c r="T14" s="1"/>
      <c r="U14" s="1"/>
      <c r="V14" s="1"/>
      <c r="W14" s="1"/>
      <c r="X14" s="1"/>
      <c r="Y14" s="1"/>
      <c r="Z14" s="1"/>
      <c r="AA14" s="1"/>
      <c r="AB14" s="1"/>
      <c r="AC14" s="1"/>
    </row>
    <row r="15" spans="1:29" x14ac:dyDescent="0.25">
      <c r="A15" s="3"/>
      <c r="B15" s="5"/>
      <c r="C15" s="76" t="s">
        <v>774</v>
      </c>
      <c r="D15" s="76" t="s">
        <v>774</v>
      </c>
      <c r="E15" s="21" t="s">
        <v>16</v>
      </c>
      <c r="F15" s="76" t="s">
        <v>774</v>
      </c>
      <c r="G15" s="78"/>
      <c r="H15" s="78"/>
      <c r="I15" s="78"/>
      <c r="J15" s="78"/>
      <c r="K15" s="78"/>
      <c r="L15" s="7"/>
      <c r="M15" s="4"/>
      <c r="N15" s="1"/>
      <c r="O15" s="1"/>
      <c r="P15" s="1"/>
      <c r="Q15" s="1"/>
      <c r="R15" s="1"/>
      <c r="S15" s="1"/>
      <c r="T15" s="1"/>
      <c r="U15" s="1"/>
      <c r="V15" s="1"/>
      <c r="W15" s="1"/>
      <c r="X15" s="1"/>
      <c r="Y15" s="1"/>
      <c r="Z15" s="1"/>
      <c r="AA15" s="1"/>
      <c r="AB15" s="1"/>
      <c r="AC15" s="1"/>
    </row>
    <row r="16" spans="1:29" x14ac:dyDescent="0.25">
      <c r="A16" s="3"/>
      <c r="B16" s="5"/>
      <c r="C16" s="76" t="s">
        <v>774</v>
      </c>
      <c r="D16" s="76" t="s">
        <v>774</v>
      </c>
      <c r="E16" s="21" t="s">
        <v>16</v>
      </c>
      <c r="F16" s="76" t="s">
        <v>774</v>
      </c>
      <c r="G16" s="78"/>
      <c r="H16" s="78"/>
      <c r="I16" s="78"/>
      <c r="J16" s="78"/>
      <c r="K16" s="78"/>
      <c r="L16" s="7"/>
      <c r="M16" s="4"/>
      <c r="N16" s="1"/>
      <c r="O16" s="1"/>
      <c r="P16" s="1"/>
      <c r="Q16" s="1"/>
      <c r="R16" s="1"/>
      <c r="S16" s="1"/>
      <c r="T16" s="1"/>
      <c r="U16" s="1"/>
      <c r="V16" s="1"/>
      <c r="W16" s="1"/>
      <c r="X16" s="1"/>
      <c r="Y16" s="1"/>
      <c r="Z16" s="1"/>
      <c r="AA16" s="1"/>
      <c r="AB16" s="1"/>
      <c r="AC16" s="1"/>
    </row>
    <row r="17" spans="1:29" x14ac:dyDescent="0.25">
      <c r="A17" s="3"/>
      <c r="B17" s="5"/>
      <c r="C17" s="76" t="s">
        <v>774</v>
      </c>
      <c r="D17" s="76" t="s">
        <v>774</v>
      </c>
      <c r="E17" s="21" t="s">
        <v>16</v>
      </c>
      <c r="F17" s="76" t="s">
        <v>774</v>
      </c>
      <c r="G17" s="78"/>
      <c r="H17" s="78"/>
      <c r="I17" s="78"/>
      <c r="J17" s="78"/>
      <c r="K17" s="78"/>
      <c r="L17" s="7"/>
      <c r="M17" s="4"/>
      <c r="N17" s="1"/>
      <c r="O17" s="1"/>
      <c r="P17" s="1"/>
      <c r="Q17" s="1"/>
      <c r="R17" s="1"/>
      <c r="S17" s="1"/>
      <c r="T17" s="1"/>
      <c r="U17" s="1"/>
      <c r="V17" s="1"/>
      <c r="W17" s="1"/>
      <c r="X17" s="1"/>
      <c r="Y17" s="1"/>
      <c r="Z17" s="1"/>
      <c r="AA17" s="1"/>
      <c r="AB17" s="1"/>
      <c r="AC17" s="1"/>
    </row>
    <row r="18" spans="1:29" x14ac:dyDescent="0.25">
      <c r="A18" s="3"/>
      <c r="B18" s="5"/>
      <c r="C18" s="76" t="s">
        <v>774</v>
      </c>
      <c r="D18" s="76" t="s">
        <v>774</v>
      </c>
      <c r="E18" s="21" t="s">
        <v>16</v>
      </c>
      <c r="F18" s="76" t="s">
        <v>774</v>
      </c>
      <c r="G18" s="78"/>
      <c r="H18" s="78"/>
      <c r="I18" s="78"/>
      <c r="J18" s="78"/>
      <c r="K18" s="78"/>
      <c r="L18" s="7"/>
      <c r="M18" s="4"/>
      <c r="N18" s="1"/>
      <c r="O18" s="1"/>
      <c r="P18" s="1"/>
      <c r="Q18" s="1"/>
      <c r="R18" s="1"/>
      <c r="S18" s="1"/>
      <c r="T18" s="1"/>
      <c r="U18" s="1"/>
      <c r="V18" s="1"/>
      <c r="W18" s="1"/>
      <c r="X18" s="1"/>
      <c r="Y18" s="1"/>
      <c r="Z18" s="1"/>
      <c r="AA18" s="1"/>
      <c r="AB18" s="1"/>
      <c r="AC18" s="1"/>
    </row>
    <row r="19" spans="1:29" x14ac:dyDescent="0.25">
      <c r="A19" s="3"/>
      <c r="B19" s="5"/>
      <c r="C19" s="76" t="s">
        <v>774</v>
      </c>
      <c r="D19" s="76" t="s">
        <v>774</v>
      </c>
      <c r="E19" s="21" t="s">
        <v>16</v>
      </c>
      <c r="F19" s="76" t="s">
        <v>774</v>
      </c>
      <c r="G19" s="78"/>
      <c r="H19" s="78"/>
      <c r="I19" s="78"/>
      <c r="J19" s="78"/>
      <c r="K19" s="78"/>
      <c r="L19" s="7"/>
      <c r="M19" s="4"/>
      <c r="N19" s="1"/>
      <c r="O19" s="1"/>
      <c r="P19" s="1"/>
      <c r="Q19" s="1"/>
      <c r="R19" s="1"/>
      <c r="S19" s="1"/>
      <c r="T19" s="1"/>
      <c r="U19" s="1"/>
      <c r="V19" s="1"/>
      <c r="W19" s="1"/>
      <c r="X19" s="1"/>
      <c r="Y19" s="1"/>
      <c r="Z19" s="1"/>
      <c r="AA19" s="1"/>
      <c r="AB19" s="1"/>
      <c r="AC19" s="1"/>
    </row>
    <row r="20" spans="1:29" x14ac:dyDescent="0.25">
      <c r="A20" s="3"/>
      <c r="B20" s="5"/>
      <c r="C20" s="76" t="s">
        <v>774</v>
      </c>
      <c r="D20" s="76" t="s">
        <v>774</v>
      </c>
      <c r="E20" s="21" t="s">
        <v>16</v>
      </c>
      <c r="F20" s="76" t="s">
        <v>774</v>
      </c>
      <c r="G20" s="78"/>
      <c r="H20" s="78"/>
      <c r="I20" s="78"/>
      <c r="J20" s="78"/>
      <c r="K20" s="78"/>
      <c r="L20" s="7"/>
      <c r="M20" s="4"/>
      <c r="N20" s="1"/>
      <c r="O20" s="1"/>
      <c r="P20" s="1"/>
      <c r="Q20" s="1"/>
      <c r="R20" s="1"/>
      <c r="S20" s="1"/>
      <c r="T20" s="1"/>
      <c r="U20" s="1"/>
      <c r="V20" s="1"/>
      <c r="W20" s="1"/>
      <c r="X20" s="1"/>
      <c r="Y20" s="1"/>
      <c r="Z20" s="1"/>
      <c r="AA20" s="1"/>
      <c r="AB20" s="1"/>
      <c r="AC20" s="1"/>
    </row>
    <row r="21" spans="1:29" x14ac:dyDescent="0.25">
      <c r="A21" s="3"/>
      <c r="B21" s="5"/>
      <c r="C21" s="76" t="s">
        <v>774</v>
      </c>
      <c r="D21" s="76" t="s">
        <v>774</v>
      </c>
      <c r="E21" s="21" t="s">
        <v>16</v>
      </c>
      <c r="F21" s="76" t="s">
        <v>774</v>
      </c>
      <c r="G21" s="78"/>
      <c r="H21" s="78"/>
      <c r="I21" s="78"/>
      <c r="J21" s="78"/>
      <c r="K21" s="78"/>
      <c r="L21" s="7"/>
      <c r="M21" s="4"/>
      <c r="N21" s="1"/>
      <c r="O21" s="1"/>
      <c r="P21" s="1"/>
      <c r="Q21" s="1"/>
      <c r="R21" s="1"/>
      <c r="S21" s="1"/>
      <c r="T21" s="1"/>
      <c r="U21" s="1"/>
      <c r="V21" s="1"/>
      <c r="W21" s="1"/>
      <c r="X21" s="1"/>
      <c r="Y21" s="1"/>
      <c r="Z21" s="1"/>
      <c r="AA21" s="1"/>
      <c r="AB21" s="1"/>
      <c r="AC21" s="1"/>
    </row>
    <row r="22" spans="1:29" x14ac:dyDescent="0.25">
      <c r="A22" s="3"/>
      <c r="B22" s="5"/>
      <c r="C22" s="76" t="s">
        <v>774</v>
      </c>
      <c r="D22" s="76" t="s">
        <v>774</v>
      </c>
      <c r="E22" s="21" t="s">
        <v>16</v>
      </c>
      <c r="F22" s="76" t="s">
        <v>774</v>
      </c>
      <c r="G22" s="78"/>
      <c r="H22" s="78"/>
      <c r="I22" s="78"/>
      <c r="J22" s="78"/>
      <c r="K22" s="78"/>
      <c r="L22" s="7"/>
      <c r="M22" s="4"/>
      <c r="N22" s="1"/>
      <c r="O22" s="1"/>
      <c r="P22" s="1"/>
      <c r="Q22" s="1"/>
      <c r="R22" s="1"/>
      <c r="S22" s="1"/>
      <c r="T22" s="1"/>
      <c r="U22" s="1"/>
      <c r="V22" s="1"/>
      <c r="W22" s="1"/>
      <c r="X22" s="1"/>
      <c r="Y22" s="1"/>
      <c r="Z22" s="1"/>
      <c r="AA22" s="1"/>
      <c r="AB22" s="1"/>
      <c r="AC22" s="1"/>
    </row>
    <row r="23" spans="1:29" x14ac:dyDescent="0.25">
      <c r="A23" s="3"/>
      <c r="B23" s="5"/>
      <c r="C23" s="76" t="s">
        <v>774</v>
      </c>
      <c r="D23" s="76" t="s">
        <v>774</v>
      </c>
      <c r="E23" s="21" t="s">
        <v>16</v>
      </c>
      <c r="F23" s="76" t="s">
        <v>774</v>
      </c>
      <c r="G23" s="78"/>
      <c r="H23" s="78"/>
      <c r="I23" s="78"/>
      <c r="J23" s="78"/>
      <c r="K23" s="78"/>
      <c r="L23" s="7"/>
      <c r="M23" s="4"/>
      <c r="N23" s="1"/>
      <c r="O23" s="1"/>
      <c r="P23" s="1"/>
      <c r="Q23" s="1"/>
      <c r="R23" s="1"/>
      <c r="S23" s="1"/>
      <c r="T23" s="1"/>
      <c r="U23" s="1"/>
      <c r="V23" s="1"/>
      <c r="W23" s="1"/>
      <c r="X23" s="1"/>
      <c r="Y23" s="1"/>
      <c r="Z23" s="1"/>
      <c r="AA23" s="1"/>
      <c r="AB23" s="1"/>
      <c r="AC23" s="1"/>
    </row>
    <row r="24" spans="1:29" x14ac:dyDescent="0.25">
      <c r="A24" s="3"/>
      <c r="B24" s="5"/>
      <c r="C24" s="76" t="s">
        <v>774</v>
      </c>
      <c r="D24" s="76" t="s">
        <v>774</v>
      </c>
      <c r="E24" s="21" t="s">
        <v>16</v>
      </c>
      <c r="F24" s="76" t="s">
        <v>774</v>
      </c>
      <c r="G24" s="78"/>
      <c r="H24" s="78"/>
      <c r="I24" s="78"/>
      <c r="J24" s="78"/>
      <c r="K24" s="78"/>
      <c r="L24" s="7"/>
      <c r="M24" s="4"/>
      <c r="N24" s="1"/>
      <c r="O24" s="1"/>
      <c r="P24" s="1"/>
      <c r="Q24" s="1"/>
      <c r="R24" s="1"/>
      <c r="S24" s="1"/>
      <c r="T24" s="1"/>
      <c r="U24" s="1"/>
      <c r="V24" s="1"/>
      <c r="W24" s="1"/>
      <c r="X24" s="1"/>
      <c r="Y24" s="1"/>
      <c r="Z24" s="1"/>
      <c r="AA24" s="1"/>
      <c r="AB24" s="1"/>
      <c r="AC24" s="1"/>
    </row>
    <row r="25" spans="1:29" x14ac:dyDescent="0.25">
      <c r="A25" s="3"/>
      <c r="B25" s="5"/>
      <c r="C25" s="76" t="s">
        <v>774</v>
      </c>
      <c r="D25" s="76" t="s">
        <v>774</v>
      </c>
      <c r="E25" s="21" t="s">
        <v>16</v>
      </c>
      <c r="F25" s="76" t="s">
        <v>774</v>
      </c>
      <c r="G25" s="78"/>
      <c r="H25" s="78"/>
      <c r="I25" s="78"/>
      <c r="J25" s="78"/>
      <c r="K25" s="78"/>
      <c r="L25" s="7"/>
      <c r="M25" s="4"/>
      <c r="N25" s="1"/>
      <c r="O25" s="1"/>
      <c r="P25" s="1"/>
      <c r="Q25" s="1"/>
      <c r="R25" s="1"/>
      <c r="S25" s="1"/>
      <c r="T25" s="1"/>
      <c r="U25" s="1"/>
      <c r="V25" s="1"/>
      <c r="W25" s="1"/>
      <c r="X25" s="1"/>
      <c r="Y25" s="1"/>
      <c r="Z25" s="1"/>
      <c r="AA25" s="1"/>
      <c r="AB25" s="1"/>
      <c r="AC25" s="1"/>
    </row>
    <row r="26" spans="1:29" x14ac:dyDescent="0.25">
      <c r="A26" s="3"/>
      <c r="B26" s="5"/>
      <c r="C26" s="76" t="s">
        <v>774</v>
      </c>
      <c r="D26" s="76" t="s">
        <v>774</v>
      </c>
      <c r="E26" s="21" t="s">
        <v>16</v>
      </c>
      <c r="F26" s="76" t="s">
        <v>774</v>
      </c>
      <c r="G26" s="78"/>
      <c r="H26" s="78"/>
      <c r="I26" s="78"/>
      <c r="J26" s="78"/>
      <c r="K26" s="78"/>
      <c r="L26" s="7"/>
      <c r="M26" s="4"/>
      <c r="N26" s="1"/>
      <c r="O26" s="1"/>
      <c r="P26" s="1"/>
      <c r="Q26" s="1"/>
      <c r="R26" s="1"/>
      <c r="S26" s="1"/>
      <c r="T26" s="1"/>
      <c r="U26" s="1"/>
      <c r="V26" s="1"/>
      <c r="W26" s="1"/>
      <c r="X26" s="1"/>
      <c r="Y26" s="1"/>
      <c r="Z26" s="1"/>
      <c r="AA26" s="1"/>
      <c r="AB26" s="1"/>
      <c r="AC26" s="1"/>
    </row>
    <row r="27" spans="1:29" x14ac:dyDescent="0.25">
      <c r="A27" s="3"/>
      <c r="B27" s="5"/>
      <c r="C27" s="76" t="s">
        <v>774</v>
      </c>
      <c r="D27" s="76" t="s">
        <v>774</v>
      </c>
      <c r="E27" s="21" t="s">
        <v>16</v>
      </c>
      <c r="F27" s="76" t="s">
        <v>774</v>
      </c>
      <c r="G27" s="78"/>
      <c r="H27" s="78"/>
      <c r="I27" s="78"/>
      <c r="J27" s="78"/>
      <c r="K27" s="78"/>
      <c r="L27" s="7"/>
      <c r="M27" s="4"/>
      <c r="N27" s="1"/>
      <c r="O27" s="1"/>
      <c r="P27" s="1"/>
      <c r="Q27" s="1"/>
      <c r="R27" s="1"/>
      <c r="S27" s="1"/>
      <c r="T27" s="1"/>
      <c r="U27" s="1"/>
      <c r="V27" s="1"/>
      <c r="W27" s="1"/>
      <c r="X27" s="1"/>
      <c r="Y27" s="1"/>
      <c r="Z27" s="1"/>
      <c r="AA27" s="1"/>
      <c r="AB27" s="1"/>
      <c r="AC27" s="1"/>
    </row>
    <row r="28" spans="1:29" x14ac:dyDescent="0.25">
      <c r="A28" s="3"/>
      <c r="B28" s="5"/>
      <c r="C28" s="76" t="s">
        <v>774</v>
      </c>
      <c r="D28" s="76" t="s">
        <v>774</v>
      </c>
      <c r="E28" s="21" t="s">
        <v>16</v>
      </c>
      <c r="F28" s="76" t="s">
        <v>774</v>
      </c>
      <c r="G28" s="78"/>
      <c r="H28" s="78"/>
      <c r="I28" s="78"/>
      <c r="J28" s="78"/>
      <c r="K28" s="78"/>
      <c r="L28" s="7"/>
      <c r="M28" s="4"/>
      <c r="N28" s="1"/>
      <c r="O28" s="1"/>
      <c r="P28" s="1"/>
      <c r="Q28" s="1"/>
      <c r="R28" s="1"/>
      <c r="S28" s="1"/>
      <c r="T28" s="1"/>
      <c r="U28" s="1"/>
      <c r="V28" s="1"/>
      <c r="W28" s="1"/>
      <c r="X28" s="1"/>
      <c r="Y28" s="1"/>
      <c r="Z28" s="1"/>
      <c r="AA28" s="1"/>
      <c r="AB28" s="1"/>
      <c r="AC28" s="1"/>
    </row>
    <row r="29" spans="1:29" x14ac:dyDescent="0.25">
      <c r="A29" s="3"/>
      <c r="B29" s="5"/>
      <c r="C29" s="76" t="s">
        <v>774</v>
      </c>
      <c r="D29" s="76" t="s">
        <v>774</v>
      </c>
      <c r="E29" s="21" t="s">
        <v>16</v>
      </c>
      <c r="F29" s="76" t="s">
        <v>774</v>
      </c>
      <c r="G29" s="78"/>
      <c r="H29" s="78"/>
      <c r="I29" s="78"/>
      <c r="J29" s="78"/>
      <c r="K29" s="78"/>
      <c r="L29" s="7"/>
      <c r="M29" s="4"/>
      <c r="N29" s="1"/>
      <c r="O29" s="1"/>
      <c r="P29" s="1"/>
      <c r="Q29" s="1"/>
      <c r="R29" s="1"/>
      <c r="S29" s="1"/>
      <c r="T29" s="1"/>
      <c r="U29" s="1"/>
      <c r="V29" s="1"/>
      <c r="W29" s="1"/>
      <c r="X29" s="1"/>
      <c r="Y29" s="1"/>
      <c r="Z29" s="1"/>
      <c r="AA29" s="1"/>
      <c r="AB29" s="1"/>
      <c r="AC29" s="1"/>
    </row>
    <row r="30" spans="1:29" x14ac:dyDescent="0.25">
      <c r="A30" s="3"/>
      <c r="B30" s="5"/>
      <c r="C30" s="76" t="s">
        <v>774</v>
      </c>
      <c r="D30" s="76" t="s">
        <v>774</v>
      </c>
      <c r="E30" s="21" t="s">
        <v>16</v>
      </c>
      <c r="F30" s="76" t="s">
        <v>774</v>
      </c>
      <c r="G30" s="78"/>
      <c r="H30" s="78"/>
      <c r="I30" s="78"/>
      <c r="J30" s="78"/>
      <c r="K30" s="78"/>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133" t="s">
        <v>868</v>
      </c>
      <c r="D32" s="6"/>
      <c r="E32" s="6"/>
      <c r="F32" s="6"/>
      <c r="G32" s="6"/>
      <c r="H32" s="6"/>
      <c r="I32" s="6"/>
      <c r="J32" s="89"/>
      <c r="K32" s="89"/>
      <c r="L32" s="7"/>
      <c r="M32" s="4"/>
      <c r="N32" s="1"/>
      <c r="O32" s="1"/>
      <c r="P32" s="1"/>
      <c r="Q32" s="1"/>
      <c r="R32" s="1"/>
      <c r="S32" s="1"/>
      <c r="T32" s="1"/>
      <c r="U32" s="1"/>
      <c r="V32" s="1"/>
      <c r="W32" s="1"/>
      <c r="X32" s="1"/>
      <c r="Y32" s="1"/>
      <c r="Z32" s="1"/>
      <c r="AA32" s="1"/>
      <c r="AB32" s="1"/>
      <c r="AC32" s="1"/>
    </row>
    <row r="33" spans="1:29" x14ac:dyDescent="0.25">
      <c r="A33" s="3"/>
      <c r="B33" s="5"/>
      <c r="C33" s="133"/>
      <c r="D33" s="6"/>
      <c r="E33" s="6"/>
      <c r="F33" s="6"/>
      <c r="G33" s="6"/>
      <c r="H33" s="6"/>
      <c r="I33" s="6"/>
      <c r="J33" s="89"/>
      <c r="K33" s="89"/>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fGYn0ZX+vTcQkZQrJQHSeJTMmKQ86R4hvLwhHDIEEB/aMvUZLzx+Zl33uAIoamtJMDFQppKKKz8Myv8qjhruGg==" saltValue="XbPk3Wl4/c900dCDGR4DXg==" spinCount="100000" sheet="1" scenarios="1" formatRows="0" pivotTables="0"/>
  <mergeCells count="4">
    <mergeCell ref="C5:K7"/>
    <mergeCell ref="C32:C33"/>
    <mergeCell ref="J32:K33"/>
    <mergeCell ref="B1:H1"/>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EC20E021-389A-444A-9296-1F51997D277A}"/>
    <hyperlink ref="O6" location="'Product information'!A1" display="Product information" xr:uid="{D7567669-EEFC-4032-86B2-882296046EC9}"/>
    <hyperlink ref="O7" location="'Additional product information'!A1" display="Additional product information" xr:uid="{F2E55B47-DFA1-4A64-91FB-BDAC07597C90}"/>
    <hyperlink ref="O8" location="'Instructions for use'!A1" display="Instructions for use" xr:uid="{36B0DA9D-108D-4034-A593-2F4A78B62A22}"/>
    <hyperlink ref="O9" location="'Other labelling systems'!A1" display="Other labelling systems" xr:uid="{DA0111CA-23D2-4F79-BE52-EA6A0E4C926F}"/>
    <hyperlink ref="O10" location="Packaging!A1" display="Packaging" xr:uid="{1AC5CF94-AA71-4AE3-A2DD-7C760F904382}"/>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35A4461-9935-4FDF-8D71-F4FE0866EA80}">
          <x14:formula1>
            <xm:f>'Drop down'!$B$2:$B$4</xm:f>
          </x14:formula1>
          <xm:sqref>E11:E30</xm:sqref>
        </x14:dataValidation>
        <x14:dataValidation type="list" allowBlank="1" showInputMessage="1" xr:uid="{7C462B49-2C5B-4607-84FE-6548788BD004}">
          <x14:formula1>
            <xm:f>_xlfn.ANCHORARRAY('Drop down Lande'!$B168)</xm:f>
          </x14:formula1>
          <xm:sqref>G11:G30</xm:sqref>
        </x14:dataValidation>
        <x14:dataValidation type="list" allowBlank="1" showInputMessage="1" xr:uid="{ECA66386-794D-4ED6-ACF9-1356859246D4}">
          <x14:formula1>
            <xm:f>_xlfn.ANCHORARRAY('Drop down Lande'!$B190)</xm:f>
          </x14:formula1>
          <xm:sqref>H11:H30</xm:sqref>
        </x14:dataValidation>
        <x14:dataValidation type="list" allowBlank="1" showInputMessage="1" xr:uid="{0C59E466-E35E-4B42-B37F-9A3FB8CB6F5D}">
          <x14:formula1>
            <xm:f>_xlfn.ANCHORARRAY('Drop down Lande'!$B212)</xm:f>
          </x14:formula1>
          <xm:sqref>I11:I30</xm:sqref>
        </x14:dataValidation>
        <x14:dataValidation type="list" allowBlank="1" showInputMessage="1" xr:uid="{E2E18F89-7E11-4CD8-9ED6-856837846D5E}">
          <x14:formula1>
            <xm:f>_xlfn.ANCHORARRAY('Drop down Lande'!$B234)</xm:f>
          </x14:formula1>
          <xm:sqref>J11:J30</xm:sqref>
        </x14:dataValidation>
        <x14:dataValidation type="list" allowBlank="1" showInputMessage="1" xr:uid="{E9ED0965-21B1-4CA8-AC8F-088265AD2DD9}">
          <x14:formula1>
            <xm:f>_xlfn.ANCHORARRAY('Drop down Lande'!$B256)</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customXml/itemProps2.xml><?xml version="1.0" encoding="utf-8"?>
<ds:datastoreItem xmlns:ds="http://schemas.openxmlformats.org/officeDocument/2006/customXml" ds:itemID="{A628E168-E588-4F28-A714-7B75281E5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F36FD3-4258-4616-B872-ED88B9897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2026-01-19T12:51:22Z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