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3130-1 - Husholdningstekstiler og Rengøringssvampe/"/>
    </mc:Choice>
  </mc:AlternateContent>
  <xr:revisionPtr revIDLastSave="201" documentId="8_{C48D6A53-2526-4733-854A-331416DECB89}" xr6:coauthVersionLast="47" xr6:coauthVersionMax="47" xr10:uidLastSave="{4DEF18B5-F115-4B8E-AC1B-1A1B50D8D32D}"/>
  <workbookProtection workbookAlgorithmName="SHA-512" workbookHashValue="d5wyT7fRsDol2rBKwdi8MpdUGCaU/LL5w4ErGaGchaFmQ7MxWBtcefqIibRWqI+9SkzKfFxTT/tHLPDL1NaSqQ==" workbookSaltValue="yNtNHNvTrcZYqf2drwY05A==" workbookSpinCount="100000" lockStructure="1"/>
  <bookViews>
    <workbookView xWindow="3060" yWindow="540" windowWidth="22515" windowHeight="17865" firstSheet="6" activeTab="9" xr2:uid="{E9E5EAED-3E3F-49D3-8F23-8A2B89263305}"/>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 name="Bilag I" sheetId="32"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4" i="11" l="1"/>
  <c r="H183" i="11"/>
  <c r="H182" i="11"/>
  <c r="H181" i="11"/>
  <c r="H180" i="11"/>
  <c r="H179" i="11"/>
  <c r="BV3" i="25"/>
  <c r="BW3" i="25"/>
  <c r="BU3" i="25"/>
  <c r="BQ3" i="25"/>
  <c r="BR3" i="25"/>
  <c r="BS3" i="25"/>
  <c r="BT3" i="25"/>
  <c r="BP3" i="25"/>
  <c r="BY3" i="25"/>
  <c r="BZ3" i="25"/>
  <c r="CA3" i="25"/>
  <c r="CB3" i="25"/>
  <c r="CC3" i="25"/>
  <c r="CD3" i="25"/>
  <c r="CE3" i="25"/>
  <c r="CF3" i="25"/>
  <c r="CG3" i="25"/>
  <c r="CH3" i="25"/>
  <c r="CI3" i="25"/>
  <c r="BL3" i="25"/>
  <c r="BK3" i="25"/>
  <c r="BJ3" i="25"/>
  <c r="AP3" i="25"/>
  <c r="AO3" i="25"/>
  <c r="AN3" i="25"/>
  <c r="AM3" i="25"/>
  <c r="GG3" i="25" l="1"/>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GF3" i="25"/>
  <c r="B217" i="24" l="1" a="1"/>
  <c r="B217" i="24" s="1"/>
  <c r="B216" i="24" a="1"/>
  <c r="B216" i="24" s="1"/>
  <c r="B213" i="24" a="1"/>
  <c r="B213" i="24" s="1"/>
  <c r="B212" i="24" a="1"/>
  <c r="B212" i="24" s="1"/>
  <c r="B209" i="24" a="1"/>
  <c r="B209" i="24" s="1"/>
  <c r="B208" i="24" a="1"/>
  <c r="B208" i="24" s="1"/>
  <c r="B205" i="24" a="1"/>
  <c r="B205" i="24" s="1"/>
  <c r="B204" i="24" a="1"/>
  <c r="B204" i="24" s="1"/>
  <c r="B201" i="24" a="1"/>
  <c r="B201" i="24" s="1"/>
  <c r="B200" i="24" a="1"/>
  <c r="B200" i="24" s="1"/>
  <c r="BX3" i="25"/>
  <c r="B184" i="24" a="1"/>
  <c r="B184" i="24" s="1"/>
  <c r="B185" i="24" a="1"/>
  <c r="B185" i="24" s="1"/>
  <c r="B186" i="24" a="1"/>
  <c r="B186" i="24" s="1"/>
  <c r="B187" i="24" a="1"/>
  <c r="B187" i="24" s="1"/>
  <c r="B188" i="24" a="1"/>
  <c r="B188" i="24" s="1"/>
  <c r="B189" i="24" a="1"/>
  <c r="B189" i="24" s="1"/>
  <c r="B190" i="24" a="1"/>
  <c r="B190" i="24" s="1"/>
  <c r="B191" i="24" a="1"/>
  <c r="B191" i="24" s="1"/>
  <c r="B192" i="24" a="1"/>
  <c r="B192" i="24" s="1"/>
  <c r="B193" i="24" a="1"/>
  <c r="B193" i="24" s="1"/>
  <c r="B194" i="24" a="1"/>
  <c r="B194" i="24" s="1"/>
  <c r="B195" i="24" a="1"/>
  <c r="B195" i="24" s="1"/>
  <c r="B196" i="24" a="1"/>
  <c r="B196" i="24" s="1"/>
  <c r="B197" i="24" a="1"/>
  <c r="B197" i="24" s="1"/>
  <c r="B183" i="24" a="1"/>
  <c r="B183" i="24" s="1"/>
  <c r="B167" i="24" a="1"/>
  <c r="B167" i="24" s="1"/>
  <c r="B168" i="24" a="1"/>
  <c r="B168"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79" i="24" a="1"/>
  <c r="B179" i="24" s="1"/>
  <c r="B180" i="24" a="1"/>
  <c r="B180" i="24" s="1"/>
  <c r="B166" i="24" a="1"/>
  <c r="B166" i="24" s="1"/>
  <c r="B150" i="24" a="1"/>
  <c r="B150" i="24" s="1"/>
  <c r="B151" i="24" a="1"/>
  <c r="B151" i="24" s="1"/>
  <c r="B152" i="24" a="1"/>
  <c r="B152" i="24" s="1"/>
  <c r="B153" i="24" a="1"/>
  <c r="B153" i="24" s="1"/>
  <c r="B154" i="24" a="1"/>
  <c r="B154" i="24" s="1"/>
  <c r="B155" i="24" a="1"/>
  <c r="B155" i="24" s="1"/>
  <c r="B156" i="24" a="1"/>
  <c r="B156" i="24" s="1"/>
  <c r="B157" i="24" a="1"/>
  <c r="B157" i="24" s="1"/>
  <c r="B158" i="24" a="1"/>
  <c r="B158" i="24" s="1"/>
  <c r="B159" i="24" a="1"/>
  <c r="B159" i="24" s="1"/>
  <c r="B160" i="24" a="1"/>
  <c r="B160" i="24" s="1"/>
  <c r="B161" i="24" a="1"/>
  <c r="B161" i="24" s="1"/>
  <c r="B162" i="24" a="1"/>
  <c r="B162" i="24" s="1"/>
  <c r="B163" i="24" a="1"/>
  <c r="B163" i="24" s="1"/>
  <c r="B149" i="24" a="1"/>
  <c r="B149" i="24" s="1"/>
  <c r="B133" i="24" a="1"/>
  <c r="B133" i="24" s="1"/>
  <c r="B134" i="24" a="1"/>
  <c r="B134" i="24" s="1"/>
  <c r="B135" i="24" a="1"/>
  <c r="B135" i="24" s="1"/>
  <c r="B136" i="24" a="1"/>
  <c r="B136" i="24" s="1"/>
  <c r="B137" i="24" a="1"/>
  <c r="B137" i="24" s="1"/>
  <c r="B138" i="24" a="1"/>
  <c r="B138" i="24" s="1"/>
  <c r="B139" i="24" a="1"/>
  <c r="B139" i="24" s="1"/>
  <c r="B140" i="24" a="1"/>
  <c r="B140" i="24" s="1"/>
  <c r="B141" i="24" a="1"/>
  <c r="B141" i="24" s="1"/>
  <c r="B142" i="24" a="1"/>
  <c r="B142" i="24" s="1"/>
  <c r="B143" i="24" a="1"/>
  <c r="B143" i="24" s="1"/>
  <c r="B144" i="24" a="1"/>
  <c r="B144" i="24" s="1"/>
  <c r="B145" i="24" a="1"/>
  <c r="B145" i="24" s="1"/>
  <c r="B146" i="24" a="1"/>
  <c r="B146" i="24" s="1"/>
  <c r="B132" i="24" a="1"/>
  <c r="B132" i="24" s="1"/>
  <c r="B116" i="24" a="1"/>
  <c r="B116" i="24" s="1"/>
  <c r="B117" i="24" a="1"/>
  <c r="B117" i="24" s="1"/>
  <c r="B118" i="24" a="1"/>
  <c r="B118" i="24" s="1"/>
  <c r="B119" i="24" a="1"/>
  <c r="B119" i="24" s="1"/>
  <c r="B120" i="24" a="1"/>
  <c r="B120"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15" i="24" a="1"/>
  <c r="B115" i="24" s="1"/>
  <c r="GE3" i="25" l="1"/>
  <c r="GD3" i="25"/>
  <c r="GC3" i="25"/>
  <c r="GB3" i="25"/>
  <c r="GA3" i="25"/>
  <c r="FZ3" i="25"/>
  <c r="FY3" i="25"/>
  <c r="FX3" i="25"/>
  <c r="FW3" i="25"/>
  <c r="FV3" i="25"/>
  <c r="FU3" i="25"/>
  <c r="FT3" i="25"/>
  <c r="FS3" i="25"/>
  <c r="FR3" i="25"/>
  <c r="FQ3" i="25"/>
  <c r="FP3" i="25"/>
  <c r="FO3" i="25"/>
  <c r="FN3" i="25"/>
  <c r="FM3" i="25"/>
  <c r="FL3" i="25"/>
  <c r="AH3" i="25"/>
  <c r="AZ3" i="25"/>
  <c r="AY3" i="25"/>
  <c r="BG3" i="25" l="1"/>
  <c r="AW3" i="25"/>
  <c r="AU3" i="25"/>
  <c r="AX3" i="25"/>
  <c r="BF3" i="25"/>
  <c r="BC3" i="25"/>
  <c r="AJ3" i="25"/>
  <c r="BE3" i="25"/>
  <c r="AV3" i="25"/>
  <c r="BB3" i="25"/>
  <c r="BD3" i="25"/>
  <c r="AT3" i="25"/>
  <c r="AS3" i="25"/>
  <c r="AR3" i="25"/>
  <c r="AQ3" i="25"/>
  <c r="AK3" i="25"/>
  <c r="AL3" i="25"/>
  <c r="AI3" i="25"/>
  <c r="AG3" i="25"/>
  <c r="AC3" i="25"/>
  <c r="AD3" i="25"/>
  <c r="AB3" i="25"/>
  <c r="AE3" i="25"/>
  <c r="AF3" i="25"/>
  <c r="AA3" i="25"/>
  <c r="Z3" i="25"/>
  <c r="Y3" i="25"/>
  <c r="D3" i="25"/>
  <c r="B94" i="24" l="1" a="1"/>
  <c r="B94" i="24" s="1"/>
  <c r="B95" i="24" a="1"/>
  <c r="B95" i="24" s="1"/>
  <c r="B96" i="24" a="1"/>
  <c r="B96" i="24" s="1"/>
  <c r="B97" i="24" a="1"/>
  <c r="B97" i="24" s="1"/>
  <c r="B98" i="24" a="1"/>
  <c r="B98" i="24" s="1"/>
  <c r="B99" i="24" a="1"/>
  <c r="B99" i="24" s="1"/>
  <c r="B100" i="24" a="1"/>
  <c r="B100" i="24" s="1"/>
  <c r="B101" i="24" a="1"/>
  <c r="B101" i="24" s="1"/>
  <c r="B102" i="24" a="1"/>
  <c r="B102" i="24" s="1"/>
  <c r="B103" i="24" a="1"/>
  <c r="B103" i="24" s="1"/>
  <c r="B104" i="24" a="1"/>
  <c r="B104" i="24" s="1"/>
  <c r="B105" i="24" a="1"/>
  <c r="B105" i="24" s="1"/>
  <c r="B106" i="24" a="1"/>
  <c r="B106" i="24" s="1"/>
  <c r="B107" i="24" a="1"/>
  <c r="B107" i="24" s="1"/>
  <c r="B108" i="24" a="1"/>
  <c r="B108" i="24" s="1"/>
  <c r="B109" i="24" a="1"/>
  <c r="B109" i="24" s="1"/>
  <c r="B110" i="24" a="1"/>
  <c r="B110" i="24" s="1"/>
  <c r="B111" i="24" a="1"/>
  <c r="B111" i="24" s="1"/>
  <c r="B112" i="24" a="1"/>
  <c r="B112" i="24" s="1"/>
  <c r="B93" i="24" a="1"/>
  <c r="B93" i="24" s="1"/>
  <c r="B72" i="24" a="1"/>
  <c r="B72" i="24" s="1"/>
  <c r="B73" i="24" a="1"/>
  <c r="B73" i="24" s="1"/>
  <c r="B74" i="24" a="1"/>
  <c r="B74" i="24" s="1"/>
  <c r="B75" i="24" a="1"/>
  <c r="B75" i="24" s="1"/>
  <c r="B76" i="24" a="1"/>
  <c r="B76" i="24" s="1"/>
  <c r="B77" i="24" a="1"/>
  <c r="B77" i="24" s="1"/>
  <c r="B78" i="24" a="1"/>
  <c r="B78" i="24" s="1"/>
  <c r="B79" i="24" a="1"/>
  <c r="B79" i="24" s="1"/>
  <c r="B80" i="24" a="1"/>
  <c r="B80" i="24" s="1"/>
  <c r="B81" i="24" a="1"/>
  <c r="B81" i="24" s="1"/>
  <c r="B82" i="24" a="1"/>
  <c r="B82" i="24" s="1"/>
  <c r="B83" i="24" a="1"/>
  <c r="B83" i="24" s="1"/>
  <c r="B84" i="24" a="1"/>
  <c r="B84" i="24" s="1"/>
  <c r="B85" i="24" a="1"/>
  <c r="B85" i="24" s="1"/>
  <c r="B86" i="24" a="1"/>
  <c r="B86" i="24" s="1"/>
  <c r="B87" i="24" a="1"/>
  <c r="B87" i="24" s="1"/>
  <c r="B88" i="24" a="1"/>
  <c r="B88" i="24" s="1"/>
  <c r="B89" i="24" a="1"/>
  <c r="B89" i="24" s="1"/>
  <c r="B90" i="24" a="1"/>
  <c r="B90" i="24" s="1"/>
  <c r="B71" i="24" a="1"/>
  <c r="B71" i="24" s="1"/>
  <c r="B50" i="24" a="1"/>
  <c r="B50" i="24" s="1"/>
  <c r="B51" i="24" a="1"/>
  <c r="B51" i="24" s="1"/>
  <c r="B52" i="24" a="1"/>
  <c r="B52" i="24" s="1"/>
  <c r="B53" i="24" a="1"/>
  <c r="B53" i="24" s="1"/>
  <c r="B54" i="24" a="1"/>
  <c r="B54" i="24" s="1"/>
  <c r="B55" i="24" a="1"/>
  <c r="B55" i="24" s="1"/>
  <c r="B56" i="24" a="1"/>
  <c r="B56"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67" i="24" a="1"/>
  <c r="B67" i="24" s="1"/>
  <c r="B68" i="24" a="1"/>
  <c r="B68" i="24" s="1"/>
  <c r="B49" i="24" a="1"/>
  <c r="B49" i="24" s="1"/>
  <c r="B28" i="24" a="1"/>
  <c r="B28" i="24" s="1"/>
  <c r="B29" i="24" a="1"/>
  <c r="B29" i="24" s="1"/>
  <c r="B30" i="24" a="1"/>
  <c r="B30" i="24" s="1"/>
  <c r="B31" i="24" a="1"/>
  <c r="B31" i="24" s="1"/>
  <c r="B32" i="24" a="1"/>
  <c r="B32" i="24" s="1"/>
  <c r="B33" i="24" a="1"/>
  <c r="B33" i="24" s="1"/>
  <c r="B34" i="24" a="1"/>
  <c r="B34" i="24" s="1"/>
  <c r="B35" i="24" a="1"/>
  <c r="B35" i="24" s="1"/>
  <c r="B36" i="24" a="1"/>
  <c r="B36" i="24" s="1"/>
  <c r="B37" i="24" a="1"/>
  <c r="B37" i="24" s="1"/>
  <c r="B38" i="24" a="1"/>
  <c r="B38" i="24" s="1"/>
  <c r="B39" i="24" a="1"/>
  <c r="B39" i="24" s="1"/>
  <c r="B40" i="24" a="1"/>
  <c r="B40" i="24" s="1"/>
  <c r="B41" i="24" a="1"/>
  <c r="B41" i="24" s="1"/>
  <c r="B42" i="24" a="1"/>
  <c r="B42" i="24" s="1"/>
  <c r="B43" i="24" a="1"/>
  <c r="B43" i="24" s="1"/>
  <c r="B44" i="24" a="1"/>
  <c r="B44" i="24" s="1"/>
  <c r="B45" i="24" a="1"/>
  <c r="B45" i="24" s="1"/>
  <c r="B46" i="24" a="1"/>
  <c r="B46" i="24" s="1"/>
  <c r="B27" i="24" a="1"/>
  <c r="B27" i="24" s="1"/>
  <c r="B6" i="24" a="1"/>
  <c r="B6" i="24" s="1"/>
  <c r="B7" i="24" a="1"/>
  <c r="B7" i="24" s="1"/>
  <c r="B8" i="24" a="1"/>
  <c r="B8" i="24" s="1"/>
  <c r="B9" i="24" a="1"/>
  <c r="B9" i="24" s="1"/>
  <c r="B10" i="24" a="1"/>
  <c r="B10" i="24" s="1"/>
  <c r="B11" i="24" a="1"/>
  <c r="B11" i="24" s="1"/>
  <c r="B12" i="24" a="1"/>
  <c r="B12" i="24" s="1"/>
  <c r="B13" i="24" a="1"/>
  <c r="B13" i="24" s="1"/>
  <c r="B14" i="24" a="1"/>
  <c r="B14" i="24" s="1"/>
  <c r="B15" i="24" a="1"/>
  <c r="B15" i="24" s="1"/>
  <c r="B16" i="24" a="1"/>
  <c r="B16" i="24" s="1"/>
  <c r="B17" i="24" a="1"/>
  <c r="B17" i="24" s="1"/>
  <c r="B18" i="24" a="1"/>
  <c r="B18" i="24" s="1"/>
  <c r="B19" i="24" a="1"/>
  <c r="B19" i="24" s="1"/>
  <c r="B20" i="24" a="1"/>
  <c r="B20" i="24" s="1"/>
  <c r="B21" i="24" a="1"/>
  <c r="B21" i="24" s="1"/>
  <c r="B22" i="24" a="1"/>
  <c r="B22" i="24" s="1"/>
  <c r="B23" i="24" a="1"/>
  <c r="B23" i="24" s="1"/>
  <c r="B24" i="24" a="1"/>
  <c r="B24" i="24" s="1"/>
  <c r="B5" i="24" a="1"/>
  <c r="B5" i="24" s="1"/>
  <c r="B2" i="24" l="1" a="1"/>
  <c r="B2" i="24" s="1"/>
  <c r="C3" i="25" l="1"/>
  <c r="B3"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<sst xmlns="http://schemas.openxmlformats.org/spreadsheetml/2006/main" count="2128" uniqueCount="1170">
  <si>
    <t>Produktionsland</t>
  </si>
  <si>
    <t>Emballage land 1</t>
  </si>
  <si>
    <t>Emballage land 2</t>
  </si>
  <si>
    <t>Emballage land 3</t>
  </si>
  <si>
    <t>Emballage land 4</t>
  </si>
  <si>
    <t>Emballage land 5</t>
  </si>
  <si>
    <t>Tilsætningsstofland 1</t>
  </si>
  <si>
    <t>Tilsætningsstofland 2</t>
  </si>
  <si>
    <t>Tilsætningsstofland 3</t>
  </si>
  <si>
    <t>Tilsætningsstofland 4</t>
  </si>
  <si>
    <t>Tilsætningsstofland 5</t>
  </si>
  <si>
    <t>Papirland 1</t>
  </si>
  <si>
    <t>Papirland 2</t>
  </si>
  <si>
    <t>Papirland 3</t>
  </si>
  <si>
    <t>Papirland 4</t>
  </si>
  <si>
    <t>Papirland 5</t>
  </si>
  <si>
    <t>Ja/Nej</t>
  </si>
  <si>
    <t>Engelsk oversættelse</t>
  </si>
  <si>
    <t>Lande</t>
  </si>
  <si>
    <t>Vælg</t>
  </si>
  <si>
    <t>Select</t>
  </si>
  <si>
    <t>Lande (dansk)</t>
  </si>
  <si>
    <t>Lande (norsk)</t>
  </si>
  <si>
    <t>Lande (Engelsk)</t>
  </si>
  <si>
    <t>ISO 3166-1</t>
  </si>
  <si>
    <t>Ja</t>
  </si>
  <si>
    <t>Yes</t>
  </si>
  <si>
    <t>Afghanistan</t>
  </si>
  <si>
    <t>AFG</t>
  </si>
  <si>
    <t>Nej</t>
  </si>
  <si>
    <t>No</t>
  </si>
  <si>
    <t>Albanien</t>
  </si>
  <si>
    <t>Albania</t>
  </si>
  <si>
    <t>ALB</t>
  </si>
  <si>
    <t>Algeriet</t>
  </si>
  <si>
    <t>Algerie</t>
  </si>
  <si>
    <t>Algeria</t>
  </si>
  <si>
    <t>DZA</t>
  </si>
  <si>
    <t>Type af produkt</t>
  </si>
  <si>
    <t>Andorra</t>
  </si>
  <si>
    <t>AND</t>
  </si>
  <si>
    <t>Angola</t>
  </si>
  <si>
    <t>AGO</t>
  </si>
  <si>
    <t>Lommetørklæde</t>
  </si>
  <si>
    <t>Handkerchiefs</t>
  </si>
  <si>
    <t>Antigua &amp;Barbuda</t>
  </si>
  <si>
    <t>Antigua og Barbuda</t>
  </si>
  <si>
    <t>Antigua &amp; Barbuda</t>
  </si>
  <si>
    <t>ATG</t>
  </si>
  <si>
    <t>Servietter</t>
  </si>
  <si>
    <t>Napkins</t>
  </si>
  <si>
    <t>Argentina</t>
  </si>
  <si>
    <t>ARG</t>
  </si>
  <si>
    <t>Papirdug</t>
  </si>
  <si>
    <t>Tablecloths</t>
  </si>
  <si>
    <t>Armenien</t>
  </si>
  <si>
    <t>Armenia</t>
  </si>
  <si>
    <t>ARM</t>
  </si>
  <si>
    <t>Aserbajdsjan</t>
  </si>
  <si>
    <t>Azerbaijan</t>
  </si>
  <si>
    <t>AZE</t>
  </si>
  <si>
    <t>RSPO</t>
  </si>
  <si>
    <t>Australien</t>
  </si>
  <si>
    <t>Australia</t>
  </si>
  <si>
    <t>AUS</t>
  </si>
  <si>
    <t>Bahamas</t>
  </si>
  <si>
    <t>BHS</t>
  </si>
  <si>
    <t>IP</t>
  </si>
  <si>
    <t>Bahrain</t>
  </si>
  <si>
    <t>BHR</t>
  </si>
  <si>
    <t>SG</t>
  </si>
  <si>
    <t>Bangladesh</t>
  </si>
  <si>
    <t>BGD</t>
  </si>
  <si>
    <t>MB</t>
  </si>
  <si>
    <t>Barbados</t>
  </si>
  <si>
    <t>BRB</t>
  </si>
  <si>
    <t>Belgien</t>
  </si>
  <si>
    <t>Belgia</t>
  </si>
  <si>
    <t>Belgium</t>
  </si>
  <si>
    <t>BEL</t>
  </si>
  <si>
    <t>Produkttype</t>
  </si>
  <si>
    <t>Belize</t>
  </si>
  <si>
    <t>BLZ</t>
  </si>
  <si>
    <t>Benin</t>
  </si>
  <si>
    <t>BEN</t>
  </si>
  <si>
    <t>Karklud</t>
  </si>
  <si>
    <t>Dish cloth</t>
  </si>
  <si>
    <t>Bhutan</t>
  </si>
  <si>
    <t>BTN</t>
  </si>
  <si>
    <t>Viskestykke</t>
  </si>
  <si>
    <t>Dish towel</t>
  </si>
  <si>
    <t>Bolivia</t>
  </si>
  <si>
    <t>BOL</t>
  </si>
  <si>
    <t>Universalrengøring (Tør og Våd)</t>
  </si>
  <si>
    <t>Universal cleaning cloth (Dry and wet)</t>
  </si>
  <si>
    <t>Bosnien-Herzegovina</t>
  </si>
  <si>
    <t>Bosnia og Herzegovina</t>
  </si>
  <si>
    <t>Bosnia and Herzegovina</t>
  </si>
  <si>
    <t>BIH</t>
  </si>
  <si>
    <t>Gulvklud</t>
  </si>
  <si>
    <t>Floor cloth</t>
  </si>
  <si>
    <t>Botswana</t>
  </si>
  <si>
    <t>BWA</t>
  </si>
  <si>
    <t>Glasklud</t>
  </si>
  <si>
    <t>Glass cloth</t>
  </si>
  <si>
    <t>Brasilien</t>
  </si>
  <si>
    <t>Brasil</t>
  </si>
  <si>
    <t>Brazil</t>
  </si>
  <si>
    <t>BRA</t>
  </si>
  <si>
    <t>Støvklud (Tør)</t>
  </si>
  <si>
    <t>Dust cloth</t>
  </si>
  <si>
    <t>Brunei</t>
  </si>
  <si>
    <t>BRN</t>
  </si>
  <si>
    <t>Opvaskemåtte</t>
  </si>
  <si>
    <t>Dish mat</t>
  </si>
  <si>
    <t>Bulgarien</t>
  </si>
  <si>
    <t>Bulgaria</t>
  </si>
  <si>
    <t>BGR</t>
  </si>
  <si>
    <t>Mikrofiberklud</t>
  </si>
  <si>
    <t xml:space="preserve">Micrefiber cloth </t>
  </si>
  <si>
    <t>Burkina Faso</t>
  </si>
  <si>
    <t>BFA</t>
  </si>
  <si>
    <t>Mikrofiber pad</t>
  </si>
  <si>
    <t>Microfiber pad</t>
  </si>
  <si>
    <t>Burma (Myanmar)</t>
  </si>
  <si>
    <t>MMR</t>
  </si>
  <si>
    <t>Mikrofiber moppe</t>
  </si>
  <si>
    <t>Microfiber mop</t>
  </si>
  <si>
    <t>Burundi</t>
  </si>
  <si>
    <t>BDI</t>
  </si>
  <si>
    <t>Mikrofiber moppe med skafte</t>
  </si>
  <si>
    <t>Microfiber mop with shaft</t>
  </si>
  <si>
    <t>Cambodja</t>
  </si>
  <si>
    <t>Kambodsja</t>
  </si>
  <si>
    <t>Cambodia</t>
  </si>
  <si>
    <t>KHM</t>
  </si>
  <si>
    <t>Altmuligklud</t>
  </si>
  <si>
    <t>All-purpose cloth</t>
  </si>
  <si>
    <t>Cameroun</t>
  </si>
  <si>
    <t>Kamerun</t>
  </si>
  <si>
    <t>Cameroon</t>
  </si>
  <si>
    <t>CMR</t>
  </si>
  <si>
    <t>Chiffonklud</t>
  </si>
  <si>
    <t>Chiffon cloth</t>
  </si>
  <si>
    <t>Canada</t>
  </si>
  <si>
    <t>CAN</t>
  </si>
  <si>
    <t>Skuresvamp</t>
  </si>
  <si>
    <t>Centralafrika</t>
  </si>
  <si>
    <t>Sentral-Afrika</t>
  </si>
  <si>
    <t>Central Africa</t>
  </si>
  <si>
    <t>CAF</t>
  </si>
  <si>
    <t>Melaminsvamp</t>
  </si>
  <si>
    <t>Chad</t>
  </si>
  <si>
    <t>Tsjad</t>
  </si>
  <si>
    <t>TCD</t>
  </si>
  <si>
    <t>Rengøringssvamp</t>
  </si>
  <si>
    <t>Chile</t>
  </si>
  <si>
    <t>CHL</t>
  </si>
  <si>
    <t>Andet</t>
  </si>
  <si>
    <t>Others</t>
  </si>
  <si>
    <t>Colombia</t>
  </si>
  <si>
    <t>COL</t>
  </si>
  <si>
    <t>Comorerne</t>
  </si>
  <si>
    <t>Komorene</t>
  </si>
  <si>
    <t>Comoros</t>
  </si>
  <si>
    <t>COM</t>
  </si>
  <si>
    <t>Congo</t>
  </si>
  <si>
    <t>Kongo</t>
  </si>
  <si>
    <t>COG</t>
  </si>
  <si>
    <t>Materiale</t>
  </si>
  <si>
    <t>Costa Rica</t>
  </si>
  <si>
    <t>CRI</t>
  </si>
  <si>
    <t>Cuba</t>
  </si>
  <si>
    <t>CUB</t>
  </si>
  <si>
    <t>Bomuld</t>
  </si>
  <si>
    <t>Cotton</t>
  </si>
  <si>
    <t>Cypern</t>
  </si>
  <si>
    <t>Kypros</t>
  </si>
  <si>
    <t>Cyprus</t>
  </si>
  <si>
    <t>CYP</t>
  </si>
  <si>
    <t>Nylon</t>
  </si>
  <si>
    <t>Danmark</t>
  </si>
  <si>
    <t>Denmark</t>
  </si>
  <si>
    <t>DNK</t>
  </si>
  <si>
    <t>Polyester</t>
  </si>
  <si>
    <t>Microfiber</t>
  </si>
  <si>
    <t>Darussalem</t>
  </si>
  <si>
    <t>Polyamid</t>
  </si>
  <si>
    <t>Polyamide</t>
  </si>
  <si>
    <t>Demokratiske rep. Congo</t>
  </si>
  <si>
    <t>Demokratisk rep. Kongo</t>
  </si>
  <si>
    <t>Democratic rep. Congo</t>
  </si>
  <si>
    <t>COD</t>
  </si>
  <si>
    <t>Viscose</t>
  </si>
  <si>
    <t>Viscosee</t>
  </si>
  <si>
    <t>Djibouti</t>
  </si>
  <si>
    <t>DJI</t>
  </si>
  <si>
    <t>Polypropylen</t>
  </si>
  <si>
    <t>Polypropylene</t>
  </si>
  <si>
    <t>Dominica</t>
  </si>
  <si>
    <t>DMA</t>
  </si>
  <si>
    <t>PLA (Bioplast)</t>
  </si>
  <si>
    <t>Dominikanske Republik</t>
  </si>
  <si>
    <t>den dominikanske republikk</t>
  </si>
  <si>
    <t>Dominican Republic</t>
  </si>
  <si>
    <t>DOM</t>
  </si>
  <si>
    <t>PU skum</t>
  </si>
  <si>
    <t>PU foam</t>
  </si>
  <si>
    <t>Ecuador</t>
  </si>
  <si>
    <t>ECU</t>
  </si>
  <si>
    <t>Sisal</t>
  </si>
  <si>
    <t>Egypten</t>
  </si>
  <si>
    <t>Egypt</t>
  </si>
  <si>
    <t>EGY</t>
  </si>
  <si>
    <t>Genbrugsplast (svamp- skurefibre)</t>
  </si>
  <si>
    <t>Recycle plast (spunch)</t>
  </si>
  <si>
    <t>El Salvador</t>
  </si>
  <si>
    <t>SLV</t>
  </si>
  <si>
    <t>Silikone</t>
  </si>
  <si>
    <t>Silicone</t>
  </si>
  <si>
    <t>Elfenbens- kysten</t>
  </si>
  <si>
    <t>Elfenbenskysten</t>
  </si>
  <si>
    <t>Ivory Coast</t>
  </si>
  <si>
    <t>CIV</t>
  </si>
  <si>
    <t>Stål</t>
  </si>
  <si>
    <t>Steel</t>
  </si>
  <si>
    <t>Eritrea</t>
  </si>
  <si>
    <t>ERI</t>
  </si>
  <si>
    <t>Estland</t>
  </si>
  <si>
    <t>Estonia</t>
  </si>
  <si>
    <t>EST</t>
  </si>
  <si>
    <t>Etiopien</t>
  </si>
  <si>
    <t>Etiopia</t>
  </si>
  <si>
    <t>Ethiopia</t>
  </si>
  <si>
    <t>ETH</t>
  </si>
  <si>
    <t>Fibre</t>
  </si>
  <si>
    <t>Nye</t>
  </si>
  <si>
    <t>New</t>
  </si>
  <si>
    <t>Finland</t>
  </si>
  <si>
    <t>FIN</t>
  </si>
  <si>
    <t>Økologiske</t>
  </si>
  <si>
    <t>Organic</t>
  </si>
  <si>
    <t>Nye og økologisk</t>
  </si>
  <si>
    <t>New and organic</t>
  </si>
  <si>
    <t>Genanvendte</t>
  </si>
  <si>
    <t>Reused</t>
  </si>
  <si>
    <t>Forenede Arab. Emirater</t>
  </si>
  <si>
    <t>De forente arabiske. Emirater</t>
  </si>
  <si>
    <t>United Arab. Emirates</t>
  </si>
  <si>
    <t>ARE</t>
  </si>
  <si>
    <t>Frankrig</t>
  </si>
  <si>
    <t>Frankrike</t>
  </si>
  <si>
    <t>France</t>
  </si>
  <si>
    <t>FRA</t>
  </si>
  <si>
    <t>Gabon</t>
  </si>
  <si>
    <t>GAB</t>
  </si>
  <si>
    <t>Gambia</t>
  </si>
  <si>
    <t>GMB</t>
  </si>
  <si>
    <t>Mikrofibre</t>
  </si>
  <si>
    <t>Microfibre</t>
  </si>
  <si>
    <t>Mikrofibre - Strikket</t>
  </si>
  <si>
    <t>Microfiber - Knitted</t>
  </si>
  <si>
    <t>Grenada</t>
  </si>
  <si>
    <t>GRD</t>
  </si>
  <si>
    <t>Mikrofiber - Vævet</t>
  </si>
  <si>
    <t>Microfiber - Woven</t>
  </si>
  <si>
    <t>Grenadinerne</t>
  </si>
  <si>
    <t>Grenadinene</t>
  </si>
  <si>
    <t>The Grenadines</t>
  </si>
  <si>
    <t>VCT</t>
  </si>
  <si>
    <t>Nonwoven</t>
  </si>
  <si>
    <t>Grækenland</t>
  </si>
  <si>
    <t>Hellas</t>
  </si>
  <si>
    <t>Greece</t>
  </si>
  <si>
    <t>GRC</t>
  </si>
  <si>
    <t>Strikket</t>
  </si>
  <si>
    <t>Knitted</t>
  </si>
  <si>
    <t>Vævet (Presset)</t>
  </si>
  <si>
    <t>Woven (pressed)</t>
  </si>
  <si>
    <t>Vævet (Vaffel)</t>
  </si>
  <si>
    <t>Woven (Waffle)</t>
  </si>
  <si>
    <t>Guinea-Bissau</t>
  </si>
  <si>
    <t>GNB</t>
  </si>
  <si>
    <t>Guyana</t>
  </si>
  <si>
    <t>GUY</t>
  </si>
  <si>
    <t>Haiti</t>
  </si>
  <si>
    <t>HTI</t>
  </si>
  <si>
    <t>Vaskeanvisning</t>
  </si>
  <si>
    <t>Honduras</t>
  </si>
  <si>
    <t>HND</t>
  </si>
  <si>
    <t>Hviderusland (Belarus)</t>
  </si>
  <si>
    <t>Hviterussland</t>
  </si>
  <si>
    <t>Belarus</t>
  </si>
  <si>
    <t>BLR</t>
  </si>
  <si>
    <r>
      <t>Kan vaskes ved 30</t>
    </r>
    <r>
      <rPr>
        <sz val="11"/>
        <color theme="1"/>
        <rFont val="Calibri"/>
        <family val="2"/>
      </rPr>
      <t>°C</t>
    </r>
  </si>
  <si>
    <t>Wash at 30°C</t>
  </si>
  <si>
    <t>Indien</t>
  </si>
  <si>
    <t>India</t>
  </si>
  <si>
    <t>IND</t>
  </si>
  <si>
    <r>
      <t>Kan vaskes ved 40</t>
    </r>
    <r>
      <rPr>
        <sz val="11"/>
        <color theme="1"/>
        <rFont val="Calibri"/>
        <family val="2"/>
      </rPr>
      <t>°C</t>
    </r>
  </si>
  <si>
    <t>Wash at 40°C</t>
  </si>
  <si>
    <t>Indonesien</t>
  </si>
  <si>
    <t>Indonesia</t>
  </si>
  <si>
    <t>IDN</t>
  </si>
  <si>
    <r>
      <t>Kan vaskes ved 60</t>
    </r>
    <r>
      <rPr>
        <sz val="11"/>
        <color theme="1"/>
        <rFont val="Calibri"/>
        <family val="2"/>
      </rPr>
      <t>°C</t>
    </r>
  </si>
  <si>
    <t>Wash at 60°C</t>
  </si>
  <si>
    <t>Irak</t>
  </si>
  <si>
    <t>Iraq</t>
  </si>
  <si>
    <t>IRQ</t>
  </si>
  <si>
    <r>
      <t>Kan vaskes ved 95</t>
    </r>
    <r>
      <rPr>
        <sz val="11"/>
        <color theme="1"/>
        <rFont val="Calibri"/>
        <family val="2"/>
      </rPr>
      <t>°C</t>
    </r>
  </si>
  <si>
    <t>Wash at 90°C</t>
  </si>
  <si>
    <t>Iran</t>
  </si>
  <si>
    <t>IRN</t>
  </si>
  <si>
    <t>Irland</t>
  </si>
  <si>
    <t>Ireland</t>
  </si>
  <si>
    <t>IRL</t>
  </si>
  <si>
    <t>Island</t>
  </si>
  <si>
    <t>Iceland</t>
  </si>
  <si>
    <t>ISL</t>
  </si>
  <si>
    <t>Israel</t>
  </si>
  <si>
    <t>ISR</t>
  </si>
  <si>
    <t>Tørring</t>
  </si>
  <si>
    <t>Italien</t>
  </si>
  <si>
    <t>Italia</t>
  </si>
  <si>
    <t>Italy</t>
  </si>
  <si>
    <t>ITA</t>
  </si>
  <si>
    <t>Jamaica</t>
  </si>
  <si>
    <t>JAM</t>
  </si>
  <si>
    <t>Kan tørretumbles v. 60°C -•</t>
  </si>
  <si>
    <t>Tumbledry at 60°C -•</t>
  </si>
  <si>
    <t>Japan</t>
  </si>
  <si>
    <t>JPN</t>
  </si>
  <si>
    <t>Kan tørretumbles v. 80°C - ••</t>
  </si>
  <si>
    <t>Tumbledry at 80°C - ••</t>
  </si>
  <si>
    <t>Jordan</t>
  </si>
  <si>
    <t>JOR</t>
  </si>
  <si>
    <r>
      <t xml:space="preserve">Kan tørretumbles v. højeste temperatur - </t>
    </r>
    <r>
      <rPr>
        <sz val="11"/>
        <color theme="1"/>
        <rFont val="Calibri"/>
        <family val="2"/>
      </rPr>
      <t>•••</t>
    </r>
  </si>
  <si>
    <r>
      <t xml:space="preserve">Tumbledry at max temperatur - </t>
    </r>
    <r>
      <rPr>
        <sz val="11"/>
        <color theme="1"/>
        <rFont val="Calibri"/>
        <family val="2"/>
      </rPr>
      <t>•••</t>
    </r>
  </si>
  <si>
    <t>Kapverdiske Øer</t>
  </si>
  <si>
    <t>Kapp Verde-øyene</t>
  </si>
  <si>
    <t>Cape Verde Islands</t>
  </si>
  <si>
    <t>CPV</t>
  </si>
  <si>
    <t>Må ikke tørretumbles</t>
  </si>
  <si>
    <t>Do not tumbledry</t>
  </si>
  <si>
    <t>Kasakhstan</t>
  </si>
  <si>
    <t>Kazakhstan</t>
  </si>
  <si>
    <t>KAZ</t>
  </si>
  <si>
    <t>Kenya</t>
  </si>
  <si>
    <t>KEN</t>
  </si>
  <si>
    <t>Kina</t>
  </si>
  <si>
    <t>China</t>
  </si>
  <si>
    <t>CHN</t>
  </si>
  <si>
    <t>Undgå ved vask</t>
  </si>
  <si>
    <t>Kirgisistan</t>
  </si>
  <si>
    <t>Kyrgyzstan</t>
  </si>
  <si>
    <t>KGZ</t>
  </si>
  <si>
    <t>Kiribati</t>
  </si>
  <si>
    <t>KIR</t>
  </si>
  <si>
    <t>Undgå brug af skyllemiddel ved vask</t>
  </si>
  <si>
    <t>Avoid fabric softener in wash</t>
  </si>
  <si>
    <t>Kroatien</t>
  </si>
  <si>
    <t>Kroatia</t>
  </si>
  <si>
    <t>Croatia</t>
  </si>
  <si>
    <t>HRV</t>
  </si>
  <si>
    <t>Undgå blegemiddel og skyllemidel, da det kan forringe sugeevnen.</t>
  </si>
  <si>
    <t>Avoid bleach and fabric softener, as this can reduce absorbency</t>
  </si>
  <si>
    <t>Kuwait</t>
  </si>
  <si>
    <t>KWT</t>
  </si>
  <si>
    <t>Undgå vask</t>
  </si>
  <si>
    <t>Avoid wash</t>
  </si>
  <si>
    <t>Laos</t>
  </si>
  <si>
    <t>LAO</t>
  </si>
  <si>
    <t>Lesotho</t>
  </si>
  <si>
    <t>LSO</t>
  </si>
  <si>
    <t>Brug</t>
  </si>
  <si>
    <t>Letland</t>
  </si>
  <si>
    <t>Latvia</t>
  </si>
  <si>
    <t>LVA</t>
  </si>
  <si>
    <t>Libanon</t>
  </si>
  <si>
    <t>Lebanon</t>
  </si>
  <si>
    <t>LBN</t>
  </si>
  <si>
    <t>Våd, Fugtig og Tør</t>
  </si>
  <si>
    <t>Wet, Moist and Dry</t>
  </si>
  <si>
    <t>Liberia</t>
  </si>
  <si>
    <t>LBR</t>
  </si>
  <si>
    <t>Våd og Fugtig</t>
  </si>
  <si>
    <t>Wet and Mosit</t>
  </si>
  <si>
    <t>Libyen</t>
  </si>
  <si>
    <t>Libya</t>
  </si>
  <si>
    <t>LBY</t>
  </si>
  <si>
    <t>Våd</t>
  </si>
  <si>
    <t>Wet</t>
  </si>
  <si>
    <t>Liechtenstein</t>
  </si>
  <si>
    <t>LIE</t>
  </si>
  <si>
    <t>Fugtig</t>
  </si>
  <si>
    <t>Moist and dry</t>
  </si>
  <si>
    <t>Litauen</t>
  </si>
  <si>
    <t>Lithuania</t>
  </si>
  <si>
    <t>LTU</t>
  </si>
  <si>
    <t>Fugtig og Tør</t>
  </si>
  <si>
    <t>Luxembourg</t>
  </si>
  <si>
    <t>LUX</t>
  </si>
  <si>
    <t>Tør</t>
  </si>
  <si>
    <t>Dry</t>
  </si>
  <si>
    <t>Madagaskar</t>
  </si>
  <si>
    <t>Madagascar</t>
  </si>
  <si>
    <t>MDG</t>
  </si>
  <si>
    <t>Makedonien (FYROM)</t>
  </si>
  <si>
    <t>Makedonia (FYROM)</t>
  </si>
  <si>
    <t>Macedonia (FYROM)</t>
  </si>
  <si>
    <t>MKD</t>
  </si>
  <si>
    <t>Stryning</t>
  </si>
  <si>
    <t>Malawi</t>
  </si>
  <si>
    <t>MWI</t>
  </si>
  <si>
    <t>Malaysia</t>
  </si>
  <si>
    <t>MYS</t>
  </si>
  <si>
    <t>Tåler ikke stryning</t>
  </si>
  <si>
    <t>Do not iron</t>
  </si>
  <si>
    <t>Maldiverne</t>
  </si>
  <si>
    <t>Maldivene</t>
  </si>
  <si>
    <t>Maldives</t>
  </si>
  <si>
    <t>MDV</t>
  </si>
  <si>
    <r>
      <t xml:space="preserve">Stryning ved højest 110°C - </t>
    </r>
    <r>
      <rPr>
        <sz val="11"/>
        <color theme="1"/>
        <rFont val="Calibri"/>
        <family val="2"/>
      </rPr>
      <t>•</t>
    </r>
  </si>
  <si>
    <t>Iron at max 110°C - •</t>
  </si>
  <si>
    <t>Mali</t>
  </si>
  <si>
    <t>MLI</t>
  </si>
  <si>
    <t>Stryning ved højest 150°C - ••</t>
  </si>
  <si>
    <t>Iron at max 150°C - ••</t>
  </si>
  <si>
    <t>Malta</t>
  </si>
  <si>
    <t>MLT</t>
  </si>
  <si>
    <t>Stryning ved højest 200°C - •••</t>
  </si>
  <si>
    <t>Iron at max 200°C - •••</t>
  </si>
  <si>
    <t>Marokko</t>
  </si>
  <si>
    <t>Morocco</t>
  </si>
  <si>
    <t>MAR</t>
  </si>
  <si>
    <t>Presses</t>
  </si>
  <si>
    <t>Pressed</t>
  </si>
  <si>
    <t>Marshall-øerne</t>
  </si>
  <si>
    <t>Marshalløyene</t>
  </si>
  <si>
    <t>The Marshall Islands</t>
  </si>
  <si>
    <t>MHL</t>
  </si>
  <si>
    <t>Mauretanien</t>
  </si>
  <si>
    <t>Mauritania</t>
  </si>
  <si>
    <t>MRT</t>
  </si>
  <si>
    <t>Mauritius</t>
  </si>
  <si>
    <t>MUS</t>
  </si>
  <si>
    <t>Mexico</t>
  </si>
  <si>
    <t>MEX</t>
  </si>
  <si>
    <t>Engangsbrug</t>
  </si>
  <si>
    <t>Single use</t>
  </si>
  <si>
    <t>Mikronesien</t>
  </si>
  <si>
    <t>Mikronesia</t>
  </si>
  <si>
    <t>Micronesia</t>
  </si>
  <si>
    <t>FSM</t>
  </si>
  <si>
    <t>Flergangsbrug</t>
  </si>
  <si>
    <t>Reusable</t>
  </si>
  <si>
    <t>Moldova</t>
  </si>
  <si>
    <t>MDA</t>
  </si>
  <si>
    <t>Monaco</t>
  </si>
  <si>
    <t>MCO</t>
  </si>
  <si>
    <t>Mongoliet</t>
  </si>
  <si>
    <t>Mongolia</t>
  </si>
  <si>
    <t>MNG</t>
  </si>
  <si>
    <t>Mikroplast</t>
  </si>
  <si>
    <t>Mozambique</t>
  </si>
  <si>
    <t>Mosambik</t>
  </si>
  <si>
    <t>MOZ</t>
  </si>
  <si>
    <t>Namibia</t>
  </si>
  <si>
    <t>NAM</t>
  </si>
  <si>
    <t>Ja - Bioplast</t>
  </si>
  <si>
    <t>Nauru</t>
  </si>
  <si>
    <t>NRU</t>
  </si>
  <si>
    <t>Ja - Mikroplast (Petroliumsbaseret)</t>
  </si>
  <si>
    <t>Nederlandene</t>
  </si>
  <si>
    <t>Nederland</t>
  </si>
  <si>
    <t>The Netherlands</t>
  </si>
  <si>
    <t>NLD</t>
  </si>
  <si>
    <t>Nej - Men afgiver plast ved nedbrydning</t>
  </si>
  <si>
    <t>Nepal</t>
  </si>
  <si>
    <t>NPL</t>
  </si>
  <si>
    <t>Nej - Er uden plast</t>
  </si>
  <si>
    <t>New Zealand</t>
  </si>
  <si>
    <t>NZL</t>
  </si>
  <si>
    <t>Nicaragua</t>
  </si>
  <si>
    <t>NIC</t>
  </si>
  <si>
    <t>Niger</t>
  </si>
  <si>
    <t>NER</t>
  </si>
  <si>
    <t>Kundegruppe</t>
  </si>
  <si>
    <t>Nigeria</t>
  </si>
  <si>
    <t>NGA</t>
  </si>
  <si>
    <t>Nordkorea</t>
  </si>
  <si>
    <t>Nord-Korea</t>
  </si>
  <si>
    <t>North Korea</t>
  </si>
  <si>
    <t>PRK</t>
  </si>
  <si>
    <t>Privat</t>
  </si>
  <si>
    <t xml:space="preserve">Privat </t>
  </si>
  <si>
    <t>Norge</t>
  </si>
  <si>
    <t>Norway</t>
  </si>
  <si>
    <t>NOR</t>
  </si>
  <si>
    <t>Professionel</t>
  </si>
  <si>
    <t>Professional</t>
  </si>
  <si>
    <t>Oman</t>
  </si>
  <si>
    <t>OMN</t>
  </si>
  <si>
    <t>Privat og professionel</t>
  </si>
  <si>
    <t>Privat and professional</t>
  </si>
  <si>
    <t>Pakistan</t>
  </si>
  <si>
    <t>PAK</t>
  </si>
  <si>
    <t>Palau</t>
  </si>
  <si>
    <t>PLW</t>
  </si>
  <si>
    <t>Palestina</t>
  </si>
  <si>
    <t>Palestine</t>
  </si>
  <si>
    <t>PSE</t>
  </si>
  <si>
    <t>Skafte og refil</t>
  </si>
  <si>
    <t>Panama</t>
  </si>
  <si>
    <t>PAN</t>
  </si>
  <si>
    <t>Papua New Guinea</t>
  </si>
  <si>
    <t>Papua Ny-Guinea</t>
  </si>
  <si>
    <t>PNG</t>
  </si>
  <si>
    <t>Uden Skafte og refil</t>
  </si>
  <si>
    <t>Paraguay</t>
  </si>
  <si>
    <t>PRY</t>
  </si>
  <si>
    <t>Med håndtag</t>
  </si>
  <si>
    <t>With handle</t>
  </si>
  <si>
    <t>Peru</t>
  </si>
  <si>
    <t>PER</t>
  </si>
  <si>
    <t>Med håndtag og refil</t>
  </si>
  <si>
    <t>With handle and refill</t>
  </si>
  <si>
    <t>Polen</t>
  </si>
  <si>
    <t>Poland</t>
  </si>
  <si>
    <t>POL</t>
  </si>
  <si>
    <t>Med skafte</t>
  </si>
  <si>
    <t>With  shaft</t>
  </si>
  <si>
    <t>Portugal</t>
  </si>
  <si>
    <t>PRT</t>
  </si>
  <si>
    <t xml:space="preserve">Med refil </t>
  </si>
  <si>
    <t>With refill</t>
  </si>
  <si>
    <t>Qatar</t>
  </si>
  <si>
    <t>QAT</t>
  </si>
  <si>
    <t>Med skafte og refil</t>
  </si>
  <si>
    <t>With shaft and refill</t>
  </si>
  <si>
    <t>Rumænien</t>
  </si>
  <si>
    <t>Romania</t>
  </si>
  <si>
    <t>ROU</t>
  </si>
  <si>
    <t>Rusland</t>
  </si>
  <si>
    <t>Russland</t>
  </si>
  <si>
    <t>Russia</t>
  </si>
  <si>
    <t>RUS</t>
  </si>
  <si>
    <t>Rwanda</t>
  </si>
  <si>
    <t>RWA</t>
  </si>
  <si>
    <t>Bortskaffes</t>
  </si>
  <si>
    <t>Salomonøerne</t>
  </si>
  <si>
    <t>Solomon øyene</t>
  </si>
  <si>
    <t>Solomon Islands</t>
  </si>
  <si>
    <t>SLB</t>
  </si>
  <si>
    <t>Samoa</t>
  </si>
  <si>
    <t>WSM</t>
  </si>
  <si>
    <t>Ikke aktuelt</t>
  </si>
  <si>
    <t>San Marino</t>
  </si>
  <si>
    <t>SMR</t>
  </si>
  <si>
    <t>Restaffald</t>
  </si>
  <si>
    <t>Sao Tomé &amp; Principe</t>
  </si>
  <si>
    <t>São Tomé og Principe</t>
  </si>
  <si>
    <t>Sao Tome &amp; Principe</t>
  </si>
  <si>
    <t>STP</t>
  </si>
  <si>
    <t>Plastaffald</t>
  </si>
  <si>
    <t>Saudi Arabien</t>
  </si>
  <si>
    <t>Saudi-Arabia</t>
  </si>
  <si>
    <t>Saudi Arabia</t>
  </si>
  <si>
    <t>SAU</t>
  </si>
  <si>
    <t>Tekstilgenbrug</t>
  </si>
  <si>
    <t>Textile recycle</t>
  </si>
  <si>
    <t>Schweiz</t>
  </si>
  <si>
    <t>Sveits</t>
  </si>
  <si>
    <t>Switzerland</t>
  </si>
  <si>
    <t>CHE</t>
  </si>
  <si>
    <t>Pap</t>
  </si>
  <si>
    <t>Cardboard</t>
  </si>
  <si>
    <t>Senegal</t>
  </si>
  <si>
    <t>SEN</t>
  </si>
  <si>
    <t>Papir</t>
  </si>
  <si>
    <t>Paper</t>
  </si>
  <si>
    <t>Serbien og Montenegro</t>
  </si>
  <si>
    <t>Serbia og Montenegro</t>
  </si>
  <si>
    <t>Serbia and Montenegro</t>
  </si>
  <si>
    <t>SRB</t>
  </si>
  <si>
    <t>Metal</t>
  </si>
  <si>
    <t>Seychellerne</t>
  </si>
  <si>
    <t>Seychellene</t>
  </si>
  <si>
    <t>Seychelles</t>
  </si>
  <si>
    <t>SYC</t>
  </si>
  <si>
    <t>Bioaffald</t>
  </si>
  <si>
    <t>Organic waste</t>
  </si>
  <si>
    <t>Sierra Leone</t>
  </si>
  <si>
    <t>SLE</t>
  </si>
  <si>
    <t>Singapore</t>
  </si>
  <si>
    <t>SGP</t>
  </si>
  <si>
    <t>Slovakiet</t>
  </si>
  <si>
    <t>Slovakia</t>
  </si>
  <si>
    <t>SVK</t>
  </si>
  <si>
    <t>FSC</t>
  </si>
  <si>
    <t>Slovenien</t>
  </si>
  <si>
    <t>Slovenia</t>
  </si>
  <si>
    <t>SVN</t>
  </si>
  <si>
    <t>Somalia</t>
  </si>
  <si>
    <t>SOM</t>
  </si>
  <si>
    <t>Spanien</t>
  </si>
  <si>
    <t>Spania</t>
  </si>
  <si>
    <t>Spain</t>
  </si>
  <si>
    <t>ESP</t>
  </si>
  <si>
    <t>Sri Lanka</t>
  </si>
  <si>
    <t>LKA</t>
  </si>
  <si>
    <t>St. Kitts-Nevis</t>
  </si>
  <si>
    <t>KAN</t>
  </si>
  <si>
    <t>St. Lucia</t>
  </si>
  <si>
    <t>LCA</t>
  </si>
  <si>
    <t>St. Vincent &amp;</t>
  </si>
  <si>
    <t>Storbritannien (England)</t>
  </si>
  <si>
    <t>Storbritannia</t>
  </si>
  <si>
    <t>United Kingdom</t>
  </si>
  <si>
    <t>GBR</t>
  </si>
  <si>
    <t>Sudan</t>
  </si>
  <si>
    <t>SDN</t>
  </si>
  <si>
    <t>Surinam</t>
  </si>
  <si>
    <t>Suriname</t>
  </si>
  <si>
    <t>SUR</t>
  </si>
  <si>
    <t>Sverige</t>
  </si>
  <si>
    <t>Sweden</t>
  </si>
  <si>
    <t>SWE</t>
  </si>
  <si>
    <t>Swaziland</t>
  </si>
  <si>
    <t>SWZ</t>
  </si>
  <si>
    <t>Sydafrika</t>
  </si>
  <si>
    <t>Sør-Afrika</t>
  </si>
  <si>
    <t>South Africa</t>
  </si>
  <si>
    <t>ZAF</t>
  </si>
  <si>
    <t>Sydkorea</t>
  </si>
  <si>
    <t>Sør-Korea</t>
  </si>
  <si>
    <t>South Korea</t>
  </si>
  <si>
    <t>Syrien</t>
  </si>
  <si>
    <t>Syria</t>
  </si>
  <si>
    <t>SYR</t>
  </si>
  <si>
    <t>Tadjikistan</t>
  </si>
  <si>
    <t>Tadsjikistan</t>
  </si>
  <si>
    <t>Tajikistan</t>
  </si>
  <si>
    <t>TJK</t>
  </si>
  <si>
    <t>Taiwan</t>
  </si>
  <si>
    <t>TWN</t>
  </si>
  <si>
    <t>Tanzania</t>
  </si>
  <si>
    <t>TZA</t>
  </si>
  <si>
    <t>Thailand</t>
  </si>
  <si>
    <t>THA</t>
  </si>
  <si>
    <t>Tjekkiet</t>
  </si>
  <si>
    <t>Tsjekkisk Republikk</t>
  </si>
  <si>
    <t>Czech Republic</t>
  </si>
  <si>
    <t>CZE</t>
  </si>
  <si>
    <t>Togo</t>
  </si>
  <si>
    <t>Å gå</t>
  </si>
  <si>
    <t>TGO</t>
  </si>
  <si>
    <t>Tonga</t>
  </si>
  <si>
    <t>TON</t>
  </si>
  <si>
    <t>Trinidad &amp; Tobago</t>
  </si>
  <si>
    <t>Trinidad og Tobago</t>
  </si>
  <si>
    <t>TTO</t>
  </si>
  <si>
    <t>Tunesien</t>
  </si>
  <si>
    <t>Tunisia</t>
  </si>
  <si>
    <t>TUN</t>
  </si>
  <si>
    <t>Turkmenistan</t>
  </si>
  <si>
    <t>TKM</t>
  </si>
  <si>
    <t>Tuvalu</t>
  </si>
  <si>
    <t>TUV</t>
  </si>
  <si>
    <t>Tyrkiet</t>
  </si>
  <si>
    <t>Tyrkia</t>
  </si>
  <si>
    <t>Turkey</t>
  </si>
  <si>
    <t>TUR</t>
  </si>
  <si>
    <t>Tyskland</t>
  </si>
  <si>
    <t>Germany</t>
  </si>
  <si>
    <t>DEU</t>
  </si>
  <si>
    <t>Uganda</t>
  </si>
  <si>
    <t>UGA</t>
  </si>
  <si>
    <t>Ukraine</t>
  </si>
  <si>
    <t>Ukraina</t>
  </si>
  <si>
    <t>UKR</t>
  </si>
  <si>
    <t>Ungarn</t>
  </si>
  <si>
    <t>Hungary</t>
  </si>
  <si>
    <t>HUN</t>
  </si>
  <si>
    <t>Uruguay</t>
  </si>
  <si>
    <t>URY</t>
  </si>
  <si>
    <t>USA</t>
  </si>
  <si>
    <t>Usbekistan</t>
  </si>
  <si>
    <t>Uzbekistan</t>
  </si>
  <si>
    <t>UZB</t>
  </si>
  <si>
    <t>Vanuatu</t>
  </si>
  <si>
    <t>VUT</t>
  </si>
  <si>
    <t>Vatikanet</t>
  </si>
  <si>
    <t>Vatican</t>
  </si>
  <si>
    <t>VAT</t>
  </si>
  <si>
    <t>Venezuela</t>
  </si>
  <si>
    <t>VEN</t>
  </si>
  <si>
    <t>Vietnam</t>
  </si>
  <si>
    <t>VNM</t>
  </si>
  <si>
    <t>Yemen</t>
  </si>
  <si>
    <t>Jemen</t>
  </si>
  <si>
    <t>YEM</t>
  </si>
  <si>
    <t>Zambia</t>
  </si>
  <si>
    <t>ZMB</t>
  </si>
  <si>
    <t>Zimbabwe</t>
  </si>
  <si>
    <t>ZWE</t>
  </si>
  <si>
    <t>Ækvatorial Guinea</t>
  </si>
  <si>
    <t>Ekvatorial-Guinea</t>
  </si>
  <si>
    <t>Equatorial Guinea</t>
  </si>
  <si>
    <t>GNQ</t>
  </si>
  <si>
    <t>Østrig</t>
  </si>
  <si>
    <t>Østerrike</t>
  </si>
  <si>
    <t>Austria</t>
  </si>
  <si>
    <t>AUT</t>
  </si>
  <si>
    <t>Østtimor</t>
  </si>
  <si>
    <t>Øst-Timor</t>
  </si>
  <si>
    <t>East Timor</t>
  </si>
  <si>
    <t>TLS</t>
  </si>
  <si>
    <t>EU</t>
  </si>
  <si>
    <t>Ikke-EU</t>
  </si>
  <si>
    <t>Non-EU</t>
  </si>
  <si>
    <t>EU/ikke-EU</t>
  </si>
  <si>
    <t>EU/Non-EU</t>
  </si>
  <si>
    <t>Emballage</t>
  </si>
  <si>
    <t>GTIN nummer</t>
  </si>
  <si>
    <t>EPD nummer</t>
  </si>
  <si>
    <t>VK nummer</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</si>
  <si>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</si>
  <si>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</si>
  <si>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</si>
  <si>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</si>
  <si>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</si>
  <si>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</si>
  <si>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</si>
  <si>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</si>
  <si>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</si>
  <si>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</si>
  <si>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</si>
  <si>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</si>
  <si>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</si>
  <si>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</si>
  <si>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</si>
  <si>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</si>
  <si>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</si>
  <si>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</si>
  <si>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</si>
  <si>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</si>
  <si>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Firma (kunde)</t>
  </si>
  <si>
    <t>Adresse (kunde)</t>
  </si>
  <si>
    <t>Kontaktperson (kunde)</t>
  </si>
  <si>
    <t>Firma (leverandør)</t>
  </si>
  <si>
    <t>Adresse (leverandør)</t>
  </si>
  <si>
    <t>Kontaktperson (leverandør)</t>
  </si>
  <si>
    <t>Firma (producent)</t>
  </si>
  <si>
    <t>Adresse (producent)</t>
  </si>
  <si>
    <t>Kontaktperson (producent)</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</si>
  <si>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</si>
  <si>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</si>
  <si>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</si>
  <si>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</si>
  <si>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</si>
  <si>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</si>
  <si>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</si>
  <si>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</si>
  <si>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</si>
  <si>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</si>
  <si>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Svanemærket</t>
  </si>
  <si>
    <t>Licensnr (svanemærket</t>
  </si>
  <si>
    <t>EU-blomsten</t>
  </si>
  <si>
    <t>Licensnr (EU-blomsten)</t>
  </si>
  <si>
    <t>Certifikat fremsendt (EU-blomsten)</t>
  </si>
  <si>
    <t>Astma &amp; Allergi</t>
  </si>
  <si>
    <t>Hvilket (astma&amp;allergi)</t>
  </si>
  <si>
    <t>Allergy certified</t>
  </si>
  <si>
    <t>Palme- og palmekerneolie</t>
  </si>
  <si>
    <t>Ingedienser (palmeolie)</t>
  </si>
  <si>
    <t>IP, SG, MB</t>
  </si>
  <si>
    <t>Licensnr (RSPO)</t>
  </si>
  <si>
    <t>Certifikat (RSPO)</t>
  </si>
  <si>
    <t>Vegan</t>
  </si>
  <si>
    <t>Hvilket (vegan)</t>
  </si>
  <si>
    <t>Licensnr (FSC)</t>
  </si>
  <si>
    <t>Certifikat (FSC)</t>
  </si>
  <si>
    <t>Ecocert</t>
  </si>
  <si>
    <t>Hvilket (ecocert)</t>
  </si>
  <si>
    <t>SUP</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</si>
  <si>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</si>
  <si>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</si>
  <si>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</si>
  <si>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</si>
  <si>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</si>
  <si>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</si>
  <si>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</si>
  <si>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</si>
  <si>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</si>
  <si>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</si>
  <si>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</si>
  <si>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</si>
  <si>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</si>
  <si>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</si>
  <si>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</si>
  <si>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</si>
  <si>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</si>
  <si>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</si>
  <si>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</si>
  <si>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</si>
  <si>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</si>
  <si>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</si>
  <si>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</si>
  <si>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</si>
  <si>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</si>
  <si>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</si>
  <si>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</si>
  <si>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</si>
  <si>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</si>
  <si>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</si>
  <si>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</si>
  <si>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</si>
  <si>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</si>
  <si>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</si>
  <si>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</si>
  <si>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</si>
  <si>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</si>
  <si>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</si>
  <si>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</si>
  <si>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</si>
  <si>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</si>
  <si>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</si>
  <si>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</si>
  <si>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</si>
  <si>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</si>
  <si>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</si>
  <si>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</si>
  <si>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</si>
  <si>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</si>
  <si>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</si>
  <si>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</si>
  <si>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</si>
  <si>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</si>
  <si>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</si>
  <si>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</si>
  <si>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</si>
  <si>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</si>
  <si>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</si>
  <si>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</si>
  <si>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</si>
  <si>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</si>
  <si>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</si>
  <si>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</si>
  <si>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</si>
  <si>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</si>
  <si>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</si>
  <si>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</si>
  <si>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</si>
  <si>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</si>
  <si>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</si>
  <si>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</si>
  <si>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</si>
  <si>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</si>
  <si>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</si>
  <si>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</si>
  <si>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</si>
  <si>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</si>
  <si>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</si>
  <si>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</si>
  <si>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</si>
  <si>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</si>
  <si>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</si>
  <si>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</si>
  <si>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</si>
  <si>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</si>
  <si>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</si>
  <si>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</si>
  <si>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</si>
  <si>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</si>
  <si>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</si>
  <si>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</si>
  <si>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</si>
  <si>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</si>
  <si>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</si>
  <si>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</si>
  <si>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</si>
  <si>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</si>
  <si>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</si>
  <si>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</si>
  <si>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</si>
  <si>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</si>
  <si>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</si>
  <si>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</si>
  <si>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</si>
  <si>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</si>
  <si>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</si>
  <si>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</si>
  <si>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</si>
  <si>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</si>
  <si>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</si>
  <si>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</si>
  <si>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</si>
  <si>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</si>
  <si>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</si>
  <si>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</si>
  <si>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</si>
  <si>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</si>
  <si>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</si>
  <si>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</si>
  <si>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</si>
  <si>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Fiji</t>
  </si>
  <si>
    <t>Filippinerne</t>
  </si>
  <si>
    <t>Georgien</t>
  </si>
  <si>
    <t>Ghana</t>
  </si>
  <si>
    <t>Guatemala</t>
  </si>
  <si>
    <t>Guinea</t>
  </si>
  <si>
    <t>Alle rettigheder til dette dokument tilhører Varefakta, og dokumentet må ikke kopieres, gengives, videregives og/eller benyttes uden forudgående skriftlig tilladelse fra Varefakta. (version 22.1)</t>
  </si>
  <si>
    <t>Varefakta Non-food</t>
  </si>
  <si>
    <t>Indhold (klik for at vælge)</t>
  </si>
  <si>
    <t xml:space="preserve">Start </t>
  </si>
  <si>
    <t>Vareoplysninger</t>
  </si>
  <si>
    <t>Yderligere vareoplysninger</t>
  </si>
  <si>
    <t>Leverandør</t>
  </si>
  <si>
    <t>Brugsanvisning og anvendelse</t>
  </si>
  <si>
    <t>Firma:</t>
  </si>
  <si>
    <t>Indsæt</t>
  </si>
  <si>
    <t>Andre mærkningsoplysninger</t>
  </si>
  <si>
    <t>Adresse:</t>
  </si>
  <si>
    <t>Kontaktperson:</t>
  </si>
  <si>
    <t>Telefon:</t>
  </si>
  <si>
    <t xml:space="preserve">E-mail: </t>
  </si>
  <si>
    <t>Varenavn:</t>
  </si>
  <si>
    <t>Varebetegnelse:</t>
  </si>
  <si>
    <t>Ny vare hos Varefakta:</t>
  </si>
  <si>
    <t>Eksisterende vare hos Varefakta:</t>
  </si>
  <si>
    <t>VK-nummer:</t>
  </si>
  <si>
    <t>Evt. kundevarenummer:</t>
  </si>
  <si>
    <t>Producent</t>
  </si>
  <si>
    <t>Producentens adresse:</t>
  </si>
  <si>
    <t>E-mail:</t>
  </si>
  <si>
    <t>Leverandørs adresse:</t>
  </si>
  <si>
    <t>Udfyldes af Varefakta</t>
  </si>
  <si>
    <t>VK nummer:</t>
  </si>
  <si>
    <t>EPD nummer:</t>
  </si>
  <si>
    <t>GTIN nummer:</t>
  </si>
  <si>
    <t>Næste</t>
  </si>
  <si>
    <r>
      <rPr>
        <b/>
        <sz val="11"/>
        <rFont val="Calibri"/>
        <family val="2"/>
        <scheme val="minor"/>
      </rPr>
      <t>Produktionsland</t>
    </r>
    <r>
      <rPr>
        <sz val="11"/>
        <rFont val="Calibri"/>
        <family val="2"/>
        <scheme val="minor"/>
      </rPr>
      <t>: (Søg i cellen)</t>
    </r>
  </si>
  <si>
    <t>Produktnavn:</t>
  </si>
  <si>
    <t>Produktbetegnelse:</t>
  </si>
  <si>
    <t>Andet:</t>
  </si>
  <si>
    <t>Særlig anvendelse/ overflader:</t>
  </si>
  <si>
    <t>Farve:</t>
  </si>
  <si>
    <r>
      <rPr>
        <b/>
        <sz val="11"/>
        <rFont val="Calibri"/>
        <family val="2"/>
        <scheme val="minor"/>
      </rPr>
      <t>Antal pr. pakke</t>
    </r>
    <r>
      <rPr>
        <sz val="11"/>
        <rFont val="Calibri"/>
        <family val="2"/>
        <scheme val="minor"/>
      </rPr>
      <t xml:space="preserve"> (stk.)</t>
    </r>
  </si>
  <si>
    <t>Brug - Våd/tør:</t>
  </si>
  <si>
    <t>Brug - Engangs eller flergangs:</t>
  </si>
  <si>
    <t>Afgiver mikroplast ved alm brug/vask:</t>
  </si>
  <si>
    <t>Skafte, håndtag, refil mm:</t>
  </si>
  <si>
    <t>Plasttype(r) skafte/håndtag/refil:</t>
  </si>
  <si>
    <r>
      <rPr>
        <b/>
        <sz val="11"/>
        <rFont val="Calibri"/>
        <family val="2"/>
        <scheme val="minor"/>
      </rPr>
      <t>Oprindelse</t>
    </r>
    <r>
      <rPr>
        <sz val="11"/>
        <rFont val="Calibri"/>
        <family val="2"/>
        <scheme val="minor"/>
      </rPr>
      <t xml:space="preserve"> (søg i celler)</t>
    </r>
  </si>
  <si>
    <t>Fibertype</t>
  </si>
  <si>
    <t>Procent genbrugt (%)</t>
  </si>
  <si>
    <t>Mængde af total (%)</t>
  </si>
  <si>
    <t>Land 1</t>
  </si>
  <si>
    <t>Land 3</t>
  </si>
  <si>
    <t>Land 4</t>
  </si>
  <si>
    <t>Land 5</t>
  </si>
  <si>
    <t>Mikrofiberklude</t>
  </si>
  <si>
    <t>Tykkelse af mikrofibre</t>
  </si>
  <si>
    <t>Tykkelse af fibre i Decitex (Dtex)</t>
  </si>
  <si>
    <t>1.</t>
  </si>
  <si>
    <t>2.</t>
  </si>
  <si>
    <t>Rengøringssvampe</t>
  </si>
  <si>
    <t>Skum - Vægt (kg/m3)</t>
  </si>
  <si>
    <t>Skum - Højde (mm)</t>
  </si>
  <si>
    <t>Skum - Farve</t>
  </si>
  <si>
    <t>Skureflade - Vægt (g/m2)</t>
  </si>
  <si>
    <t>Skureflade - Højde (mm)</t>
  </si>
  <si>
    <t>Skureflade - Farve</t>
  </si>
  <si>
    <t>Efterbehandling</t>
  </si>
  <si>
    <t>Tilsætningsstoffer</t>
  </si>
  <si>
    <t>Kemisk navn evt. CAS-nummer:</t>
  </si>
  <si>
    <t>Tilsat/påtrykt farve 1</t>
  </si>
  <si>
    <t>Tilsat/påtrykt farve 2</t>
  </si>
  <si>
    <t>Tilsat/påtrykt farve 3</t>
  </si>
  <si>
    <t>Tilsat optisk hvid 1</t>
  </si>
  <si>
    <t>Tilsat optisk hvid 2</t>
  </si>
  <si>
    <t>Tilsat optisk hvid 3</t>
  </si>
  <si>
    <t>Coating 1</t>
  </si>
  <si>
    <t>Coating 2</t>
  </si>
  <si>
    <t>Coating 3</t>
  </si>
  <si>
    <t>Hjælpestof 1</t>
  </si>
  <si>
    <t>Hjælpestof 2</t>
  </si>
  <si>
    <t>Hjælpestof 3</t>
  </si>
  <si>
    <t>PFAS</t>
  </si>
  <si>
    <t>Har der været anvendt PFAS (herunder bl.a  PFOA/PFOS/PFCA) i nogen form til produktion eller som komponent i produktet eller emballagen?</t>
  </si>
  <si>
    <t>Mål og vægt</t>
  </si>
  <si>
    <t>Længde (cm):</t>
  </si>
  <si>
    <t>Bredde (cm):</t>
  </si>
  <si>
    <t>Diameter (cm):</t>
  </si>
  <si>
    <t>1. Tykkelse/Højde (cm):</t>
  </si>
  <si>
    <t>2. Tykkelse/Højde (cm):</t>
  </si>
  <si>
    <t>Nettovægt pr. stk (g)</t>
  </si>
  <si>
    <t>Nettovægt total (g)</t>
  </si>
  <si>
    <r>
      <t>Tekstilvægt (g/m</t>
    </r>
    <r>
      <rPr>
        <vertAlign val="superscript"/>
        <sz val="11"/>
        <rFont val="Calibri"/>
        <family val="2"/>
        <scheme val="minor"/>
      </rPr>
      <t>2</t>
    </r>
    <r>
      <rPr>
        <sz val="11"/>
        <rFont val="Calibri"/>
        <family val="2"/>
        <scheme val="minor"/>
      </rPr>
      <t>)</t>
    </r>
  </si>
  <si>
    <t>Bekræft at der er fremsendt dokumentation i form at datablad o.a.:</t>
  </si>
  <si>
    <t>Dimentioner skafte/refil:</t>
  </si>
  <si>
    <t>Vaskeanvisning  (hvor relevant)</t>
  </si>
  <si>
    <t>Vaskeanvisninger ifgl. ISO 3758:2012:</t>
  </si>
  <si>
    <t>Washing</t>
  </si>
  <si>
    <t>Bleaching</t>
  </si>
  <si>
    <t>Drying</t>
  </si>
  <si>
    <t>Ironing</t>
  </si>
  <si>
    <t>Professionel Care</t>
  </si>
  <si>
    <t>Other</t>
  </si>
  <si>
    <t>Various</t>
  </si>
  <si>
    <t>Bortskaffelse</t>
  </si>
  <si>
    <t>Produkt</t>
  </si>
  <si>
    <t>Skafte/håndtag/Refil:</t>
  </si>
  <si>
    <t>Emballage 1:</t>
  </si>
  <si>
    <t>Emballage 2:</t>
  </si>
  <si>
    <t>Foto/ Illustration</t>
  </si>
  <si>
    <t>Er der medsendt et foto/Illustration af produktet? (Frivilligt)</t>
  </si>
  <si>
    <t>Forrige</t>
  </si>
  <si>
    <r>
      <t>Indeholder produktet råvarer med</t>
    </r>
    <r>
      <rPr>
        <b/>
        <sz val="11"/>
        <rFont val="Calibri"/>
        <family val="2"/>
        <scheme val="minor"/>
      </rPr>
      <t xml:space="preserve"> petrokemisk oprindelse</t>
    </r>
    <r>
      <rPr>
        <sz val="11"/>
        <rFont val="Calibri"/>
        <family val="2"/>
        <scheme val="minor"/>
      </rPr>
      <t>:</t>
    </r>
  </si>
  <si>
    <t>Hvis ja, hvilke:</t>
  </si>
  <si>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</si>
  <si>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r>
      <t xml:space="preserve">Indeholder produktet </t>
    </r>
    <r>
      <rPr>
        <b/>
        <sz val="11"/>
        <rFont val="Calibri"/>
        <family val="2"/>
        <scheme val="minor"/>
      </rPr>
      <t>bomuld</t>
    </r>
    <r>
      <rPr>
        <sz val="11"/>
        <rFont val="Calibri"/>
        <family val="2"/>
        <scheme val="minor"/>
      </rPr>
      <t>?</t>
    </r>
  </si>
  <si>
    <r>
      <t xml:space="preserve">Hvis ja, er bomulden </t>
    </r>
    <r>
      <rPr>
        <b/>
        <sz val="11"/>
        <rFont val="Calibri"/>
        <family val="2"/>
        <scheme val="minor"/>
      </rPr>
      <t>økologisk</t>
    </r>
    <r>
      <rPr>
        <sz val="11"/>
        <rFont val="Calibri"/>
        <family val="2"/>
        <scheme val="minor"/>
      </rPr>
      <t>:</t>
    </r>
  </si>
  <si>
    <r>
      <t>Angiv oprindelsen (</t>
    </r>
    <r>
      <rPr>
        <sz val="11"/>
        <color theme="7"/>
        <rFont val="Calibri"/>
        <family val="2"/>
        <scheme val="minor"/>
      </rPr>
      <t>søg i cellen</t>
    </r>
    <r>
      <rPr>
        <sz val="11"/>
        <rFont val="Calibri"/>
        <family val="2"/>
        <scheme val="minor"/>
      </rPr>
      <t>)</t>
    </r>
  </si>
  <si>
    <t>Bekærft at der er fremsendt certifikat:</t>
  </si>
  <si>
    <r>
      <rPr>
        <b/>
        <sz val="11"/>
        <rFont val="Calibri"/>
        <family val="2"/>
        <scheme val="minor"/>
      </rPr>
      <t>Brugsanvisning</t>
    </r>
    <r>
      <rPr>
        <sz val="11"/>
        <rFont val="Calibri"/>
        <family val="2"/>
        <scheme val="minor"/>
      </rPr>
      <t xml:space="preserve"> (hvis relevant):</t>
    </r>
  </si>
  <si>
    <r>
      <rPr>
        <b/>
        <sz val="11"/>
        <rFont val="Calibri"/>
        <family val="2"/>
        <scheme val="minor"/>
      </rPr>
      <t>Advarsler/anvendelsesbegrænsninger</t>
    </r>
    <r>
      <rPr>
        <sz val="11"/>
        <rFont val="Calibri"/>
        <family val="2"/>
        <scheme val="minor"/>
      </rPr>
      <t xml:space="preserve"> (hvis relevant):</t>
    </r>
  </si>
  <si>
    <r>
      <rPr>
        <b/>
        <sz val="11"/>
        <rFont val="Calibri"/>
        <family val="2"/>
        <scheme val="minor"/>
      </rPr>
      <t>Råd</t>
    </r>
    <r>
      <rPr>
        <sz val="11"/>
        <rFont val="Calibri"/>
        <family val="2"/>
        <scheme val="minor"/>
      </rPr>
      <t xml:space="preserve"> (hvis relevant):</t>
    </r>
  </si>
  <si>
    <t>Vask (°C)</t>
  </si>
  <si>
    <t>Vaskes før brug</t>
  </si>
  <si>
    <t>Anbefales at vaske for sig selv de første par gange:</t>
  </si>
  <si>
    <t>Kan det forventes at produktet har egenskaber som ny efter maskinvask?</t>
  </si>
  <si>
    <t>Hvis nej - beskriv venligst nærmere</t>
  </si>
  <si>
    <t>Bekræft at der er fremsendt dokumentation for dimentionsændring og evt. egenskabsændring (Testrapport o.a. )</t>
  </si>
  <si>
    <t>Hvis rengøringsudstyr er inkluderet: Illustration/foto af produktet samt beskrivelse af, hvordan det er muligt at fjerne rengøringstekstilet fra rengøringsudstyret.</t>
  </si>
  <si>
    <t>Produkt:</t>
  </si>
  <si>
    <t>Svanemærket:</t>
  </si>
  <si>
    <t>Hvis ja, angiv licens nr.:</t>
  </si>
  <si>
    <t>EU-Blomsten:</t>
  </si>
  <si>
    <t>Bekræft at certifikat er fremsendt:</t>
  </si>
  <si>
    <t>Astma &amp; Allergi:</t>
  </si>
  <si>
    <r>
      <t>Hvis ja, hvilket: (</t>
    </r>
    <r>
      <rPr>
        <sz val="11"/>
        <color theme="7"/>
        <rFont val="Calibri"/>
        <family val="2"/>
        <scheme val="minor"/>
      </rPr>
      <t>fx nordisk, finsk</t>
    </r>
    <r>
      <rPr>
        <sz val="11"/>
        <rFont val="Calibri"/>
        <family val="2"/>
        <scheme val="minor"/>
      </rPr>
      <t>)</t>
    </r>
  </si>
  <si>
    <t xml:space="preserve">OEKO-TEX® </t>
  </si>
  <si>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</si>
  <si>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 ingredienser:</t>
  </si>
  <si>
    <r>
      <t>RSPO</t>
    </r>
    <r>
      <rPr>
        <sz val="11"/>
        <rFont val="Calibri"/>
        <family val="2"/>
        <scheme val="minor"/>
      </rPr>
      <t>-certificeret</t>
    </r>
    <r>
      <rPr>
        <b/>
        <sz val="11"/>
        <rFont val="Calibri"/>
        <family val="2"/>
        <scheme val="minor"/>
      </rPr>
      <t>:</t>
    </r>
  </si>
  <si>
    <t>Ceritficeringsgrad</t>
  </si>
  <si>
    <t>Er leverandøren (hvis forskellig fra producent) medlem af RSPO</t>
  </si>
  <si>
    <t>GOTS</t>
  </si>
  <si>
    <t>Bra Miljöval</t>
  </si>
  <si>
    <t>Fairtrade</t>
  </si>
  <si>
    <t>GRS</t>
  </si>
  <si>
    <t>Andre</t>
  </si>
  <si>
    <t>Hvis ja, hvilken.:</t>
  </si>
  <si>
    <t>Emballage:</t>
  </si>
  <si>
    <t>FSC:</t>
  </si>
  <si>
    <t>Andet (angiv):</t>
  </si>
  <si>
    <t>REMA 1000 ønsker at få oplyst alle dele af deres produkters emballage samt hvilke materialer de består af, om emballagen er genanvendt, hvor mange procent genanvendt materiale der er benyttet samt emballagedelenes oprindelse.</t>
  </si>
  <si>
    <r>
      <t xml:space="preserve">Oprindelse </t>
    </r>
    <r>
      <rPr>
        <u/>
        <sz val="11"/>
        <rFont val="Calibri"/>
        <family val="2"/>
        <scheme val="minor"/>
      </rPr>
      <t>(søg i felterne)</t>
    </r>
  </si>
  <si>
    <t>Emballagedel</t>
  </si>
  <si>
    <t>Genanvendt</t>
  </si>
  <si>
    <t>Angiv %</t>
  </si>
  <si>
    <t xml:space="preserve">Land 2 </t>
  </si>
  <si>
    <t>Bilag I</t>
  </si>
  <si>
    <t>PRØVNINGSMETODER</t>
  </si>
  <si>
    <r>
      <t xml:space="preserve">
</t>
    </r>
    <r>
      <rPr>
        <sz val="11"/>
        <rFont val="Calibri"/>
        <family val="2"/>
        <scheme val="minor"/>
      </rPr>
      <t>Prøvningen foretages på 3 pakker, hvoraf 3 artikler prøves af et uvildigt laboratorium udpeget eller accepteret af Varefakta. Med en afvigelse på mere end 20 % afprøves yderligere 2 prøver. Gennemsnittet af disse 5 prøver er resultatet. Prøvningen udføres efter forskriftens anvisninger</t>
    </r>
  </si>
  <si>
    <t xml:space="preserve">Dimentionsændringer efter vask og tørring - Pkt. 1 </t>
  </si>
  <si>
    <t>Kluden må ikke ændre sig mere end 6% i dimensionerne efter vask og tørring.
Testmetoden: EN ISO 6330 kombineret med ISO 5077: Tre vaske ved max. Vasketemperatur angivet på produktet efterfulgt af tumbling eller hængetørring samt evt. strygning.
Tolerance ved kontrol: - 5%</t>
  </si>
  <si>
    <t xml:space="preserve">Vaskægtheden skal være mindst note 3-4 for farveændring og mindst note 3-4 for afsmitning.              </t>
  </si>
  <si>
    <t>Testmetode: ISO 105-C06: En enkelt vask ved den temperatur, der er angivet på produktet, med et perboratholdigt vaskemiddel.</t>
  </si>
  <si>
    <t>Tolerence ved stikprøve: Må ikke være under note 3-4.</t>
  </si>
  <si>
    <t>No Wash</t>
  </si>
  <si>
    <t>Wash at max 30°C</t>
  </si>
  <si>
    <t>Wash at max 40°C</t>
  </si>
  <si>
    <t>Wash at max 60°C</t>
  </si>
  <si>
    <t>Wash at max 95°C</t>
  </si>
  <si>
    <t>Bleach if needed</t>
  </si>
  <si>
    <t>No bleach</t>
  </si>
  <si>
    <t>Dry max 60°C - Low</t>
  </si>
  <si>
    <t>Dry max 80°C -Medium</t>
  </si>
  <si>
    <t>No ironing</t>
  </si>
  <si>
    <t>Iron max 110°C</t>
  </si>
  <si>
    <t>Iron max 150°C</t>
  </si>
  <si>
    <t>Iron max 200°C</t>
  </si>
  <si>
    <t>Line dry</t>
  </si>
  <si>
    <t>Dry clean</t>
  </si>
  <si>
    <t>Do not dry clean</t>
  </si>
  <si>
    <t>Er produktet bleget?</t>
  </si>
  <si>
    <t>Kommentar</t>
  </si>
  <si>
    <t>Blegning af færdigt produkt</t>
  </si>
  <si>
    <t>Hvis ja angiv hvordan (fx ECF, TCF)</t>
  </si>
  <si>
    <t>Fibertype udspecificeret</t>
  </si>
  <si>
    <t>Oprindelse</t>
  </si>
  <si>
    <r>
      <t>Tekstilvægt (g/m</t>
    </r>
    <r>
      <rPr>
        <vertAlign val="superscript"/>
        <sz val="11"/>
        <color theme="1"/>
        <rFont val="Calibri"/>
        <family val="2"/>
        <scheme val="minor"/>
      </rPr>
      <t>2</t>
    </r>
    <r>
      <rPr>
        <sz val="11"/>
        <color theme="1"/>
        <rFont val="Calibri"/>
        <family val="2"/>
        <scheme val="minor"/>
      </rPr>
      <t>)</t>
    </r>
  </si>
  <si>
    <t>Land 2</t>
  </si>
  <si>
    <r>
      <t xml:space="preserve">For at Varefaktas krav er opfyldt, skal resultetet ved standardens test være </t>
    </r>
    <r>
      <rPr>
        <sz val="11"/>
        <rFont val="Calibri"/>
        <family val="2"/>
      </rPr>
      <t>≥4 ved tørt tekstil samt  ≥3 ved vådt tekstil for følgende standard:</t>
    </r>
  </si>
  <si>
    <t>Tolerence ved stikprøve: Må ikke være under note 4 for tør og note 3 for våd.</t>
  </si>
  <si>
    <t>Farveægthed/Afsmitning</t>
  </si>
  <si>
    <t>Bekræft at der er fremsendt dokumentation (Testrapport o.a.):</t>
  </si>
  <si>
    <t>Vaskægthed (Produkter til flergangsbrug, som er farvede - Mikrofibre og mørke bomuldstekstiler) - Pkt. 2</t>
  </si>
  <si>
    <t>For rengøringsklude / tekstilvarer / rengøringssvampe</t>
  </si>
  <si>
    <t>Dimensionsændring efter maskinvask og tørring (Kun ved flergangsbrug)</t>
  </si>
  <si>
    <t>Vaskægthed v. maskinvask (Kun ved flergangsbrug)</t>
  </si>
  <si>
    <t>Væskeabsorption</t>
  </si>
  <si>
    <t>Testmetode: DS/EN ISO 105-X12: Testes på et Crockmeter. Hvis produktet har flere farver skal alle farver testes enten ved at teststykken indeholder en reprensentativ del af alle farver eller ved at hver farve testes separat.</t>
  </si>
  <si>
    <t>For at Varefaktas krav er opfyldt skal absorptionstiden ikke overskride 180sekunder.</t>
  </si>
  <si>
    <t>Testmetode: DS/EN ISO20158: Udklippede teststykker af 10x10cm holdes vandret over et kar med vand - tiden for fuldstændig nedsænkning i vand registreres.</t>
  </si>
  <si>
    <t>Tolerence ved stikprøve: +/- 10%</t>
  </si>
  <si>
    <t>For at Varefaktas krav er opfyldt skal absorptionsevnen i % være minimum 10%</t>
  </si>
  <si>
    <t>Testmetode: DS/EN ISO20158: Udklippede teststykker af 10x10cm nedsænkes i et kar med vand i 2min, herefter hængetørre i 1min og vejes. Absorptionsevnen beregnes udfra tør og våd vægt.</t>
  </si>
  <si>
    <t>Antal (maskin)vaske produktet kan tåle:</t>
  </si>
  <si>
    <t>Angiv hvis produktet har gennemgået en efterbehandling, såsom tryk, imprægnering eller coating efter blegning og farvning. Eller angiv ingen efterbehandling af produktet.</t>
  </si>
  <si>
    <t>Farveægthed/Afsmitning - Pkt. 3</t>
  </si>
  <si>
    <t>Væskeabsorptionstid - Pkt. 4</t>
  </si>
  <si>
    <t>Væskeabsorptionstid - Pkt. 5</t>
  </si>
  <si>
    <t>Kunde</t>
  </si>
  <si>
    <t>Produkttype:</t>
  </si>
  <si>
    <r>
      <t>Smitter produktet af i våd tilstand (</t>
    </r>
    <r>
      <rPr>
        <sz val="11"/>
        <color rgb="FFAD643A"/>
        <rFont val="Calibri"/>
        <family val="2"/>
        <scheme val="minor"/>
      </rPr>
      <t>DS/EN ISO 105-X12:2016</t>
    </r>
    <r>
      <rPr>
        <sz val="11"/>
        <color theme="1"/>
        <rFont val="Calibri"/>
        <family val="2"/>
        <scheme val="minor"/>
      </rPr>
      <t>)</t>
    </r>
    <r>
      <rPr>
        <sz val="11"/>
        <rFont val="Calibri"/>
        <family val="2"/>
        <scheme val="minor"/>
      </rPr>
      <t>: Se Bilag I</t>
    </r>
  </si>
  <si>
    <r>
      <t>Angiv absorptionstid (s)                                     (</t>
    </r>
    <r>
      <rPr>
        <sz val="11"/>
        <color rgb="FFAD643A"/>
        <rFont val="Calibri"/>
        <family val="2"/>
        <scheme val="minor"/>
      </rPr>
      <t>ISO 20158:2018</t>
    </r>
    <r>
      <rPr>
        <sz val="11"/>
        <rFont val="Calibri"/>
        <family val="2"/>
        <scheme val="minor"/>
      </rPr>
      <t>): Se Bilag I</t>
    </r>
  </si>
  <si>
    <r>
      <t>Angiv absorptionsevne (%)                              (</t>
    </r>
    <r>
      <rPr>
        <sz val="11"/>
        <color rgb="FFAD643A"/>
        <rFont val="Calibri"/>
        <family val="2"/>
        <scheme val="minor"/>
      </rPr>
      <t>ISO 20158:2018</t>
    </r>
    <r>
      <rPr>
        <sz val="11"/>
        <rFont val="Calibri"/>
        <family val="2"/>
        <scheme val="minor"/>
      </rPr>
      <t xml:space="preserve">): Se Bilag I
</t>
    </r>
  </si>
  <si>
    <r>
      <t>Ændre produktets mål efter maskinvask og tørring (</t>
    </r>
    <r>
      <rPr>
        <sz val="11"/>
        <color rgb="FFAD643A"/>
        <rFont val="Calibri"/>
        <family val="2"/>
        <scheme val="minor"/>
      </rPr>
      <t>EN ISO 6330 kombineret med ISO 5077</t>
    </r>
    <r>
      <rPr>
        <sz val="11"/>
        <rFont val="Calibri"/>
        <family val="2"/>
        <scheme val="minor"/>
      </rPr>
      <t>): Se Bilag I</t>
    </r>
  </si>
  <si>
    <r>
      <t>Ændre produktets farve sig efter maskinvask og tørring (</t>
    </r>
    <r>
      <rPr>
        <sz val="11"/>
        <color rgb="FFAD643A"/>
        <rFont val="Calibri"/>
        <family val="2"/>
        <scheme val="minor"/>
      </rPr>
      <t>EN ISO 6330 kombineret med ISO 5077</t>
    </r>
    <r>
      <rPr>
        <sz val="11"/>
        <rFont val="Calibri"/>
        <family val="2"/>
        <scheme val="minor"/>
      </rPr>
      <t>): se Bilag I</t>
    </r>
  </si>
  <si>
    <t>Maskinvask og tørring</t>
  </si>
  <si>
    <r>
      <t>Krymper ved</t>
    </r>
    <r>
      <rPr>
        <b/>
        <sz val="11"/>
        <rFont val="Calibri"/>
        <family val="2"/>
        <scheme val="minor"/>
      </rPr>
      <t xml:space="preserve"> vask og tørring</t>
    </r>
    <r>
      <rPr>
        <sz val="11"/>
        <rFont val="Calibri"/>
        <family val="2"/>
        <scheme val="minor"/>
      </rPr>
      <t xml:space="preserve"> (%) - Bredde</t>
    </r>
  </si>
  <si>
    <r>
      <t xml:space="preserve">Krymper ved </t>
    </r>
    <r>
      <rPr>
        <b/>
        <sz val="11"/>
        <rFont val="Calibri"/>
        <family val="2"/>
        <scheme val="minor"/>
      </rPr>
      <t>vask</t>
    </r>
    <r>
      <rPr>
        <sz val="11"/>
        <rFont val="Calibri"/>
        <family val="2"/>
        <scheme val="minor"/>
      </rPr>
      <t xml:space="preserve"> </t>
    </r>
    <r>
      <rPr>
        <b/>
        <sz val="11"/>
        <rFont val="Calibri"/>
        <family val="2"/>
        <scheme val="minor"/>
      </rPr>
      <t>og tørring</t>
    </r>
    <r>
      <rPr>
        <sz val="11"/>
        <rFont val="Calibri"/>
        <family val="2"/>
        <scheme val="minor"/>
      </rPr>
      <t xml:space="preserve"> (%) - Længde</t>
    </r>
  </si>
  <si>
    <t>Type of product</t>
  </si>
  <si>
    <t>Producttype</t>
  </si>
  <si>
    <t>Scrub sponge</t>
  </si>
  <si>
    <t>Melamine sponge</t>
  </si>
  <si>
    <t>Cleaning sponge</t>
  </si>
  <si>
    <t>Materials</t>
  </si>
  <si>
    <t>PLA (Bioplastic)</t>
  </si>
  <si>
    <t>Fiber</t>
  </si>
  <si>
    <t>Wash:</t>
  </si>
  <si>
    <t>Avoid when washing</t>
  </si>
  <si>
    <t>Use</t>
  </si>
  <si>
    <t>Microplastics</t>
  </si>
  <si>
    <t>With Bioplastics</t>
  </si>
  <si>
    <t>Without Microplastics</t>
  </si>
  <si>
    <t xml:space="preserve">With Microplastics (Based on petrochemicals) </t>
  </si>
  <si>
    <t>Without Microplastics - But releases plastic when decomposition</t>
  </si>
  <si>
    <t>Customers</t>
  </si>
  <si>
    <t>Without schaft and refill</t>
  </si>
  <si>
    <t>Schaft and refill</t>
  </si>
  <si>
    <t>Disposal</t>
  </si>
  <si>
    <t>N/A</t>
  </si>
  <si>
    <t>Residual waste</t>
  </si>
  <si>
    <t>Plastic waste</t>
  </si>
  <si>
    <t>FSC 100%</t>
  </si>
  <si>
    <t>FSC GENBRUG</t>
  </si>
  <si>
    <t xml:space="preserve">FSC MIX </t>
  </si>
  <si>
    <t xml:space="preserve">FSC RECYCLED </t>
  </si>
  <si>
    <t>Senest opdateret (Dato):</t>
  </si>
  <si>
    <t>Dokumentation (Autoudfyldes):</t>
  </si>
  <si>
    <t>Tjek:</t>
  </si>
  <si>
    <t>Godkendt af Varefakta</t>
  </si>
  <si>
    <t>Bekræft at der er fremsendt dokumentation for efterbehandling:</t>
  </si>
  <si>
    <t>Mål &amp; Vægt</t>
  </si>
  <si>
    <t>Dokumentation fx datablad</t>
  </si>
  <si>
    <t xml:space="preserve">Dokumentation </t>
  </si>
  <si>
    <t>Dimentionsændring ved Vask &amp; tørring</t>
  </si>
  <si>
    <t>Dokumentation fx testrapport</t>
  </si>
  <si>
    <t xml:space="preserve">Medsendt dokumentation </t>
  </si>
  <si>
    <t>Vaskægthed</t>
  </si>
  <si>
    <t>Farveægthed</t>
  </si>
  <si>
    <r>
      <t xml:space="preserve">Specifikationsskema for Husholdningstekstiler og Rengøringssvampe [F3130:1] </t>
    </r>
    <r>
      <rPr>
        <sz val="10"/>
        <rFont val="Tw Cen MT Condensed"/>
        <family val="2"/>
      </rPr>
      <t xml:space="preserve">- 2023.07.05 Version 1.1 </t>
    </r>
  </si>
  <si>
    <r>
      <rPr>
        <b/>
        <u/>
        <sz val="11"/>
        <rFont val="Calibri"/>
        <family val="2"/>
        <scheme val="minor"/>
      </rPr>
      <t>Vejledning:</t>
    </r>
    <r>
      <rPr>
        <sz val="11"/>
        <color rgb="FFFF0000"/>
        <rFont val="Calibri"/>
        <family val="2"/>
        <scheme val="minor"/>
      </rPr>
      <t xml:space="preserve">
</t>
    </r>
    <r>
      <rPr>
        <sz val="11"/>
        <rFont val="Calibri"/>
        <family val="2"/>
        <scheme val="minor"/>
      </rPr>
      <t xml:space="preserve">Alle formularfelter/spørgsmål skal udfyldes. </t>
    </r>
    <r>
      <rPr>
        <sz val="11"/>
        <color rgb="FFFF0000"/>
        <rFont val="Calibri"/>
        <family val="2"/>
        <scheme val="minor"/>
      </rPr>
      <t xml:space="preserve">
                                                                                                                                                                                                                                                                                                                                                                                                                        </t>
    </r>
  </si>
  <si>
    <r>
      <rPr>
        <b/>
        <u/>
        <sz val="11"/>
        <rFont val="Calibri"/>
        <family val="2"/>
        <scheme val="minor"/>
      </rPr>
      <t>Omfatter:</t>
    </r>
    <r>
      <rPr>
        <sz val="11"/>
        <rFont val="Calibri"/>
        <family val="2"/>
        <scheme val="minor"/>
      </rPr>
      <t xml:space="preserve">   • Viskestykker • Klude til køkken og rengøring • Svampe til skrub og rengøring • Støvkoste og gulvmopper • Skumsvampe (uden sæbe) </t>
    </r>
  </si>
  <si>
    <r>
      <rPr>
        <b/>
        <u/>
        <sz val="11"/>
        <rFont val="Calibri"/>
        <family val="2"/>
        <scheme val="minor"/>
      </rPr>
      <t>Omfatter ikke</t>
    </r>
    <r>
      <rPr>
        <b/>
        <sz val="11"/>
        <rFont val="Calibri"/>
        <family val="2"/>
        <scheme val="minor"/>
      </rPr>
      <t>:</t>
    </r>
    <r>
      <rPr>
        <sz val="11"/>
        <rFont val="Calibri"/>
        <family val="2"/>
        <scheme val="minor"/>
      </rPr>
      <t xml:space="preserve">                                                                                                                                                                                                                                                                                                                                                                                                                                                                                                                      • Wipes  (Se Specifikationsskema tilknyttet VF6000 eller VF6050) • Duge, servietter og Papirvarer (Se Specifikationsskema tilknyttet VF6210 eller VF6220) • Genanvendt tekstil uden svanemærkning • Klude med tilsat aktive stoffer som fx. antibakteriel middel, sæbe, creme mm. (Se Specifikationsskema tilknyttet VF6000 eller VF6050) • Grillhandsker &amp; Grydelapper (Da de er personlige værnemidler pga. de er i kontakt med ting, som typisk er &gt;50° varmt)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</si>
</sst>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name val="Calibri Light"/>
      <family val="2"/>
      <scheme val="major"/>
    </font>
    <font>
      <b/>
      <sz val="20"/>
      <color theme="1"/>
      <name val="Calibri"/>
      <family val="2"/>
      <scheme val="minor"/>
    </font>
    <font>
      <sz val="11"/>
      <color rgb="FFFFC000"/>
      <name val="Calibri"/>
      <family val="2"/>
      <scheme val="minor"/>
    </font>
    <font>
      <sz val="24"/>
      <color rgb="FFAD643A"/>
      <name val="Calibri"/>
      <family val="2"/>
      <scheme val="minor"/>
    </font>
    <font>
      <vertAlign val="superscript"/>
      <sz val="11"/>
      <name val="Calibri"/>
      <family val="2"/>
      <scheme val="minor"/>
    </font>
    <font>
      <sz val="11"/>
      <color rgb="FFFF0000"/>
      <name val="Calibri"/>
      <family val="2"/>
      <scheme val="minor"/>
    </font>
    <font>
      <sz val="11"/>
      <color theme="1"/>
      <name val="Calibri"/>
      <family val="2"/>
    </font>
    <font>
      <sz val="11"/>
      <name val="Calibri"/>
      <family val="2"/>
    </font>
    <font>
      <b/>
      <u/>
      <sz val="14"/>
      <name val="Calibri"/>
      <family val="2"/>
      <scheme val="minor"/>
    </font>
    <font>
      <sz val="11"/>
      <color rgb="FFAD643A"/>
      <name val="Calibri"/>
      <family val="2"/>
      <scheme val="minor"/>
    </font>
    <font>
      <b/>
      <u/>
      <sz val="12"/>
      <name val="Calibri"/>
      <family val="2"/>
      <scheme val="minor"/>
    </font>
    <font>
      <b/>
      <sz val="14"/>
      <name val="Calibri"/>
      <family val="2"/>
      <scheme val="minor"/>
    </font>
    <font>
      <vertAlign val="superscript"/>
      <sz val="11"/>
      <color theme="1"/>
      <name val="Calibri"/>
      <family val="2"/>
      <scheme val="minor"/>
    </font>
    <font>
      <sz val="9"/>
      <name val="Calibri"/>
      <family val="2"/>
      <scheme val="minor"/>
    </font>
    <font>
      <sz val="10"/>
      <name val="Tw Cen MT Condensed"/>
      <family val="2"/>
    </font>
    <font>
      <b/>
      <sz val="11"/>
      <color theme="4" tint="0.59999389629810485"/>
      <name val="Calibri"/>
      <family val="2"/>
      <scheme val="minor"/>
    </font>
  </fonts>
  <fills count="22">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tint="-0.499984740745262"/>
        <bgColor indexed="64"/>
      </patternFill>
    </fill>
    <fill>
      <patternFill patternType="solid">
        <fgColor rgb="FF3399FF"/>
        <bgColor indexed="64"/>
      </patternFill>
    </fill>
    <fill>
      <patternFill patternType="solid">
        <fgColor rgb="FFFFC000"/>
        <bgColor indexed="64"/>
      </patternFill>
    </fill>
    <fill>
      <patternFill patternType="solid">
        <fgColor rgb="FFFFCCFF"/>
        <bgColor indexed="64"/>
      </patternFill>
    </fill>
    <fill>
      <patternFill patternType="solid">
        <fgColor theme="4"/>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2" tint="-4.9989318521683403E-2"/>
        <bgColor indexed="64"/>
      </patternFill>
    </fill>
    <fill>
      <patternFill patternType="solid">
        <fgColor theme="0" tint="-4.9989318521683403E-2"/>
        <bgColor indexed="64"/>
      </patternFill>
    </fill>
    <fill>
      <patternFill patternType="solid">
        <fgColor theme="9" tint="0.399975585192419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242">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8" fillId="0" borderId="0" xfId="0" applyFont="1"/>
    <xf numFmtId="0" fontId="0" fillId="4" borderId="0" xfId="0" applyFill="1"/>
    <xf numFmtId="0" fontId="7" fillId="3" borderId="4" xfId="0" applyFont="1" applyFill="1" applyBorder="1" applyAlignment="1">
      <alignment horizontal="left" vertical="center" wrapText="1"/>
    </xf>
    <xf numFmtId="0" fontId="6" fillId="4" borderId="0" xfId="0" applyFont="1" applyFill="1"/>
    <xf numFmtId="0" fontId="2" fillId="4" borderId="14" xfId="0" applyFont="1" applyFill="1" applyBorder="1"/>
    <xf numFmtId="0" fontId="2" fillId="4" borderId="15" xfId="0" applyFont="1" applyFill="1" applyBorder="1"/>
    <xf numFmtId="0" fontId="2" fillId="4" borderId="16" xfId="0" applyFont="1" applyFill="1" applyBorder="1"/>
    <xf numFmtId="0" fontId="2" fillId="4" borderId="18" xfId="0" applyFont="1" applyFill="1" applyBorder="1"/>
    <xf numFmtId="0" fontId="19" fillId="4" borderId="0" xfId="0" applyFont="1" applyFill="1"/>
    <xf numFmtId="0" fontId="2" fillId="0" borderId="6" xfId="1" applyFont="1" applyBorder="1"/>
    <xf numFmtId="0" fontId="5" fillId="6" borderId="7" xfId="1" applyFont="1" applyFill="1" applyBorder="1"/>
    <xf numFmtId="0" fontId="5" fillId="6" borderId="6" xfId="1" applyFont="1" applyFill="1" applyBorder="1"/>
    <xf numFmtId="0" fontId="5" fillId="7" borderId="6" xfId="1" applyFont="1" applyFill="1" applyBorder="1"/>
    <xf numFmtId="0" fontId="2" fillId="8" borderId="0" xfId="0" applyFont="1" applyFill="1"/>
    <xf numFmtId="0" fontId="20" fillId="9" borderId="0" xfId="0" applyFont="1" applyFill="1" applyAlignment="1">
      <alignment horizontal="centerContinuous"/>
    </xf>
    <xf numFmtId="0" fontId="0" fillId="9" borderId="0" xfId="0" applyFill="1" applyAlignment="1">
      <alignment horizontal="centerContinuous"/>
    </xf>
    <xf numFmtId="0" fontId="18" fillId="4" borderId="0" xfId="0" applyFont="1" applyFill="1"/>
    <xf numFmtId="0" fontId="2" fillId="4" borderId="1" xfId="0" applyFont="1" applyFill="1" applyBorder="1" applyAlignment="1" applyProtection="1">
      <alignment wrapText="1"/>
      <protection locked="0"/>
    </xf>
    <xf numFmtId="0" fontId="5" fillId="5" borderId="1" xfId="0" applyFont="1" applyFill="1" applyBorder="1" applyProtection="1">
      <protection locked="0"/>
    </xf>
    <xf numFmtId="0" fontId="0" fillId="11" borderId="0" xfId="0" applyFill="1"/>
    <xf numFmtId="0" fontId="0" fillId="12" borderId="0" xfId="0" applyFill="1"/>
    <xf numFmtId="0" fontId="21" fillId="13" borderId="0" xfId="0" applyFont="1" applyFill="1"/>
    <xf numFmtId="0" fontId="0" fillId="14" borderId="0" xfId="0" applyFill="1"/>
    <xf numFmtId="0" fontId="0" fillId="10" borderId="0" xfId="0" applyFill="1"/>
    <xf numFmtId="0" fontId="0" fillId="15" borderId="0" xfId="0" applyFill="1"/>
    <xf numFmtId="0" fontId="0" fillId="16" borderId="0" xfId="0" applyFill="1"/>
    <xf numFmtId="0" fontId="8" fillId="4" borderId="13" xfId="1" applyFill="1" applyBorder="1" applyProtection="1"/>
    <xf numFmtId="0" fontId="0" fillId="4" borderId="1" xfId="0" applyFill="1" applyBorder="1"/>
    <xf numFmtId="0" fontId="5" fillId="5" borderId="8" xfId="0" applyFont="1" applyFill="1" applyBorder="1" applyAlignment="1" applyProtection="1">
      <alignment vertical="top" wrapText="1"/>
      <protection locked="0"/>
    </xf>
    <xf numFmtId="0" fontId="0" fillId="4" borderId="22" xfId="0" applyFill="1" applyBorder="1" applyAlignment="1">
      <alignment horizontal="left" wrapText="1"/>
    </xf>
    <xf numFmtId="9" fontId="0" fillId="0" borderId="0" xfId="0" applyNumberFormat="1"/>
    <xf numFmtId="0" fontId="2" fillId="4" borderId="1" xfId="0" applyFont="1" applyFill="1" applyBorder="1" applyAlignment="1">
      <alignment wrapText="1"/>
    </xf>
    <xf numFmtId="0" fontId="18" fillId="0" borderId="0" xfId="0" applyFont="1" applyAlignment="1">
      <alignment wrapText="1"/>
    </xf>
    <xf numFmtId="0" fontId="0" fillId="0" borderId="1" xfId="0" applyBorder="1" applyAlignment="1">
      <alignment wrapText="1"/>
    </xf>
    <xf numFmtId="0" fontId="5" fillId="4" borderId="1" xfId="0" applyFont="1" applyFill="1" applyBorder="1" applyAlignment="1">
      <alignment wrapText="1"/>
    </xf>
    <xf numFmtId="0" fontId="5" fillId="4" borderId="12" xfId="0" applyFont="1" applyFill="1" applyBorder="1"/>
    <xf numFmtId="0" fontId="18" fillId="4" borderId="0" xfId="0" applyFont="1" applyFill="1" applyAlignment="1">
      <alignment vertical="top" wrapText="1"/>
    </xf>
    <xf numFmtId="0" fontId="24" fillId="2" borderId="0" xfId="0" applyFont="1" applyFill="1"/>
    <xf numFmtId="0" fontId="18" fillId="4" borderId="1" xfId="0" applyFont="1" applyFill="1" applyBorder="1"/>
    <xf numFmtId="0" fontId="5" fillId="5" borderId="0" xfId="0" applyFont="1" applyFill="1" applyAlignment="1" applyProtection="1">
      <alignment horizontal="left"/>
      <protection locked="0"/>
    </xf>
    <xf numFmtId="0" fontId="1" fillId="3" borderId="0" xfId="0" applyFont="1" applyFill="1"/>
    <xf numFmtId="0" fontId="30" fillId="4" borderId="0" xfId="0" applyFont="1" applyFill="1"/>
    <xf numFmtId="0" fontId="2" fillId="0" borderId="28" xfId="0" applyFont="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1" fillId="3" borderId="31" xfId="0" applyFont="1" applyFill="1" applyBorder="1"/>
    <xf numFmtId="0" fontId="2" fillId="18" borderId="1" xfId="0" applyFont="1" applyFill="1" applyBorder="1"/>
    <xf numFmtId="0" fontId="5" fillId="18" borderId="1" xfId="0" applyFont="1" applyFill="1" applyBorder="1"/>
    <xf numFmtId="0" fontId="0" fillId="18" borderId="1" xfId="0" applyFill="1" applyBorder="1"/>
    <xf numFmtId="0" fontId="5" fillId="18" borderId="0" xfId="0" applyFont="1" applyFill="1" applyAlignment="1" applyProtection="1">
      <alignment horizontal="left" wrapText="1"/>
      <protection locked="0"/>
    </xf>
    <xf numFmtId="0" fontId="5" fillId="18" borderId="0" xfId="0" applyFont="1" applyFill="1" applyProtection="1">
      <protection locked="0"/>
    </xf>
    <xf numFmtId="0" fontId="2" fillId="4" borderId="32" xfId="0" applyFont="1" applyFill="1" applyBorder="1" applyAlignment="1">
      <alignment wrapText="1"/>
    </xf>
    <xf numFmtId="0" fontId="7" fillId="3" borderId="0" xfId="0" applyFont="1" applyFill="1" applyAlignment="1">
      <alignment vertical="center" wrapText="1"/>
    </xf>
    <xf numFmtId="0" fontId="2" fillId="4" borderId="23" xfId="0" applyFont="1" applyFill="1" applyBorder="1"/>
    <xf numFmtId="0" fontId="2" fillId="4" borderId="24" xfId="0" applyFont="1" applyFill="1" applyBorder="1"/>
    <xf numFmtId="0" fontId="2" fillId="4" borderId="25" xfId="0" applyFont="1" applyFill="1" applyBorder="1"/>
    <xf numFmtId="0" fontId="14" fillId="4" borderId="3" xfId="1" applyFont="1" applyFill="1" applyBorder="1" applyAlignment="1">
      <alignment horizontal="right" vertical="center"/>
    </xf>
    <xf numFmtId="0" fontId="18" fillId="0" borderId="1" xfId="0" applyFont="1" applyBorder="1" applyAlignment="1">
      <alignment wrapText="1"/>
    </xf>
    <xf numFmtId="0" fontId="2" fillId="4" borderId="0" xfId="0" applyFont="1" applyFill="1" applyAlignment="1">
      <alignment vertical="top"/>
    </xf>
    <xf numFmtId="0" fontId="2" fillId="4" borderId="1" xfId="0" applyFont="1" applyFill="1" applyBorder="1" applyAlignment="1">
      <alignment horizontal="center" vertical="center"/>
    </xf>
    <xf numFmtId="0" fontId="0" fillId="4" borderId="21" xfId="0" applyFill="1" applyBorder="1" applyAlignment="1">
      <alignment horizontal="left" wrapText="1"/>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2" fillId="4" borderId="1" xfId="0" applyFont="1" applyFill="1" applyBorder="1" applyAlignment="1">
      <alignment horizontal="center" vertical="center" wrapText="1"/>
    </xf>
    <xf numFmtId="0" fontId="0" fillId="19" borderId="2" xfId="0" applyFill="1" applyBorder="1"/>
    <xf numFmtId="0" fontId="29" fillId="19" borderId="0" xfId="0" applyFont="1" applyFill="1"/>
    <xf numFmtId="0" fontId="2" fillId="19" borderId="0" xfId="0" applyFont="1" applyFill="1"/>
    <xf numFmtId="0" fontId="2" fillId="19" borderId="3" xfId="0" applyFont="1" applyFill="1" applyBorder="1"/>
    <xf numFmtId="0" fontId="29" fillId="19" borderId="2" xfId="0" applyFont="1" applyFill="1" applyBorder="1"/>
    <xf numFmtId="0" fontId="2" fillId="19" borderId="2" xfId="0" applyFont="1" applyFill="1" applyBorder="1"/>
    <xf numFmtId="0" fontId="5" fillId="19" borderId="0" xfId="0" applyFont="1" applyFill="1"/>
    <xf numFmtId="0" fontId="27" fillId="19" borderId="0" xfId="0" applyFont="1" applyFill="1"/>
    <xf numFmtId="0" fontId="0" fillId="19" borderId="0" xfId="0" applyFill="1"/>
    <xf numFmtId="0" fontId="5" fillId="20" borderId="0" xfId="0" applyFont="1" applyFill="1"/>
    <xf numFmtId="0" fontId="2" fillId="20" borderId="0" xfId="0" applyFont="1" applyFill="1"/>
    <xf numFmtId="0" fontId="0" fillId="20" borderId="0" xfId="0" applyFill="1"/>
    <xf numFmtId="0" fontId="1" fillId="20" borderId="0" xfId="0" applyFont="1" applyFill="1"/>
    <xf numFmtId="0" fontId="2" fillId="20" borderId="3" xfId="0" applyFont="1" applyFill="1" applyBorder="1"/>
    <xf numFmtId="0" fontId="2" fillId="20" borderId="0" xfId="0" applyFont="1" applyFill="1" applyAlignment="1">
      <alignment vertical="top"/>
    </xf>
    <xf numFmtId="0" fontId="2" fillId="20" borderId="2" xfId="0" applyFont="1" applyFill="1" applyBorder="1"/>
    <xf numFmtId="0" fontId="32" fillId="4" borderId="1" xfId="0" applyFont="1" applyFill="1" applyBorder="1" applyAlignment="1">
      <alignment vertical="center" wrapText="1"/>
    </xf>
    <xf numFmtId="0" fontId="34" fillId="3" borderId="2" xfId="0" applyFont="1" applyFill="1" applyBorder="1"/>
    <xf numFmtId="0" fontId="5" fillId="4" borderId="2" xfId="0" applyFont="1" applyFill="1" applyBorder="1"/>
    <xf numFmtId="0" fontId="27" fillId="4" borderId="0" xfId="0" applyFont="1" applyFill="1"/>
    <xf numFmtId="0" fontId="34" fillId="3" borderId="31" xfId="0" applyFont="1" applyFill="1" applyBorder="1"/>
    <xf numFmtId="0" fontId="34" fillId="2" borderId="0" xfId="0" applyFont="1" applyFill="1"/>
    <xf numFmtId="0" fontId="5" fillId="21" borderId="0" xfId="0" applyFont="1" applyFill="1"/>
    <xf numFmtId="0" fontId="2" fillId="21" borderId="0" xfId="0" applyFont="1" applyFill="1"/>
    <xf numFmtId="0" fontId="5" fillId="21" borderId="0" xfId="0" applyFont="1" applyFill="1" applyAlignment="1">
      <alignment horizontal="center"/>
    </xf>
    <xf numFmtId="0" fontId="2" fillId="21" borderId="23" xfId="0" applyFont="1" applyFill="1" applyBorder="1" applyAlignment="1">
      <alignment horizontal="center"/>
    </xf>
    <xf numFmtId="0" fontId="2" fillId="21" borderId="25" xfId="0" applyFont="1" applyFill="1" applyBorder="1" applyAlignment="1">
      <alignment horizontal="center"/>
    </xf>
    <xf numFmtId="0" fontId="2" fillId="21" borderId="0" xfId="0" applyFont="1" applyFill="1" applyAlignment="1">
      <alignment horizontal="center"/>
    </xf>
    <xf numFmtId="0" fontId="2" fillId="21" borderId="21" xfId="0" applyFont="1" applyFill="1" applyBorder="1"/>
    <xf numFmtId="0" fontId="2" fillId="21" borderId="31" xfId="0" applyFont="1" applyFill="1" applyBorder="1"/>
    <xf numFmtId="0" fontId="2" fillId="21" borderId="22" xfId="0" applyFont="1" applyFill="1" applyBorder="1"/>
    <xf numFmtId="0" fontId="2" fillId="21" borderId="2" xfId="0" applyFont="1" applyFill="1" applyBorder="1" applyAlignment="1">
      <alignment horizontal="center"/>
    </xf>
    <xf numFmtId="0" fontId="2" fillId="21" borderId="3" xfId="0" applyFont="1" applyFill="1" applyBorder="1" applyAlignment="1">
      <alignment horizontal="center"/>
    </xf>
    <xf numFmtId="0" fontId="2" fillId="21" borderId="11" xfId="0" applyFont="1" applyFill="1" applyBorder="1" applyAlignment="1">
      <alignment horizontal="center"/>
    </xf>
    <xf numFmtId="0" fontId="2" fillId="21" borderId="12" xfId="0" applyFont="1" applyFill="1" applyBorder="1" applyAlignment="1">
      <alignment horizontal="center"/>
    </xf>
    <xf numFmtId="0" fontId="7" fillId="3" borderId="4" xfId="0" applyFont="1" applyFill="1" applyBorder="1" applyAlignment="1">
      <alignment horizontal="left" vertical="center" wrapText="1"/>
    </xf>
    <xf numFmtId="0" fontId="5" fillId="5" borderId="1" xfId="0" applyFont="1" applyFill="1" applyBorder="1" applyAlignment="1" applyProtection="1">
      <alignment horizontal="left" wrapText="1"/>
      <protection locked="0"/>
    </xf>
    <xf numFmtId="0" fontId="4" fillId="4" borderId="0" xfId="0" applyFont="1" applyFill="1" applyAlignment="1">
      <alignment horizontal="left" wrapText="1"/>
    </xf>
    <xf numFmtId="0" fontId="4" fillId="4" borderId="3" xfId="0" applyFont="1" applyFill="1" applyBorder="1" applyAlignment="1">
      <alignment horizontal="left" wrapText="1"/>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14" fillId="4" borderId="0" xfId="1" applyFont="1" applyFill="1" applyBorder="1" applyAlignment="1">
      <alignment horizontal="right" vertical="center"/>
    </xf>
    <xf numFmtId="0" fontId="5" fillId="5" borderId="17" xfId="0" applyFont="1" applyFill="1" applyBorder="1" applyAlignment="1" applyProtection="1">
      <alignment horizontal="left" wrapText="1"/>
      <protection locked="0"/>
    </xf>
    <xf numFmtId="0" fontId="5" fillId="5" borderId="19" xfId="0" applyFont="1" applyFill="1" applyBorder="1" applyAlignment="1" applyProtection="1">
      <alignment horizontal="left" wrapText="1"/>
      <protection locked="0"/>
    </xf>
    <xf numFmtId="0" fontId="5" fillId="5" borderId="20" xfId="0" applyFont="1" applyFill="1" applyBorder="1" applyAlignment="1" applyProtection="1">
      <alignment horizontal="left" wrapText="1"/>
      <protection locked="0"/>
    </xf>
    <xf numFmtId="0" fontId="0" fillId="4" borderId="1" xfId="0" applyFill="1" applyBorder="1" applyAlignment="1">
      <alignment horizontal="left" wrapText="1"/>
    </xf>
    <xf numFmtId="0" fontId="5" fillId="5" borderId="1" xfId="0" applyFont="1" applyFill="1" applyBorder="1" applyAlignment="1" applyProtection="1">
      <alignment horizontal="left" vertical="top"/>
      <protection locked="0"/>
    </xf>
    <xf numFmtId="0" fontId="5" fillId="5" borderId="8" xfId="0" applyFont="1" applyFill="1" applyBorder="1" applyAlignment="1" applyProtection="1">
      <alignment horizontal="left" vertical="top"/>
      <protection locked="0"/>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2" fillId="4" borderId="2" xfId="0" applyFont="1" applyFill="1" applyBorder="1" applyAlignment="1">
      <alignment horizontal="left" vertical="top" wrapText="1"/>
    </xf>
    <xf numFmtId="0" fontId="2" fillId="4" borderId="0" xfId="0" applyFont="1" applyFill="1" applyAlignment="1">
      <alignment horizontal="left" vertical="top" wrapText="1"/>
    </xf>
    <xf numFmtId="0" fontId="2" fillId="4" borderId="3"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12" xfId="0" applyFont="1" applyFill="1" applyBorder="1" applyAlignment="1">
      <alignment horizontal="left" vertical="top" wrapText="1"/>
    </xf>
    <xf numFmtId="0" fontId="24" fillId="4" borderId="23" xfId="0" applyFont="1" applyFill="1" applyBorder="1" applyAlignment="1">
      <alignment horizontal="left" vertical="top" wrapText="1"/>
    </xf>
    <xf numFmtId="0" fontId="24" fillId="4" borderId="24" xfId="0" applyFont="1" applyFill="1" applyBorder="1" applyAlignment="1">
      <alignment horizontal="left" vertical="top" wrapText="1"/>
    </xf>
    <xf numFmtId="0" fontId="24" fillId="4" borderId="25" xfId="0" applyFont="1" applyFill="1" applyBorder="1" applyAlignment="1">
      <alignment horizontal="left" vertical="top" wrapText="1"/>
    </xf>
    <xf numFmtId="0" fontId="24" fillId="4" borderId="2" xfId="0" applyFont="1" applyFill="1" applyBorder="1" applyAlignment="1">
      <alignment horizontal="left" vertical="top" wrapText="1"/>
    </xf>
    <xf numFmtId="0" fontId="24" fillId="4" borderId="0" xfId="0" applyFont="1" applyFill="1" applyAlignment="1">
      <alignment horizontal="left" vertical="top" wrapText="1"/>
    </xf>
    <xf numFmtId="0" fontId="24" fillId="4" borderId="3" xfId="0" applyFont="1" applyFill="1" applyBorder="1" applyAlignment="1">
      <alignment horizontal="left" vertical="top" wrapText="1"/>
    </xf>
    <xf numFmtId="0" fontId="2" fillId="4" borderId="2" xfId="0" applyFont="1" applyFill="1" applyBorder="1" applyAlignment="1">
      <alignment horizontal="left" vertical="top"/>
    </xf>
    <xf numFmtId="0" fontId="2" fillId="4" borderId="0" xfId="0" applyFont="1" applyFill="1" applyAlignment="1">
      <alignment horizontal="left" vertical="top"/>
    </xf>
    <xf numFmtId="0" fontId="2" fillId="4" borderId="3" xfId="0" applyFont="1" applyFill="1" applyBorder="1" applyAlignment="1">
      <alignment horizontal="left" vertical="top"/>
    </xf>
    <xf numFmtId="0" fontId="5" fillId="17" borderId="1" xfId="0" applyFont="1" applyFill="1" applyBorder="1" applyAlignment="1" applyProtection="1">
      <alignment horizontal="left" vertical="top"/>
      <protection locked="0"/>
    </xf>
    <xf numFmtId="0" fontId="5" fillId="21" borderId="4" xfId="0" applyFont="1" applyFill="1" applyBorder="1" applyAlignment="1">
      <alignment horizontal="center"/>
    </xf>
    <xf numFmtId="0" fontId="2" fillId="4" borderId="1" xfId="0" applyFont="1" applyFill="1" applyBorder="1" applyAlignment="1">
      <alignment horizontal="left" wrapText="1"/>
    </xf>
    <xf numFmtId="0" fontId="5" fillId="5" borderId="23" xfId="0" applyFont="1" applyFill="1" applyBorder="1" applyAlignment="1" applyProtection="1">
      <alignment horizontal="left" vertical="top" wrapText="1"/>
      <protection locked="0"/>
    </xf>
    <xf numFmtId="0" fontId="5" fillId="5" borderId="24" xfId="0" applyFont="1" applyFill="1" applyBorder="1" applyAlignment="1" applyProtection="1">
      <alignment horizontal="left" vertical="top" wrapText="1"/>
      <protection locked="0"/>
    </xf>
    <xf numFmtId="0" fontId="5" fillId="5" borderId="25" xfId="0" applyFont="1" applyFill="1" applyBorder="1" applyAlignment="1" applyProtection="1">
      <alignment horizontal="left" vertical="top" wrapText="1"/>
      <protection locked="0"/>
    </xf>
    <xf numFmtId="0" fontId="5" fillId="5" borderId="11" xfId="0" applyFont="1" applyFill="1" applyBorder="1" applyAlignment="1" applyProtection="1">
      <alignment horizontal="left" vertical="top" wrapText="1"/>
      <protection locked="0"/>
    </xf>
    <xf numFmtId="0" fontId="5" fillId="5" borderId="4" xfId="0" applyFont="1" applyFill="1" applyBorder="1" applyAlignment="1" applyProtection="1">
      <alignment horizontal="left" vertical="top" wrapText="1"/>
      <protection locked="0"/>
    </xf>
    <xf numFmtId="0" fontId="5" fillId="5" borderId="12" xfId="0" applyFont="1" applyFill="1" applyBorder="1" applyAlignment="1" applyProtection="1">
      <alignment horizontal="left" vertical="top" wrapText="1"/>
      <protection locked="0"/>
    </xf>
    <xf numFmtId="0" fontId="2" fillId="4" borderId="8" xfId="0" applyFont="1" applyFill="1" applyBorder="1" applyAlignment="1">
      <alignment horizontal="left"/>
    </xf>
    <xf numFmtId="0" fontId="2" fillId="4" borderId="9" xfId="0" applyFont="1" applyFill="1" applyBorder="1" applyAlignment="1">
      <alignment horizontal="left"/>
    </xf>
    <xf numFmtId="0" fontId="2" fillId="4" borderId="10" xfId="0" applyFont="1" applyFill="1" applyBorder="1" applyAlignment="1">
      <alignment horizontal="left"/>
    </xf>
    <xf numFmtId="0" fontId="5" fillId="17" borderId="1" xfId="0" applyFont="1" applyFill="1" applyBorder="1" applyAlignment="1">
      <alignment horizontal="left" vertical="top"/>
    </xf>
    <xf numFmtId="0" fontId="0" fillId="4" borderId="21" xfId="0" applyFill="1" applyBorder="1" applyAlignment="1">
      <alignment horizontal="left" wrapText="1"/>
    </xf>
    <xf numFmtId="0" fontId="0" fillId="4" borderId="22" xfId="0" applyFill="1" applyBorder="1" applyAlignment="1">
      <alignment horizontal="left" wrapText="1"/>
    </xf>
    <xf numFmtId="0" fontId="5" fillId="5" borderId="23" xfId="0" applyFont="1" applyFill="1" applyBorder="1" applyAlignment="1" applyProtection="1">
      <alignment horizontal="left" vertical="top"/>
      <protection locked="0"/>
    </xf>
    <xf numFmtId="0" fontId="5" fillId="5" borderId="24" xfId="0" applyFont="1" applyFill="1" applyBorder="1" applyAlignment="1" applyProtection="1">
      <alignment horizontal="left" vertical="top"/>
      <protection locked="0"/>
    </xf>
    <xf numFmtId="0" fontId="5" fillId="5" borderId="25" xfId="0" applyFont="1" applyFill="1" applyBorder="1" applyAlignment="1" applyProtection="1">
      <alignment horizontal="left" vertical="top"/>
      <protection locked="0"/>
    </xf>
    <xf numFmtId="0" fontId="5" fillId="5" borderId="11" xfId="0" applyFont="1" applyFill="1" applyBorder="1" applyAlignment="1" applyProtection="1">
      <alignment horizontal="left" vertical="top"/>
      <protection locked="0"/>
    </xf>
    <xf numFmtId="0" fontId="5" fillId="5" borderId="4" xfId="0" applyFont="1" applyFill="1" applyBorder="1" applyAlignment="1" applyProtection="1">
      <alignment horizontal="left" vertical="top"/>
      <protection locked="0"/>
    </xf>
    <xf numFmtId="0" fontId="5" fillId="5" borderId="12" xfId="0" applyFont="1" applyFill="1" applyBorder="1" applyAlignment="1" applyProtection="1">
      <alignment horizontal="left" vertical="top"/>
      <protection locked="0"/>
    </xf>
    <xf numFmtId="0" fontId="5" fillId="5" borderId="8" xfId="0" applyFont="1" applyFill="1" applyBorder="1" applyAlignment="1" applyProtection="1">
      <alignment horizontal="left"/>
      <protection locked="0"/>
    </xf>
    <xf numFmtId="0" fontId="5" fillId="5" borderId="9" xfId="0" applyFont="1" applyFill="1" applyBorder="1" applyAlignment="1" applyProtection="1">
      <alignment horizontal="left"/>
      <protection locked="0"/>
    </xf>
    <xf numFmtId="0" fontId="5" fillId="5" borderId="10" xfId="0" applyFont="1" applyFill="1" applyBorder="1" applyAlignment="1" applyProtection="1">
      <alignment horizontal="left"/>
      <protection locked="0"/>
    </xf>
    <xf numFmtId="0" fontId="2" fillId="4" borderId="1" xfId="0" applyFont="1" applyFill="1" applyBorder="1" applyAlignment="1">
      <alignment horizontal="center" vertical="center"/>
    </xf>
    <xf numFmtId="0" fontId="2" fillId="4" borderId="1" xfId="0" applyFont="1" applyFill="1" applyBorder="1" applyAlignment="1">
      <alignment horizontal="center"/>
    </xf>
    <xf numFmtId="0" fontId="2" fillId="4" borderId="1" xfId="0" applyFont="1" applyFill="1" applyBorder="1" applyAlignment="1">
      <alignment horizontal="left"/>
    </xf>
    <xf numFmtId="0" fontId="5" fillId="5" borderId="32" xfId="0" applyFont="1" applyFill="1" applyBorder="1" applyAlignment="1" applyProtection="1">
      <alignment horizontal="left" vertical="top"/>
      <protection locked="0"/>
    </xf>
    <xf numFmtId="0" fontId="5" fillId="5" borderId="33" xfId="0" applyFont="1" applyFill="1" applyBorder="1" applyAlignment="1" applyProtection="1">
      <alignment horizontal="left" vertical="top"/>
      <protection locked="0"/>
    </xf>
    <xf numFmtId="0" fontId="5" fillId="5" borderId="34" xfId="0" applyFont="1" applyFill="1" applyBorder="1" applyAlignment="1" applyProtection="1">
      <alignment horizontal="left" vertical="top"/>
      <protection locked="0"/>
    </xf>
    <xf numFmtId="0" fontId="2" fillId="4" borderId="8" xfId="0"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5" fillId="5" borderId="1" xfId="0" applyFont="1" applyFill="1" applyBorder="1" applyAlignment="1" applyProtection="1">
      <alignment horizontal="left" vertical="top" wrapText="1"/>
      <protection locked="0"/>
    </xf>
    <xf numFmtId="14" fontId="5" fillId="5" borderId="1" xfId="0" applyNumberFormat="1" applyFont="1" applyFill="1" applyBorder="1" applyAlignment="1" applyProtection="1">
      <alignment horizontal="left" wrapText="1"/>
      <protection locked="0"/>
    </xf>
    <xf numFmtId="0" fontId="22" fillId="4" borderId="0" xfId="1" applyFont="1" applyFill="1" applyBorder="1" applyAlignment="1">
      <alignment horizontal="left" vertical="center"/>
    </xf>
    <xf numFmtId="0" fontId="2" fillId="4" borderId="1" xfId="0" applyFont="1" applyFill="1" applyBorder="1" applyAlignment="1">
      <alignment horizontal="left" vertical="top" wrapText="1"/>
    </xf>
    <xf numFmtId="0" fontId="2" fillId="4" borderId="21" xfId="0" applyFont="1" applyFill="1" applyBorder="1" applyAlignment="1">
      <alignment horizontal="left" vertical="top" wrapText="1"/>
    </xf>
    <xf numFmtId="0" fontId="2" fillId="4" borderId="22" xfId="0" applyFont="1" applyFill="1" applyBorder="1" applyAlignment="1">
      <alignment horizontal="left" vertical="top" wrapText="1"/>
    </xf>
    <xf numFmtId="0" fontId="14" fillId="4" borderId="0" xfId="1" applyFont="1" applyFill="1" applyBorder="1" applyAlignment="1">
      <alignment horizontal="left" vertical="center"/>
    </xf>
    <xf numFmtId="0" fontId="7" fillId="3" borderId="0" xfId="0" applyFont="1" applyFill="1" applyAlignment="1">
      <alignment horizontal="left" vertical="center" wrapText="1"/>
    </xf>
    <xf numFmtId="0" fontId="5" fillId="10" borderId="9" xfId="0" applyFont="1" applyFill="1" applyBorder="1" applyAlignment="1" applyProtection="1">
      <alignment horizontal="left" vertical="top"/>
      <protection locked="0"/>
    </xf>
    <xf numFmtId="0" fontId="5" fillId="10" borderId="10" xfId="0" applyFont="1" applyFill="1" applyBorder="1" applyAlignment="1" applyProtection="1">
      <alignment horizontal="left" vertical="top"/>
      <protection locked="0"/>
    </xf>
    <xf numFmtId="0" fontId="5" fillId="10" borderId="1" xfId="0" applyFont="1" applyFill="1" applyBorder="1" applyAlignment="1" applyProtection="1">
      <alignment horizontal="left" wrapText="1"/>
      <protection locked="0"/>
    </xf>
    <xf numFmtId="0" fontId="5" fillId="10" borderId="8" xfId="0" applyFont="1" applyFill="1" applyBorder="1" applyAlignment="1" applyProtection="1">
      <alignment horizontal="left" vertical="top"/>
      <protection locked="0"/>
    </xf>
    <xf numFmtId="0" fontId="2" fillId="18" borderId="1" xfId="0" applyFont="1" applyFill="1" applyBorder="1" applyAlignment="1">
      <alignment horizontal="left" vertical="top" wrapText="1"/>
    </xf>
    <xf numFmtId="0" fontId="5" fillId="10" borderId="1" xfId="0" applyFont="1" applyFill="1" applyBorder="1" applyAlignment="1" applyProtection="1">
      <alignment horizontal="left" vertical="top"/>
      <protection locked="0"/>
    </xf>
    <xf numFmtId="0" fontId="2" fillId="18" borderId="21" xfId="0" applyFont="1" applyFill="1" applyBorder="1" applyAlignment="1">
      <alignment horizontal="left" vertical="top" wrapText="1"/>
    </xf>
    <xf numFmtId="0" fontId="2" fillId="18" borderId="22" xfId="0" applyFont="1" applyFill="1" applyBorder="1" applyAlignment="1">
      <alignment horizontal="left" vertical="top" wrapText="1"/>
    </xf>
    <xf numFmtId="0" fontId="14" fillId="4" borderId="0" xfId="1" applyFont="1" applyFill="1" applyBorder="1" applyAlignment="1">
      <alignment vertical="center"/>
    </xf>
    <xf numFmtId="0" fontId="5" fillId="4" borderId="13" xfId="0" applyFont="1" applyFill="1" applyBorder="1" applyAlignment="1">
      <alignment horizontal="left" vertical="top" wrapText="1"/>
    </xf>
    <xf numFmtId="0" fontId="5" fillId="4" borderId="14" xfId="0" applyFont="1" applyFill="1" applyBorder="1" applyAlignment="1">
      <alignment horizontal="left" vertical="top" wrapText="1"/>
    </xf>
    <xf numFmtId="0" fontId="5" fillId="4" borderId="15" xfId="0" applyFont="1" applyFill="1" applyBorder="1" applyAlignment="1">
      <alignment horizontal="left" vertical="top" wrapText="1"/>
    </xf>
    <xf numFmtId="0" fontId="2" fillId="0" borderId="26"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4" fillId="0" borderId="13" xfId="0" applyFont="1" applyBorder="1" applyAlignment="1">
      <alignment horizontal="left" vertical="top" wrapText="1"/>
    </xf>
    <xf numFmtId="0" fontId="24" fillId="0" borderId="14" xfId="0" applyFont="1" applyBorder="1" applyAlignment="1">
      <alignment horizontal="left" vertical="top" wrapText="1"/>
    </xf>
    <xf numFmtId="0" fontId="24" fillId="0" borderId="15" xfId="0" applyFont="1" applyBorder="1" applyAlignment="1">
      <alignment horizontal="left" vertical="top" wrapText="1"/>
    </xf>
    <xf numFmtId="0" fontId="24" fillId="0" borderId="26" xfId="0" applyFont="1" applyBorder="1" applyAlignment="1">
      <alignment horizontal="left" vertical="top" wrapText="1"/>
    </xf>
    <xf numFmtId="0" fontId="24" fillId="0" borderId="0" xfId="0" applyFont="1" applyAlignment="1">
      <alignment horizontal="left" vertical="top" wrapText="1"/>
    </xf>
    <xf numFmtId="0" fontId="24" fillId="0" borderId="27" xfId="0" applyFont="1" applyBorder="1" applyAlignment="1">
      <alignment horizontal="left" vertical="top" wrapText="1"/>
    </xf>
    <xf numFmtId="0" fontId="24" fillId="0" borderId="28" xfId="0" applyFont="1" applyBorder="1" applyAlignment="1">
      <alignment horizontal="left" vertical="top" wrapText="1"/>
    </xf>
    <xf numFmtId="0" fontId="24" fillId="0" borderId="29" xfId="0" applyFont="1" applyBorder="1" applyAlignment="1">
      <alignment horizontal="left" vertical="top" wrapText="1"/>
    </xf>
    <xf numFmtId="0" fontId="24" fillId="0" borderId="30" xfId="0" applyFont="1" applyBorder="1" applyAlignment="1">
      <alignment horizontal="left" vertical="top" wrapText="1"/>
    </xf>
    <xf numFmtId="0" fontId="18" fillId="4" borderId="13" xfId="0" applyFont="1" applyFill="1" applyBorder="1" applyAlignment="1">
      <alignment horizontal="left" vertical="top" wrapText="1"/>
    </xf>
    <xf numFmtId="0" fontId="18" fillId="4" borderId="14" xfId="0" applyFont="1" applyFill="1" applyBorder="1" applyAlignment="1">
      <alignment horizontal="left" vertical="top" wrapText="1"/>
    </xf>
    <xf numFmtId="0" fontId="18" fillId="4" borderId="15" xfId="0" applyFont="1" applyFill="1" applyBorder="1" applyAlignment="1">
      <alignment horizontal="left" vertical="top" wrapText="1"/>
    </xf>
    <xf numFmtId="0" fontId="0" fillId="0" borderId="26"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30" xfId="0" applyBorder="1" applyAlignment="1">
      <alignment horizontal="left" vertical="top" wrapText="1"/>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cellXfs>
  <cellStyles count="2">
    <cellStyle name="Hyperlink" xfId="1" builtinId="8"/>
    <cellStyle name="Normal" xfId="0" builtinId="0"/>
  </cellStyles>
  <dxfs count="195">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auto="1"/>
      </font>
      <fill>
        <patternFill patternType="solid">
          <bgColor theme="2" tint="-0.14996795556505021"/>
        </patternFill>
      </fill>
    </dxf>
    <dxf>
      <font>
        <b val="0"/>
        <i val="0"/>
        <color rgb="FFFF0000"/>
      </font>
      <fill>
        <patternFill patternType="solid">
          <bgColor theme="0"/>
        </patternFill>
      </fill>
    </dxf>
    <dxf>
      <font>
        <b val="0"/>
        <i val="0"/>
        <color auto="1"/>
      </font>
      <fill>
        <patternFill patternType="solid">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fgColor auto="1"/>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AD643A"/>
      <color rgb="FF3399FF"/>
      <color rgb="FFCC9900"/>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600075</xdr:colOff>
      <xdr:row>0</xdr:row>
      <xdr:rowOff>104775</xdr:rowOff>
    </xdr:from>
    <xdr:to>
      <xdr:col>8</xdr:col>
      <xdr:colOff>151636</xdr:colOff>
      <xdr:row>0</xdr:row>
      <xdr:rowOff>459065</xdr:rowOff>
    </xdr:to>
    <xdr:pic>
      <xdr:nvPicPr>
        <xdr:cNvPr id="2" name="Picture 1">
          <a:extLst>
            <a:ext uri="{FF2B5EF4-FFF2-40B4-BE49-F238E27FC236}">
              <a16:creationId xmlns:a16="http://schemas.microsoft.com/office/drawing/2014/main" id="{E5B071A2-AC7B-43C9-8041-1E2546326CC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314950" y="104775"/>
          <a:ext cx="1694686"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285751</xdr:colOff>
      <xdr:row>116</xdr:row>
      <xdr:rowOff>9524</xdr:rowOff>
    </xdr:from>
    <xdr:to>
      <xdr:col>3</xdr:col>
      <xdr:colOff>647701</xdr:colOff>
      <xdr:row>116</xdr:row>
      <xdr:rowOff>324263</xdr:rowOff>
    </xdr:to>
    <xdr:pic>
      <xdr:nvPicPr>
        <xdr:cNvPr id="22" name="Billede 21">
          <a:extLst>
            <a:ext uri="{FF2B5EF4-FFF2-40B4-BE49-F238E27FC236}">
              <a16:creationId xmlns:a16="http://schemas.microsoft.com/office/drawing/2014/main" id="{53506069-2AEF-03DD-E233-1B0514AEE7A9}"/>
            </a:ext>
          </a:extLst>
        </xdr:cNvPr>
        <xdr:cNvPicPr>
          <a:picLocks noChangeAspect="1"/>
        </xdr:cNvPicPr>
      </xdr:nvPicPr>
      <xdr:blipFill>
        <a:blip xmlns:r="http://schemas.openxmlformats.org/officeDocument/2006/relationships" r:embed="rId1"/>
        <a:stretch>
          <a:fillRect/>
        </a:stretch>
      </xdr:blipFill>
      <xdr:spPr>
        <a:xfrm>
          <a:off x="3086101" y="23288624"/>
          <a:ext cx="361950" cy="314739"/>
        </a:xfrm>
        <a:prstGeom prst="rect">
          <a:avLst/>
        </a:prstGeom>
      </xdr:spPr>
    </xdr:pic>
    <xdr:clientData/>
  </xdr:twoCellAnchor>
  <xdr:twoCellAnchor editAs="oneCell">
    <xdr:from>
      <xdr:col>3</xdr:col>
      <xdr:colOff>295275</xdr:colOff>
      <xdr:row>117</xdr:row>
      <xdr:rowOff>9525</xdr:rowOff>
    </xdr:from>
    <xdr:to>
      <xdr:col>3</xdr:col>
      <xdr:colOff>647656</xdr:colOff>
      <xdr:row>118</xdr:row>
      <xdr:rowOff>3132</xdr:rowOff>
    </xdr:to>
    <xdr:pic>
      <xdr:nvPicPr>
        <xdr:cNvPr id="25" name="Billede 24">
          <a:extLst>
            <a:ext uri="{FF2B5EF4-FFF2-40B4-BE49-F238E27FC236}">
              <a16:creationId xmlns:a16="http://schemas.microsoft.com/office/drawing/2014/main" id="{0CD828FA-E936-B34C-9BB3-6578717C2E78}"/>
            </a:ext>
          </a:extLst>
        </xdr:cNvPr>
        <xdr:cNvPicPr>
          <a:picLocks noChangeAspect="1"/>
        </xdr:cNvPicPr>
      </xdr:nvPicPr>
      <xdr:blipFill>
        <a:blip xmlns:r="http://schemas.openxmlformats.org/officeDocument/2006/relationships" r:embed="rId2"/>
        <a:stretch>
          <a:fillRect/>
        </a:stretch>
      </xdr:blipFill>
      <xdr:spPr>
        <a:xfrm>
          <a:off x="3095625" y="23841075"/>
          <a:ext cx="352381" cy="342857"/>
        </a:xfrm>
        <a:prstGeom prst="rect">
          <a:avLst/>
        </a:prstGeom>
      </xdr:spPr>
    </xdr:pic>
    <xdr:clientData/>
  </xdr:twoCellAnchor>
  <xdr:twoCellAnchor editAs="oneCell">
    <xdr:from>
      <xdr:col>3</xdr:col>
      <xdr:colOff>314325</xdr:colOff>
      <xdr:row>118</xdr:row>
      <xdr:rowOff>19051</xdr:rowOff>
    </xdr:from>
    <xdr:to>
      <xdr:col>3</xdr:col>
      <xdr:colOff>628650</xdr:colOff>
      <xdr:row>118</xdr:row>
      <xdr:rowOff>342107</xdr:rowOff>
    </xdr:to>
    <xdr:pic>
      <xdr:nvPicPr>
        <xdr:cNvPr id="27" name="Billede 26">
          <a:extLst>
            <a:ext uri="{FF2B5EF4-FFF2-40B4-BE49-F238E27FC236}">
              <a16:creationId xmlns:a16="http://schemas.microsoft.com/office/drawing/2014/main" id="{F34D7A15-16FE-7455-1C83-FF3AB22DF546}"/>
            </a:ext>
          </a:extLst>
        </xdr:cNvPr>
        <xdr:cNvPicPr>
          <a:picLocks noChangeAspect="1"/>
        </xdr:cNvPicPr>
      </xdr:nvPicPr>
      <xdr:blipFill>
        <a:blip xmlns:r="http://schemas.openxmlformats.org/officeDocument/2006/relationships" r:embed="rId3"/>
        <a:stretch>
          <a:fillRect/>
        </a:stretch>
      </xdr:blipFill>
      <xdr:spPr>
        <a:xfrm>
          <a:off x="3114675" y="24203026"/>
          <a:ext cx="314325" cy="323056"/>
        </a:xfrm>
        <a:prstGeom prst="rect">
          <a:avLst/>
        </a:prstGeom>
      </xdr:spPr>
    </xdr:pic>
    <xdr:clientData/>
  </xdr:twoCellAnchor>
  <xdr:twoCellAnchor editAs="oneCell">
    <xdr:from>
      <xdr:col>3</xdr:col>
      <xdr:colOff>323851</xdr:colOff>
      <xdr:row>119</xdr:row>
      <xdr:rowOff>28576</xdr:rowOff>
    </xdr:from>
    <xdr:to>
      <xdr:col>3</xdr:col>
      <xdr:colOff>663576</xdr:colOff>
      <xdr:row>119</xdr:row>
      <xdr:rowOff>339726</xdr:rowOff>
    </xdr:to>
    <xdr:pic>
      <xdr:nvPicPr>
        <xdr:cNvPr id="31" name="Billede 30">
          <a:extLst>
            <a:ext uri="{FF2B5EF4-FFF2-40B4-BE49-F238E27FC236}">
              <a16:creationId xmlns:a16="http://schemas.microsoft.com/office/drawing/2014/main" id="{9109B991-80F3-B1E3-3763-2FC8FB21771F}"/>
            </a:ext>
          </a:extLst>
        </xdr:cNvPr>
        <xdr:cNvPicPr>
          <a:picLocks noChangeAspect="1"/>
        </xdr:cNvPicPr>
      </xdr:nvPicPr>
      <xdr:blipFill>
        <a:blip xmlns:r="http://schemas.openxmlformats.org/officeDocument/2006/relationships" r:embed="rId4"/>
        <a:stretch>
          <a:fillRect/>
        </a:stretch>
      </xdr:blipFill>
      <xdr:spPr>
        <a:xfrm>
          <a:off x="3124201" y="24564976"/>
          <a:ext cx="330200" cy="304800"/>
        </a:xfrm>
        <a:prstGeom prst="rect">
          <a:avLst/>
        </a:prstGeom>
      </xdr:spPr>
    </xdr:pic>
    <xdr:clientData/>
  </xdr:twoCellAnchor>
  <xdr:twoCellAnchor editAs="oneCell">
    <xdr:from>
      <xdr:col>3</xdr:col>
      <xdr:colOff>276226</xdr:colOff>
      <xdr:row>120</xdr:row>
      <xdr:rowOff>47626</xdr:rowOff>
    </xdr:from>
    <xdr:to>
      <xdr:col>3</xdr:col>
      <xdr:colOff>685166</xdr:colOff>
      <xdr:row>120</xdr:row>
      <xdr:rowOff>320676</xdr:rowOff>
    </xdr:to>
    <xdr:pic>
      <xdr:nvPicPr>
        <xdr:cNvPr id="33" name="Billede 32">
          <a:extLst>
            <a:ext uri="{FF2B5EF4-FFF2-40B4-BE49-F238E27FC236}">
              <a16:creationId xmlns:a16="http://schemas.microsoft.com/office/drawing/2014/main" id="{F6662FA2-5534-171D-C722-BA60F98D957C}"/>
            </a:ext>
          </a:extLst>
        </xdr:cNvPr>
        <xdr:cNvPicPr>
          <a:picLocks noChangeAspect="1"/>
        </xdr:cNvPicPr>
      </xdr:nvPicPr>
      <xdr:blipFill>
        <a:blip xmlns:r="http://schemas.openxmlformats.org/officeDocument/2006/relationships" r:embed="rId5"/>
        <a:stretch>
          <a:fillRect/>
        </a:stretch>
      </xdr:blipFill>
      <xdr:spPr>
        <a:xfrm>
          <a:off x="3076576" y="24936451"/>
          <a:ext cx="408940" cy="266700"/>
        </a:xfrm>
        <a:prstGeom prst="rect">
          <a:avLst/>
        </a:prstGeom>
      </xdr:spPr>
    </xdr:pic>
    <xdr:clientData/>
  </xdr:twoCellAnchor>
  <xdr:twoCellAnchor editAs="oneCell">
    <xdr:from>
      <xdr:col>3</xdr:col>
      <xdr:colOff>285750</xdr:colOff>
      <xdr:row>121</xdr:row>
      <xdr:rowOff>19049</xdr:rowOff>
    </xdr:from>
    <xdr:to>
      <xdr:col>3</xdr:col>
      <xdr:colOff>681253</xdr:colOff>
      <xdr:row>121</xdr:row>
      <xdr:rowOff>301624</xdr:rowOff>
    </xdr:to>
    <xdr:pic>
      <xdr:nvPicPr>
        <xdr:cNvPr id="34" name="Billede 33">
          <a:extLst>
            <a:ext uri="{FF2B5EF4-FFF2-40B4-BE49-F238E27FC236}">
              <a16:creationId xmlns:a16="http://schemas.microsoft.com/office/drawing/2014/main" id="{DECC1016-1EE5-9538-92D3-8C058CAE3583}"/>
            </a:ext>
          </a:extLst>
        </xdr:cNvPr>
        <xdr:cNvPicPr>
          <a:picLocks noChangeAspect="1"/>
        </xdr:cNvPicPr>
      </xdr:nvPicPr>
      <xdr:blipFill>
        <a:blip xmlns:r="http://schemas.openxmlformats.org/officeDocument/2006/relationships" r:embed="rId6"/>
        <a:stretch>
          <a:fillRect/>
        </a:stretch>
      </xdr:blipFill>
      <xdr:spPr>
        <a:xfrm>
          <a:off x="3086100" y="25260299"/>
          <a:ext cx="395503" cy="276225"/>
        </a:xfrm>
        <a:prstGeom prst="rect">
          <a:avLst/>
        </a:prstGeom>
      </xdr:spPr>
    </xdr:pic>
    <xdr:clientData/>
  </xdr:twoCellAnchor>
  <xdr:twoCellAnchor editAs="oneCell">
    <xdr:from>
      <xdr:col>3</xdr:col>
      <xdr:colOff>238125</xdr:colOff>
      <xdr:row>123</xdr:row>
      <xdr:rowOff>47625</xdr:rowOff>
    </xdr:from>
    <xdr:to>
      <xdr:col>3</xdr:col>
      <xdr:colOff>681038</xdr:colOff>
      <xdr:row>123</xdr:row>
      <xdr:rowOff>339725</xdr:rowOff>
    </xdr:to>
    <xdr:pic>
      <xdr:nvPicPr>
        <xdr:cNvPr id="36" name="Billede 35">
          <a:extLst>
            <a:ext uri="{FF2B5EF4-FFF2-40B4-BE49-F238E27FC236}">
              <a16:creationId xmlns:a16="http://schemas.microsoft.com/office/drawing/2014/main" id="{40DC1B61-7C18-5B3D-B72C-CF483A37212B}"/>
            </a:ext>
          </a:extLst>
        </xdr:cNvPr>
        <xdr:cNvPicPr>
          <a:picLocks noChangeAspect="1"/>
        </xdr:cNvPicPr>
      </xdr:nvPicPr>
      <xdr:blipFill>
        <a:blip xmlns:r="http://schemas.openxmlformats.org/officeDocument/2006/relationships" r:embed="rId7"/>
        <a:stretch>
          <a:fillRect/>
        </a:stretch>
      </xdr:blipFill>
      <xdr:spPr>
        <a:xfrm>
          <a:off x="3038475" y="25993725"/>
          <a:ext cx="442913" cy="285750"/>
        </a:xfrm>
        <a:prstGeom prst="rect">
          <a:avLst/>
        </a:prstGeom>
      </xdr:spPr>
    </xdr:pic>
    <xdr:clientData/>
  </xdr:twoCellAnchor>
  <xdr:twoCellAnchor editAs="oneCell">
    <xdr:from>
      <xdr:col>3</xdr:col>
      <xdr:colOff>219076</xdr:colOff>
      <xdr:row>122</xdr:row>
      <xdr:rowOff>57150</xdr:rowOff>
    </xdr:from>
    <xdr:to>
      <xdr:col>3</xdr:col>
      <xdr:colOff>681991</xdr:colOff>
      <xdr:row>122</xdr:row>
      <xdr:rowOff>323850</xdr:rowOff>
    </xdr:to>
    <xdr:pic>
      <xdr:nvPicPr>
        <xdr:cNvPr id="37" name="Billede 36">
          <a:extLst>
            <a:ext uri="{FF2B5EF4-FFF2-40B4-BE49-F238E27FC236}">
              <a16:creationId xmlns:a16="http://schemas.microsoft.com/office/drawing/2014/main" id="{DEA9A529-F0AD-F6ED-6E75-EED1F687C2E9}"/>
            </a:ext>
          </a:extLst>
        </xdr:cNvPr>
        <xdr:cNvPicPr>
          <a:picLocks noChangeAspect="1"/>
        </xdr:cNvPicPr>
      </xdr:nvPicPr>
      <xdr:blipFill>
        <a:blip xmlns:r="http://schemas.openxmlformats.org/officeDocument/2006/relationships" r:embed="rId8"/>
        <a:stretch>
          <a:fillRect/>
        </a:stretch>
      </xdr:blipFill>
      <xdr:spPr>
        <a:xfrm>
          <a:off x="3019426" y="25650825"/>
          <a:ext cx="453390" cy="266700"/>
        </a:xfrm>
        <a:prstGeom prst="rect">
          <a:avLst/>
        </a:prstGeom>
      </xdr:spPr>
    </xdr:pic>
    <xdr:clientData/>
  </xdr:twoCellAnchor>
  <xdr:twoCellAnchor editAs="oneCell">
    <xdr:from>
      <xdr:col>3</xdr:col>
      <xdr:colOff>257175</xdr:colOff>
      <xdr:row>125</xdr:row>
      <xdr:rowOff>57149</xdr:rowOff>
    </xdr:from>
    <xdr:to>
      <xdr:col>3</xdr:col>
      <xdr:colOff>701247</xdr:colOff>
      <xdr:row>125</xdr:row>
      <xdr:rowOff>339724</xdr:rowOff>
    </xdr:to>
    <xdr:pic>
      <xdr:nvPicPr>
        <xdr:cNvPr id="38" name="Billede 37">
          <a:extLst>
            <a:ext uri="{FF2B5EF4-FFF2-40B4-BE49-F238E27FC236}">
              <a16:creationId xmlns:a16="http://schemas.microsoft.com/office/drawing/2014/main" id="{BD7DD182-6792-816D-1B1E-1F46CA99C517}"/>
            </a:ext>
          </a:extLst>
        </xdr:cNvPr>
        <xdr:cNvPicPr>
          <a:picLocks noChangeAspect="1"/>
        </xdr:cNvPicPr>
      </xdr:nvPicPr>
      <xdr:blipFill>
        <a:blip xmlns:r="http://schemas.openxmlformats.org/officeDocument/2006/relationships" r:embed="rId9"/>
        <a:stretch>
          <a:fillRect/>
        </a:stretch>
      </xdr:blipFill>
      <xdr:spPr>
        <a:xfrm>
          <a:off x="3057525" y="26708099"/>
          <a:ext cx="440897" cy="276225"/>
        </a:xfrm>
        <a:prstGeom prst="rect">
          <a:avLst/>
        </a:prstGeom>
      </xdr:spPr>
    </xdr:pic>
    <xdr:clientData/>
  </xdr:twoCellAnchor>
  <xdr:twoCellAnchor editAs="oneCell">
    <xdr:from>
      <xdr:col>3</xdr:col>
      <xdr:colOff>333376</xdr:colOff>
      <xdr:row>124</xdr:row>
      <xdr:rowOff>57151</xdr:rowOff>
    </xdr:from>
    <xdr:to>
      <xdr:col>3</xdr:col>
      <xdr:colOff>629840</xdr:colOff>
      <xdr:row>124</xdr:row>
      <xdr:rowOff>342900</xdr:rowOff>
    </xdr:to>
    <xdr:pic>
      <xdr:nvPicPr>
        <xdr:cNvPr id="39" name="Billede 38">
          <a:extLst>
            <a:ext uri="{FF2B5EF4-FFF2-40B4-BE49-F238E27FC236}">
              <a16:creationId xmlns:a16="http://schemas.microsoft.com/office/drawing/2014/main" id="{30DA1EB0-B665-A2FF-EFC1-4E2251FDCA04}"/>
            </a:ext>
          </a:extLst>
        </xdr:cNvPr>
        <xdr:cNvPicPr>
          <a:picLocks noChangeAspect="1"/>
        </xdr:cNvPicPr>
      </xdr:nvPicPr>
      <xdr:blipFill>
        <a:blip xmlns:r="http://schemas.openxmlformats.org/officeDocument/2006/relationships" r:embed="rId10"/>
        <a:stretch>
          <a:fillRect/>
        </a:stretch>
      </xdr:blipFill>
      <xdr:spPr>
        <a:xfrm>
          <a:off x="3133726" y="26355676"/>
          <a:ext cx="296464" cy="285749"/>
        </a:xfrm>
        <a:prstGeom prst="rect">
          <a:avLst/>
        </a:prstGeom>
      </xdr:spPr>
    </xdr:pic>
    <xdr:clientData/>
  </xdr:twoCellAnchor>
  <xdr:twoCellAnchor editAs="oneCell">
    <xdr:from>
      <xdr:col>3</xdr:col>
      <xdr:colOff>238126</xdr:colOff>
      <xdr:row>110</xdr:row>
      <xdr:rowOff>19050</xdr:rowOff>
    </xdr:from>
    <xdr:to>
      <xdr:col>3</xdr:col>
      <xdr:colOff>682626</xdr:colOff>
      <xdr:row>110</xdr:row>
      <xdr:rowOff>323527</xdr:rowOff>
    </xdr:to>
    <xdr:pic>
      <xdr:nvPicPr>
        <xdr:cNvPr id="40" name="Billede 39">
          <a:extLst>
            <a:ext uri="{FF2B5EF4-FFF2-40B4-BE49-F238E27FC236}">
              <a16:creationId xmlns:a16="http://schemas.microsoft.com/office/drawing/2014/main" id="{FBA465A6-3C09-3236-9515-49BD8A731056}"/>
            </a:ext>
          </a:extLst>
        </xdr:cNvPr>
        <xdr:cNvPicPr>
          <a:picLocks noChangeAspect="1"/>
        </xdr:cNvPicPr>
      </xdr:nvPicPr>
      <xdr:blipFill>
        <a:blip xmlns:r="http://schemas.openxmlformats.org/officeDocument/2006/relationships" r:embed="rId11"/>
        <a:stretch>
          <a:fillRect/>
        </a:stretch>
      </xdr:blipFill>
      <xdr:spPr>
        <a:xfrm>
          <a:off x="3038476" y="21383625"/>
          <a:ext cx="438150" cy="304477"/>
        </a:xfrm>
        <a:prstGeom prst="rect">
          <a:avLst/>
        </a:prstGeom>
      </xdr:spPr>
    </xdr:pic>
    <xdr:clientData/>
  </xdr:twoCellAnchor>
  <xdr:twoCellAnchor editAs="oneCell">
    <xdr:from>
      <xdr:col>3</xdr:col>
      <xdr:colOff>257176</xdr:colOff>
      <xdr:row>113</xdr:row>
      <xdr:rowOff>28576</xdr:rowOff>
    </xdr:from>
    <xdr:to>
      <xdr:col>3</xdr:col>
      <xdr:colOff>700346</xdr:colOff>
      <xdr:row>114</xdr:row>
      <xdr:rowOff>0</xdr:rowOff>
    </xdr:to>
    <xdr:pic>
      <xdr:nvPicPr>
        <xdr:cNvPr id="41" name="Billede 40">
          <a:extLst>
            <a:ext uri="{FF2B5EF4-FFF2-40B4-BE49-F238E27FC236}">
              <a16:creationId xmlns:a16="http://schemas.microsoft.com/office/drawing/2014/main" id="{E4889F20-05E5-DEB7-85AC-DEDB94A9DB88}"/>
            </a:ext>
          </a:extLst>
        </xdr:cNvPr>
        <xdr:cNvPicPr>
          <a:picLocks noChangeAspect="1"/>
        </xdr:cNvPicPr>
      </xdr:nvPicPr>
      <xdr:blipFill>
        <a:blip xmlns:r="http://schemas.openxmlformats.org/officeDocument/2006/relationships" r:embed="rId12"/>
        <a:stretch>
          <a:fillRect/>
        </a:stretch>
      </xdr:blipFill>
      <xdr:spPr>
        <a:xfrm>
          <a:off x="3057526" y="22450426"/>
          <a:ext cx="436820" cy="323849"/>
        </a:xfrm>
        <a:prstGeom prst="rect">
          <a:avLst/>
        </a:prstGeom>
      </xdr:spPr>
    </xdr:pic>
    <xdr:clientData/>
  </xdr:twoCellAnchor>
  <xdr:twoCellAnchor editAs="oneCell">
    <xdr:from>
      <xdr:col>3</xdr:col>
      <xdr:colOff>238125</xdr:colOff>
      <xdr:row>111</xdr:row>
      <xdr:rowOff>19050</xdr:rowOff>
    </xdr:from>
    <xdr:to>
      <xdr:col>3</xdr:col>
      <xdr:colOff>719364</xdr:colOff>
      <xdr:row>111</xdr:row>
      <xdr:rowOff>342900</xdr:rowOff>
    </xdr:to>
    <xdr:pic>
      <xdr:nvPicPr>
        <xdr:cNvPr id="42" name="Billede 41">
          <a:extLst>
            <a:ext uri="{FF2B5EF4-FFF2-40B4-BE49-F238E27FC236}">
              <a16:creationId xmlns:a16="http://schemas.microsoft.com/office/drawing/2014/main" id="{A8FC21C8-0497-0626-67C5-E8DF08B9F331}"/>
            </a:ext>
          </a:extLst>
        </xdr:cNvPr>
        <xdr:cNvPicPr>
          <a:picLocks noChangeAspect="1"/>
        </xdr:cNvPicPr>
      </xdr:nvPicPr>
      <xdr:blipFill>
        <a:blip xmlns:r="http://schemas.openxmlformats.org/officeDocument/2006/relationships" r:embed="rId13"/>
        <a:stretch>
          <a:fillRect/>
        </a:stretch>
      </xdr:blipFill>
      <xdr:spPr>
        <a:xfrm>
          <a:off x="3038475" y="21736050"/>
          <a:ext cx="478064" cy="323850"/>
        </a:xfrm>
        <a:prstGeom prst="rect">
          <a:avLst/>
        </a:prstGeom>
      </xdr:spPr>
    </xdr:pic>
    <xdr:clientData/>
  </xdr:twoCellAnchor>
  <xdr:twoCellAnchor editAs="oneCell">
    <xdr:from>
      <xdr:col>3</xdr:col>
      <xdr:colOff>238125</xdr:colOff>
      <xdr:row>112</xdr:row>
      <xdr:rowOff>9525</xdr:rowOff>
    </xdr:from>
    <xdr:to>
      <xdr:col>3</xdr:col>
      <xdr:colOff>704850</xdr:colOff>
      <xdr:row>112</xdr:row>
      <xdr:rowOff>339451</xdr:rowOff>
    </xdr:to>
    <xdr:pic>
      <xdr:nvPicPr>
        <xdr:cNvPr id="43" name="Billede 42">
          <a:extLst>
            <a:ext uri="{FF2B5EF4-FFF2-40B4-BE49-F238E27FC236}">
              <a16:creationId xmlns:a16="http://schemas.microsoft.com/office/drawing/2014/main" id="{7892B181-64BF-2B01-12F8-3CFBFF894531}"/>
            </a:ext>
          </a:extLst>
        </xdr:cNvPr>
        <xdr:cNvPicPr>
          <a:picLocks noChangeAspect="1"/>
        </xdr:cNvPicPr>
      </xdr:nvPicPr>
      <xdr:blipFill>
        <a:blip xmlns:r="http://schemas.openxmlformats.org/officeDocument/2006/relationships" r:embed="rId14"/>
        <a:stretch>
          <a:fillRect/>
        </a:stretch>
      </xdr:blipFill>
      <xdr:spPr>
        <a:xfrm>
          <a:off x="3038475" y="22078950"/>
          <a:ext cx="466725" cy="329926"/>
        </a:xfrm>
        <a:prstGeom prst="rect">
          <a:avLst/>
        </a:prstGeom>
      </xdr:spPr>
    </xdr:pic>
    <xdr:clientData/>
  </xdr:twoCellAnchor>
  <xdr:twoCellAnchor editAs="oneCell">
    <xdr:from>
      <xdr:col>3</xdr:col>
      <xdr:colOff>219075</xdr:colOff>
      <xdr:row>109</xdr:row>
      <xdr:rowOff>19050</xdr:rowOff>
    </xdr:from>
    <xdr:to>
      <xdr:col>3</xdr:col>
      <xdr:colOff>682625</xdr:colOff>
      <xdr:row>109</xdr:row>
      <xdr:rowOff>343515</xdr:rowOff>
    </xdr:to>
    <xdr:pic>
      <xdr:nvPicPr>
        <xdr:cNvPr id="44" name="Billede 43">
          <a:extLst>
            <a:ext uri="{FF2B5EF4-FFF2-40B4-BE49-F238E27FC236}">
              <a16:creationId xmlns:a16="http://schemas.microsoft.com/office/drawing/2014/main" id="{3EB950DC-CE21-3145-CFE6-9A346267650D}"/>
            </a:ext>
          </a:extLst>
        </xdr:cNvPr>
        <xdr:cNvPicPr>
          <a:picLocks noChangeAspect="1"/>
        </xdr:cNvPicPr>
      </xdr:nvPicPr>
      <xdr:blipFill>
        <a:blip xmlns:r="http://schemas.openxmlformats.org/officeDocument/2006/relationships" r:embed="rId15"/>
        <a:stretch>
          <a:fillRect/>
        </a:stretch>
      </xdr:blipFill>
      <xdr:spPr>
        <a:xfrm>
          <a:off x="3019425" y="21031200"/>
          <a:ext cx="457200" cy="324465"/>
        </a:xfrm>
        <a:prstGeom prst="rect">
          <a:avLst/>
        </a:prstGeom>
      </xdr:spPr>
    </xdr:pic>
    <xdr:clientData/>
  </xdr:twoCellAnchor>
  <xdr:twoCellAnchor editAs="oneCell">
    <xdr:from>
      <xdr:col>3</xdr:col>
      <xdr:colOff>257176</xdr:colOff>
      <xdr:row>114</xdr:row>
      <xdr:rowOff>28576</xdr:rowOff>
    </xdr:from>
    <xdr:to>
      <xdr:col>3</xdr:col>
      <xdr:colOff>720726</xdr:colOff>
      <xdr:row>115</xdr:row>
      <xdr:rowOff>1733</xdr:rowOff>
    </xdr:to>
    <xdr:pic>
      <xdr:nvPicPr>
        <xdr:cNvPr id="45" name="Billede 44">
          <a:extLst>
            <a:ext uri="{FF2B5EF4-FFF2-40B4-BE49-F238E27FC236}">
              <a16:creationId xmlns:a16="http://schemas.microsoft.com/office/drawing/2014/main" id="{0097D97D-FF85-0C49-D8E5-0F99B89B243E}"/>
            </a:ext>
          </a:extLst>
        </xdr:cNvPr>
        <xdr:cNvPicPr>
          <a:picLocks noChangeAspect="1"/>
        </xdr:cNvPicPr>
      </xdr:nvPicPr>
      <xdr:blipFill>
        <a:blip xmlns:r="http://schemas.openxmlformats.org/officeDocument/2006/relationships" r:embed="rId16"/>
        <a:stretch>
          <a:fillRect/>
        </a:stretch>
      </xdr:blipFill>
      <xdr:spPr>
        <a:xfrm>
          <a:off x="3057526" y="22802851"/>
          <a:ext cx="457200" cy="325582"/>
        </a:xfrm>
        <a:prstGeom prst="rect">
          <a:avLst/>
        </a:prstGeom>
      </xdr:spPr>
    </xdr:pic>
    <xdr:clientData/>
  </xdr:twoCellAnchor>
  <xdr:twoCellAnchor editAs="oneCell">
    <xdr:from>
      <xdr:col>3</xdr:col>
      <xdr:colOff>247651</xdr:colOff>
      <xdr:row>115</xdr:row>
      <xdr:rowOff>28576</xdr:rowOff>
    </xdr:from>
    <xdr:to>
      <xdr:col>3</xdr:col>
      <xdr:colOff>704850</xdr:colOff>
      <xdr:row>115</xdr:row>
      <xdr:rowOff>342084</xdr:rowOff>
    </xdr:to>
    <xdr:pic>
      <xdr:nvPicPr>
        <xdr:cNvPr id="46" name="Billede 45">
          <a:extLst>
            <a:ext uri="{FF2B5EF4-FFF2-40B4-BE49-F238E27FC236}">
              <a16:creationId xmlns:a16="http://schemas.microsoft.com/office/drawing/2014/main" id="{3A1AA703-DF68-5DE6-FF6B-3CCB616EFF8B}"/>
            </a:ext>
          </a:extLst>
        </xdr:cNvPr>
        <xdr:cNvPicPr>
          <a:picLocks noChangeAspect="1"/>
        </xdr:cNvPicPr>
      </xdr:nvPicPr>
      <xdr:blipFill>
        <a:blip xmlns:r="http://schemas.openxmlformats.org/officeDocument/2006/relationships" r:embed="rId17"/>
        <a:stretch>
          <a:fillRect/>
        </a:stretch>
      </xdr:blipFill>
      <xdr:spPr>
        <a:xfrm>
          <a:off x="3048001" y="23155276"/>
          <a:ext cx="457199" cy="313508"/>
        </a:xfrm>
        <a:prstGeom prst="rect">
          <a:avLst/>
        </a:prstGeom>
      </xdr:spPr>
    </xdr:pic>
    <xdr:clientData/>
  </xdr:twoCellAnchor>
  <xdr:twoCellAnchor editAs="oneCell">
    <xdr:from>
      <xdr:col>10</xdr:col>
      <xdr:colOff>114300</xdr:colOff>
      <xdr:row>0</xdr:row>
      <xdr:rowOff>123825</xdr:rowOff>
    </xdr:from>
    <xdr:to>
      <xdr:col>12</xdr:col>
      <xdr:colOff>151636</xdr:colOff>
      <xdr:row>0</xdr:row>
      <xdr:rowOff>478115</xdr:rowOff>
    </xdr:to>
    <xdr:pic>
      <xdr:nvPicPr>
        <xdr:cNvPr id="5" name="Picture 4">
          <a:extLst>
            <a:ext uri="{FF2B5EF4-FFF2-40B4-BE49-F238E27FC236}">
              <a16:creationId xmlns:a16="http://schemas.microsoft.com/office/drawing/2014/main" id="{BDE45302-48D1-416C-916E-123B6E06F746}"/>
            </a:ext>
          </a:extLst>
        </xdr:cNvPr>
        <xdr:cNvPicPr>
          <a:picLocks/>
        </xdr:cNvPicPr>
      </xdr:nvPicPr>
      <xdr:blipFill>
        <a:blip xmlns:r="http://schemas.openxmlformats.org/officeDocument/2006/relationships" r:embed="rId18">
          <a:extLst>
            <a:ext uri="{28A0092B-C50C-407E-A947-70E740481C1C}">
              <a14:useLocalDpi xmlns:a14="http://schemas.microsoft.com/office/drawing/2010/main" val="0"/>
            </a:ext>
          </a:extLst>
        </a:blip>
        <a:srcRect/>
        <a:stretch/>
      </xdr:blipFill>
      <xdr:spPr>
        <a:xfrm>
          <a:off x="9582150" y="123825"/>
          <a:ext cx="1694686"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561975</xdr:colOff>
      <xdr:row>0</xdr:row>
      <xdr:rowOff>104775</xdr:rowOff>
    </xdr:from>
    <xdr:to>
      <xdr:col>8</xdr:col>
      <xdr:colOff>170686</xdr:colOff>
      <xdr:row>0</xdr:row>
      <xdr:rowOff>459065</xdr:rowOff>
    </xdr:to>
    <xdr:pic>
      <xdr:nvPicPr>
        <xdr:cNvPr id="3" name="Picture 2">
          <a:extLst>
            <a:ext uri="{FF2B5EF4-FFF2-40B4-BE49-F238E27FC236}">
              <a16:creationId xmlns:a16="http://schemas.microsoft.com/office/drawing/2014/main" id="{1FE4F737-00D8-445C-8151-91BC58F566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29275" y="104775"/>
          <a:ext cx="169468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581025</xdr:colOff>
      <xdr:row>0</xdr:row>
      <xdr:rowOff>104775</xdr:rowOff>
    </xdr:from>
    <xdr:to>
      <xdr:col>8</xdr:col>
      <xdr:colOff>189736</xdr:colOff>
      <xdr:row>0</xdr:row>
      <xdr:rowOff>459065</xdr:rowOff>
    </xdr:to>
    <xdr:pic>
      <xdr:nvPicPr>
        <xdr:cNvPr id="3" name="Picture 2">
          <a:extLst>
            <a:ext uri="{FF2B5EF4-FFF2-40B4-BE49-F238E27FC236}">
              <a16:creationId xmlns:a16="http://schemas.microsoft.com/office/drawing/2014/main" id="{44C12F54-34CC-409C-9901-DD1F753222A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105400" y="104775"/>
          <a:ext cx="169468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619125</xdr:colOff>
      <xdr:row>0</xdr:row>
      <xdr:rowOff>114300</xdr:rowOff>
    </xdr:from>
    <xdr:to>
      <xdr:col>8</xdr:col>
      <xdr:colOff>227836</xdr:colOff>
      <xdr:row>0</xdr:row>
      <xdr:rowOff>468590</xdr:rowOff>
    </xdr:to>
    <xdr:pic>
      <xdr:nvPicPr>
        <xdr:cNvPr id="3" name="Picture 2">
          <a:extLst>
            <a:ext uri="{FF2B5EF4-FFF2-40B4-BE49-F238E27FC236}">
              <a16:creationId xmlns:a16="http://schemas.microsoft.com/office/drawing/2014/main" id="{C40CC0AA-AE65-44C3-BA9B-4A0D249FE9D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505450" y="114300"/>
          <a:ext cx="169468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333375</xdr:colOff>
      <xdr:row>0</xdr:row>
      <xdr:rowOff>171450</xdr:rowOff>
    </xdr:from>
    <xdr:to>
      <xdr:col>11</xdr:col>
      <xdr:colOff>142111</xdr:colOff>
      <xdr:row>0</xdr:row>
      <xdr:rowOff>525740</xdr:rowOff>
    </xdr:to>
    <xdr:pic>
      <xdr:nvPicPr>
        <xdr:cNvPr id="3" name="Picture 2">
          <a:extLst>
            <a:ext uri="{FF2B5EF4-FFF2-40B4-BE49-F238E27FC236}">
              <a16:creationId xmlns:a16="http://schemas.microsoft.com/office/drawing/2014/main" id="{4547B0E6-77D4-4B39-8125-19744BAC8C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848600" y="171450"/>
          <a:ext cx="1694686" cy="3542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561975</xdr:colOff>
      <xdr:row>0</xdr:row>
      <xdr:rowOff>133350</xdr:rowOff>
    </xdr:from>
    <xdr:to>
      <xdr:col>8</xdr:col>
      <xdr:colOff>170686</xdr:colOff>
      <xdr:row>0</xdr:row>
      <xdr:rowOff>487640</xdr:rowOff>
    </xdr:to>
    <xdr:pic>
      <xdr:nvPicPr>
        <xdr:cNvPr id="2" name="Picture 1">
          <a:extLst>
            <a:ext uri="{FF2B5EF4-FFF2-40B4-BE49-F238E27FC236}">
              <a16:creationId xmlns:a16="http://schemas.microsoft.com/office/drawing/2014/main" id="{2BBC495B-3C2B-4E27-9186-3691D6AFE1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067425" y="133350"/>
          <a:ext cx="1694686"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3" totalsRowShown="0" headerRowDxfId="194" dataDxfId="193">
  <autoFilter ref="D2:G203" xr:uid="{62EE8687-5CD4-4B4E-8E17-B45594260345}"/>
  <sortState xmlns:xlrd2="http://schemas.microsoft.com/office/spreadsheetml/2017/richdata2" ref="D3:D200">
    <sortCondition ref="D2:D200"/>
  </sortState>
  <tableColumns count="4">
    <tableColumn id="1" xr3:uid="{8675A272-83C8-44D2-907E-AB3BA485BF82}" name="Lande (dansk)" dataDxfId="192"/>
    <tableColumn id="2" xr3:uid="{4AD203A7-FE90-42EE-822E-78C14DF304B3}" name="Lande (norsk)" dataDxfId="191"/>
    <tableColumn id="3" xr3:uid="{CE0C2A52-5300-49D5-8283-EEF9E5A15380}" name="Lande (Engelsk)" dataDxfId="190"/>
    <tableColumn id="4" xr3:uid="{63B3AAAF-0FA8-4662-A65A-DF65E46AD1B9}" name="ISO 3166-1" dataDxfId="18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197;&#197;_F&#230;rdig/6220-3%20-%20Papirdug,%20servietter%20og%20lommet&#248;rkl&#230;der/det%20udfylder%20vi%20normalt%20ikk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T217"/>
  <sheetViews>
    <sheetView topLeftCell="B2" workbookViewId="0">
      <selection activeCell="F222" sqref="F222"/>
    </sheetView>
  </sheetViews>
  <sheetFormatPr defaultRowHeight="15" x14ac:dyDescent="0.25"/>
  <cols>
    <col min="3" max="3" width="11.42578125" customWidth="1"/>
  </cols>
  <sheetData>
    <row r="1" spans="1:202" ht="21" x14ac:dyDescent="0.35">
      <c r="A1" s="16"/>
      <c r="B1" s="16" t="s">
        <v>0</v>
      </c>
      <c r="C1" s="16"/>
      <c r="D1" s="16"/>
      <c r="E1" s="16"/>
      <c r="F1" s="16"/>
      <c r="G1" s="16"/>
      <c r="H1" s="16"/>
    </row>
    <row r="2" spans="1:202" x14ac:dyDescent="0.25">
      <c r="B2" t="str" cm="1">
        <f t="array" ref="B2:GT2">TRANSPOSE(_xlfn._xlws.FILTER(AlleLande[Lande (dansk)],ISNUMBER(SEARCH(Vareoplysninger!D15,AlleLande[Lande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Burundi</v>
      </c>
      <c r="BC2" t="str">
        <v>Cambodja</v>
      </c>
      <c r="BD2" t="str">
        <v>Finland</v>
      </c>
      <c r="BE2" t="str">
        <v>Burundi</v>
      </c>
      <c r="BF2" t="str">
        <v>Cambodja</v>
      </c>
      <c r="BG2" t="str">
        <v>Forenede Arab. Emirater</v>
      </c>
      <c r="BH2" t="str">
        <v>Frankrig</v>
      </c>
      <c r="BI2" t="str">
        <v>Gabon</v>
      </c>
      <c r="BJ2" t="str">
        <v>Gambia</v>
      </c>
      <c r="BK2" t="str">
        <v>Burundi</v>
      </c>
      <c r="BL2" t="str">
        <v>Cambodja</v>
      </c>
      <c r="BM2" t="str">
        <v>Grenada</v>
      </c>
      <c r="BN2" t="str">
        <v>Grenadinerne</v>
      </c>
      <c r="BO2" t="str">
        <v>Grækenland</v>
      </c>
      <c r="BP2" t="str">
        <v>Burundi</v>
      </c>
      <c r="BQ2" t="str">
        <v>Cambodja</v>
      </c>
      <c r="BR2" t="str">
        <v>Guinea-Bissau</v>
      </c>
      <c r="BS2" t="str">
        <v>Guyana</v>
      </c>
      <c r="BT2" t="str">
        <v>Haiti</v>
      </c>
      <c r="BU2" t="str">
        <v>Honduras</v>
      </c>
      <c r="BV2" t="str">
        <v>Hviderusland (Belarus)</v>
      </c>
      <c r="BW2" t="str">
        <v>Indien</v>
      </c>
      <c r="BX2" t="str">
        <v>Indonesien</v>
      </c>
      <c r="BY2" t="str">
        <v>Irak</v>
      </c>
      <c r="BZ2" t="str">
        <v>Iran</v>
      </c>
      <c r="CA2" t="str">
        <v>Irland</v>
      </c>
      <c r="CB2" t="str">
        <v>Island</v>
      </c>
      <c r="CC2" t="str">
        <v>Israel</v>
      </c>
      <c r="CD2" t="str">
        <v>Italien</v>
      </c>
      <c r="CE2" t="str">
        <v>Jamaica</v>
      </c>
      <c r="CF2" t="str">
        <v>Japan</v>
      </c>
      <c r="CG2" t="str">
        <v>Jordan</v>
      </c>
      <c r="CH2" t="str">
        <v>Kapverdiske Øer</v>
      </c>
      <c r="CI2" t="str">
        <v>Kasakhstan</v>
      </c>
      <c r="CJ2" t="str">
        <v>Kenya</v>
      </c>
      <c r="CK2" t="str">
        <v>Kina</v>
      </c>
      <c r="CL2" t="str">
        <v>Kirgisistan</v>
      </c>
      <c r="CM2" t="str">
        <v>Kiribati</v>
      </c>
      <c r="CN2" t="str">
        <v>Kroatien</v>
      </c>
      <c r="CO2" t="str">
        <v>Kuwait</v>
      </c>
      <c r="CP2" t="str">
        <v>Laos</v>
      </c>
      <c r="CQ2" t="str">
        <v>Lesotho</v>
      </c>
      <c r="CR2" t="str">
        <v>Letland</v>
      </c>
      <c r="CS2" t="str">
        <v>Libanon</v>
      </c>
      <c r="CT2" t="str">
        <v>Liberia</v>
      </c>
      <c r="CU2" t="str">
        <v>Libyen</v>
      </c>
      <c r="CV2" t="str">
        <v>Liechtenstein</v>
      </c>
      <c r="CW2" t="str">
        <v>Litauen</v>
      </c>
      <c r="CX2" t="str">
        <v>Luxembourg</v>
      </c>
      <c r="CY2" t="str">
        <v>Madagaskar</v>
      </c>
      <c r="CZ2" t="str">
        <v>Makedonien (FYROM)</v>
      </c>
      <c r="DA2" t="str">
        <v>Malawi</v>
      </c>
      <c r="DB2" t="str">
        <v>Malaysia</v>
      </c>
      <c r="DC2" t="str">
        <v>Maldiverne</v>
      </c>
      <c r="DD2" t="str">
        <v>Mali</v>
      </c>
      <c r="DE2" t="str">
        <v>Malta</v>
      </c>
      <c r="DF2" t="str">
        <v>Marokko</v>
      </c>
      <c r="DG2" t="str">
        <v>Marshall-øerne</v>
      </c>
      <c r="DH2" t="str">
        <v>Mauretanien</v>
      </c>
      <c r="DI2" t="str">
        <v>Mauritius</v>
      </c>
      <c r="DJ2" t="str">
        <v>Mexico</v>
      </c>
      <c r="DK2" t="str">
        <v>Mikronesien</v>
      </c>
      <c r="DL2" t="str">
        <v>Moldova</v>
      </c>
      <c r="DM2" t="str">
        <v>Monaco</v>
      </c>
      <c r="DN2" t="str">
        <v>Mongoliet</v>
      </c>
      <c r="DO2" t="str">
        <v>Mozambique</v>
      </c>
      <c r="DP2" t="str">
        <v>Namibia</v>
      </c>
      <c r="DQ2" t="str">
        <v>Nauru</v>
      </c>
      <c r="DR2" t="str">
        <v>Nederlandene</v>
      </c>
      <c r="DS2" t="str">
        <v>Nepal</v>
      </c>
      <c r="DT2" t="str">
        <v>New Zealand</v>
      </c>
      <c r="DU2" t="str">
        <v>Nicaragua</v>
      </c>
      <c r="DV2" t="str">
        <v>Niger</v>
      </c>
      <c r="DW2" t="str">
        <v>Nigeria</v>
      </c>
      <c r="DX2" t="str">
        <v>Nordkorea</v>
      </c>
      <c r="DY2" t="str">
        <v>Norge</v>
      </c>
      <c r="DZ2" t="str">
        <v>Oman</v>
      </c>
      <c r="EA2" t="str">
        <v>Pakistan</v>
      </c>
      <c r="EB2" t="str">
        <v>Palau</v>
      </c>
      <c r="EC2" t="str">
        <v>Palestina</v>
      </c>
      <c r="ED2" t="str">
        <v>Panama</v>
      </c>
      <c r="EE2" t="str">
        <v>Papua New Guinea</v>
      </c>
      <c r="EF2" t="str">
        <v>Paraguay</v>
      </c>
      <c r="EG2" t="str">
        <v>Peru</v>
      </c>
      <c r="EH2" t="str">
        <v>Polen</v>
      </c>
      <c r="EI2" t="str">
        <v>Portugal</v>
      </c>
      <c r="EJ2" t="str">
        <v>Qatar</v>
      </c>
      <c r="EK2" t="str">
        <v>Rumænien</v>
      </c>
      <c r="EL2" t="str">
        <v>Rusland</v>
      </c>
      <c r="EM2" t="str">
        <v>Rwanda</v>
      </c>
      <c r="EN2" t="str">
        <v>Salomonøerne</v>
      </c>
      <c r="EO2" t="str">
        <v>Samoa</v>
      </c>
      <c r="EP2" t="str">
        <v>San Marino</v>
      </c>
      <c r="EQ2" t="str">
        <v>Sao Tomé &amp; Principe</v>
      </c>
      <c r="ER2" t="str">
        <v>Saudi Arabien</v>
      </c>
      <c r="ES2" t="str">
        <v>Schweiz</v>
      </c>
      <c r="ET2" t="str">
        <v>Senegal</v>
      </c>
      <c r="EU2" t="str">
        <v>Serbien og Montenegro</v>
      </c>
      <c r="EV2" t="str">
        <v>Seychellerne</v>
      </c>
      <c r="EW2" t="str">
        <v>Sierra Leone</v>
      </c>
      <c r="EX2" t="str">
        <v>Singapore</v>
      </c>
      <c r="EY2" t="str">
        <v>Slovakiet</v>
      </c>
      <c r="EZ2" t="str">
        <v>Slovenien</v>
      </c>
      <c r="FA2" t="str">
        <v>Somalia</v>
      </c>
      <c r="FB2" t="str">
        <v>Spanien</v>
      </c>
      <c r="FC2" t="str">
        <v>Sri Lanka</v>
      </c>
      <c r="FD2" t="str">
        <v>St. Kitts-Nevis</v>
      </c>
      <c r="FE2" t="str">
        <v>St. Lucia</v>
      </c>
      <c r="FF2" t="str">
        <v>St. Vincent &amp;</v>
      </c>
      <c r="FG2" t="str">
        <v>Storbritannien (England)</v>
      </c>
      <c r="FH2" t="str">
        <v>Sudan</v>
      </c>
      <c r="FI2" t="str">
        <v>Surinam</v>
      </c>
      <c r="FJ2" t="str">
        <v>Sverige</v>
      </c>
      <c r="FK2" t="str">
        <v>Swaziland</v>
      </c>
      <c r="FL2" t="str">
        <v>Sydafrika</v>
      </c>
      <c r="FM2" t="str">
        <v>Sydkorea</v>
      </c>
      <c r="FN2" t="str">
        <v>Syrien</v>
      </c>
      <c r="FO2" t="str">
        <v>Tadjikistan</v>
      </c>
      <c r="FP2" t="str">
        <v>Taiwan</v>
      </c>
      <c r="FQ2" t="str">
        <v>Tanzania</v>
      </c>
      <c r="FR2" t="str">
        <v>Thailand</v>
      </c>
      <c r="FS2" t="str">
        <v>Tjekkiet</v>
      </c>
      <c r="FT2" t="str">
        <v>Togo</v>
      </c>
      <c r="FU2" t="str">
        <v>Tonga</v>
      </c>
      <c r="FV2" t="str">
        <v>Trinidad &amp; Tobago</v>
      </c>
      <c r="FW2" t="str">
        <v>Tunesien</v>
      </c>
      <c r="FX2" t="str">
        <v>Turkmenistan</v>
      </c>
      <c r="FY2" t="str">
        <v>Tuvalu</v>
      </c>
      <c r="FZ2" t="str">
        <v>Tyrkiet</v>
      </c>
      <c r="GA2" t="str">
        <v>Tyskland</v>
      </c>
      <c r="GB2" t="str">
        <v>Uganda</v>
      </c>
      <c r="GC2" t="str">
        <v>Ukraine</v>
      </c>
      <c r="GD2" t="str">
        <v>Ungarn</v>
      </c>
      <c r="GE2" t="str">
        <v>Uruguay</v>
      </c>
      <c r="GF2" t="str">
        <v>USA</v>
      </c>
      <c r="GG2" t="str">
        <v>Usbekistan</v>
      </c>
      <c r="GH2" t="str">
        <v>Vanuatu</v>
      </c>
      <c r="GI2" t="str">
        <v>Vatikanet</v>
      </c>
      <c r="GJ2" t="str">
        <v>Venezuela</v>
      </c>
      <c r="GK2" t="str">
        <v>Vietnam</v>
      </c>
      <c r="GL2" t="str">
        <v>Yemen</v>
      </c>
      <c r="GM2" t="str">
        <v>Zambia</v>
      </c>
      <c r="GN2" t="str">
        <v>Zimbabwe</v>
      </c>
      <c r="GO2" t="str">
        <v>Ækvatorial Guinea</v>
      </c>
      <c r="GP2" t="str">
        <v>Østrig</v>
      </c>
      <c r="GQ2" t="str">
        <v>Østtimor</v>
      </c>
      <c r="GR2" t="str">
        <v>EU</v>
      </c>
      <c r="GS2" t="str">
        <v>Ikke-EU</v>
      </c>
      <c r="GT2" t="str">
        <v>EU/ikke-EU</v>
      </c>
    </row>
    <row r="4" spans="1:202" ht="21" x14ac:dyDescent="0.35">
      <c r="B4" s="16" t="s">
        <v>1</v>
      </c>
    </row>
    <row r="5" spans="1:202" x14ac:dyDescent="0.25">
      <c r="B5" t="str" cm="1">
        <f t="array" ref="B5:GT5">TRANSPOSE(_xlfn._xlws.FILTER(AlleLande[Lande (dansk)],ISNUMBER(SEARCH(Emballage!G11,AlleLande[Lande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Burundi</v>
      </c>
      <c r="BC5" t="str">
        <v>Cambodja</v>
      </c>
      <c r="BD5" t="str">
        <v>Finland</v>
      </c>
      <c r="BE5" t="str">
        <v>Burundi</v>
      </c>
      <c r="BF5" t="str">
        <v>Cambodja</v>
      </c>
      <c r="BG5" t="str">
        <v>Forenede Arab. Emirater</v>
      </c>
      <c r="BH5" t="str">
        <v>Frankrig</v>
      </c>
      <c r="BI5" t="str">
        <v>Gabon</v>
      </c>
      <c r="BJ5" t="str">
        <v>Gambia</v>
      </c>
      <c r="BK5" t="str">
        <v>Burundi</v>
      </c>
      <c r="BL5" t="str">
        <v>Cambodja</v>
      </c>
      <c r="BM5" t="str">
        <v>Grenada</v>
      </c>
      <c r="BN5" t="str">
        <v>Grenadinerne</v>
      </c>
      <c r="BO5" t="str">
        <v>Grækenland</v>
      </c>
      <c r="BP5" t="str">
        <v>Burundi</v>
      </c>
      <c r="BQ5" t="str">
        <v>Cambodja</v>
      </c>
      <c r="BR5" t="str">
        <v>Guinea-Bissau</v>
      </c>
      <c r="BS5" t="str">
        <v>Guyana</v>
      </c>
      <c r="BT5" t="str">
        <v>Haiti</v>
      </c>
      <c r="BU5" t="str">
        <v>Honduras</v>
      </c>
      <c r="BV5" t="str">
        <v>Hviderusland (Belarus)</v>
      </c>
      <c r="BW5" t="str">
        <v>Indien</v>
      </c>
      <c r="BX5" t="str">
        <v>Indonesien</v>
      </c>
      <c r="BY5" t="str">
        <v>Irak</v>
      </c>
      <c r="BZ5" t="str">
        <v>Iran</v>
      </c>
      <c r="CA5" t="str">
        <v>Irland</v>
      </c>
      <c r="CB5" t="str">
        <v>Island</v>
      </c>
      <c r="CC5" t="str">
        <v>Israel</v>
      </c>
      <c r="CD5" t="str">
        <v>Italien</v>
      </c>
      <c r="CE5" t="str">
        <v>Jamaica</v>
      </c>
      <c r="CF5" t="str">
        <v>Japan</v>
      </c>
      <c r="CG5" t="str">
        <v>Jordan</v>
      </c>
      <c r="CH5" t="str">
        <v>Kapverdiske Øer</v>
      </c>
      <c r="CI5" t="str">
        <v>Kasakhstan</v>
      </c>
      <c r="CJ5" t="str">
        <v>Kenya</v>
      </c>
      <c r="CK5" t="str">
        <v>Kina</v>
      </c>
      <c r="CL5" t="str">
        <v>Kirgisistan</v>
      </c>
      <c r="CM5" t="str">
        <v>Kiribati</v>
      </c>
      <c r="CN5" t="str">
        <v>Kroatien</v>
      </c>
      <c r="CO5" t="str">
        <v>Kuwait</v>
      </c>
      <c r="CP5" t="str">
        <v>Laos</v>
      </c>
      <c r="CQ5" t="str">
        <v>Lesotho</v>
      </c>
      <c r="CR5" t="str">
        <v>Letland</v>
      </c>
      <c r="CS5" t="str">
        <v>Libanon</v>
      </c>
      <c r="CT5" t="str">
        <v>Liberia</v>
      </c>
      <c r="CU5" t="str">
        <v>Libyen</v>
      </c>
      <c r="CV5" t="str">
        <v>Liechtenstein</v>
      </c>
      <c r="CW5" t="str">
        <v>Litauen</v>
      </c>
      <c r="CX5" t="str">
        <v>Luxembourg</v>
      </c>
      <c r="CY5" t="str">
        <v>Madagaskar</v>
      </c>
      <c r="CZ5" t="str">
        <v>Makedonien (FYROM)</v>
      </c>
      <c r="DA5" t="str">
        <v>Malawi</v>
      </c>
      <c r="DB5" t="str">
        <v>Malaysia</v>
      </c>
      <c r="DC5" t="str">
        <v>Maldiverne</v>
      </c>
      <c r="DD5" t="str">
        <v>Mali</v>
      </c>
      <c r="DE5" t="str">
        <v>Malta</v>
      </c>
      <c r="DF5" t="str">
        <v>Marokko</v>
      </c>
      <c r="DG5" t="str">
        <v>Marshall-øerne</v>
      </c>
      <c r="DH5" t="str">
        <v>Mauretanien</v>
      </c>
      <c r="DI5" t="str">
        <v>Mauritius</v>
      </c>
      <c r="DJ5" t="str">
        <v>Mexico</v>
      </c>
      <c r="DK5" t="str">
        <v>Mikronesien</v>
      </c>
      <c r="DL5" t="str">
        <v>Moldova</v>
      </c>
      <c r="DM5" t="str">
        <v>Monaco</v>
      </c>
      <c r="DN5" t="str">
        <v>Mongoliet</v>
      </c>
      <c r="DO5" t="str">
        <v>Mozambique</v>
      </c>
      <c r="DP5" t="str">
        <v>Namibia</v>
      </c>
      <c r="DQ5" t="str">
        <v>Nauru</v>
      </c>
      <c r="DR5" t="str">
        <v>Nederlandene</v>
      </c>
      <c r="DS5" t="str">
        <v>Nepal</v>
      </c>
      <c r="DT5" t="str">
        <v>New Zealand</v>
      </c>
      <c r="DU5" t="str">
        <v>Nicaragua</v>
      </c>
      <c r="DV5" t="str">
        <v>Niger</v>
      </c>
      <c r="DW5" t="str">
        <v>Nigeria</v>
      </c>
      <c r="DX5" t="str">
        <v>Nordkorea</v>
      </c>
      <c r="DY5" t="str">
        <v>Norge</v>
      </c>
      <c r="DZ5" t="str">
        <v>Oman</v>
      </c>
      <c r="EA5" t="str">
        <v>Pakistan</v>
      </c>
      <c r="EB5" t="str">
        <v>Palau</v>
      </c>
      <c r="EC5" t="str">
        <v>Palestina</v>
      </c>
      <c r="ED5" t="str">
        <v>Panama</v>
      </c>
      <c r="EE5" t="str">
        <v>Papua New Guinea</v>
      </c>
      <c r="EF5" t="str">
        <v>Paraguay</v>
      </c>
      <c r="EG5" t="str">
        <v>Peru</v>
      </c>
      <c r="EH5" t="str">
        <v>Polen</v>
      </c>
      <c r="EI5" t="str">
        <v>Portugal</v>
      </c>
      <c r="EJ5" t="str">
        <v>Qatar</v>
      </c>
      <c r="EK5" t="str">
        <v>Rumænien</v>
      </c>
      <c r="EL5" t="str">
        <v>Rusland</v>
      </c>
      <c r="EM5" t="str">
        <v>Rwanda</v>
      </c>
      <c r="EN5" t="str">
        <v>Salomonøerne</v>
      </c>
      <c r="EO5" t="str">
        <v>Samoa</v>
      </c>
      <c r="EP5" t="str">
        <v>San Marino</v>
      </c>
      <c r="EQ5" t="str">
        <v>Sao Tomé &amp; Principe</v>
      </c>
      <c r="ER5" t="str">
        <v>Saudi Arabien</v>
      </c>
      <c r="ES5" t="str">
        <v>Schweiz</v>
      </c>
      <c r="ET5" t="str">
        <v>Senegal</v>
      </c>
      <c r="EU5" t="str">
        <v>Serbien og Montenegro</v>
      </c>
      <c r="EV5" t="str">
        <v>Seychellerne</v>
      </c>
      <c r="EW5" t="str">
        <v>Sierra Leone</v>
      </c>
      <c r="EX5" t="str">
        <v>Singapore</v>
      </c>
      <c r="EY5" t="str">
        <v>Slovakiet</v>
      </c>
      <c r="EZ5" t="str">
        <v>Slovenien</v>
      </c>
      <c r="FA5" t="str">
        <v>Somalia</v>
      </c>
      <c r="FB5" t="str">
        <v>Spanien</v>
      </c>
      <c r="FC5" t="str">
        <v>Sri Lanka</v>
      </c>
      <c r="FD5" t="str">
        <v>St. Kitts-Nevis</v>
      </c>
      <c r="FE5" t="str">
        <v>St. Lucia</v>
      </c>
      <c r="FF5" t="str">
        <v>St. Vincent &amp;</v>
      </c>
      <c r="FG5" t="str">
        <v>Storbritannien (England)</v>
      </c>
      <c r="FH5" t="str">
        <v>Sudan</v>
      </c>
      <c r="FI5" t="str">
        <v>Surinam</v>
      </c>
      <c r="FJ5" t="str">
        <v>Sverige</v>
      </c>
      <c r="FK5" t="str">
        <v>Swaziland</v>
      </c>
      <c r="FL5" t="str">
        <v>Sydafrika</v>
      </c>
      <c r="FM5" t="str">
        <v>Sydkorea</v>
      </c>
      <c r="FN5" t="str">
        <v>Syrien</v>
      </c>
      <c r="FO5" t="str">
        <v>Tadjikistan</v>
      </c>
      <c r="FP5" t="str">
        <v>Taiwan</v>
      </c>
      <c r="FQ5" t="str">
        <v>Tanzania</v>
      </c>
      <c r="FR5" t="str">
        <v>Thailand</v>
      </c>
      <c r="FS5" t="str">
        <v>Tjekkiet</v>
      </c>
      <c r="FT5" t="str">
        <v>Togo</v>
      </c>
      <c r="FU5" t="str">
        <v>Tonga</v>
      </c>
      <c r="FV5" t="str">
        <v>Trinidad &amp; Tobago</v>
      </c>
      <c r="FW5" t="str">
        <v>Tunesien</v>
      </c>
      <c r="FX5" t="str">
        <v>Turkmenistan</v>
      </c>
      <c r="FY5" t="str">
        <v>Tuvalu</v>
      </c>
      <c r="FZ5" t="str">
        <v>Tyrkiet</v>
      </c>
      <c r="GA5" t="str">
        <v>Tyskland</v>
      </c>
      <c r="GB5" t="str">
        <v>Uganda</v>
      </c>
      <c r="GC5" t="str">
        <v>Ukraine</v>
      </c>
      <c r="GD5" t="str">
        <v>Ungarn</v>
      </c>
      <c r="GE5" t="str">
        <v>Uruguay</v>
      </c>
      <c r="GF5" t="str">
        <v>USA</v>
      </c>
      <c r="GG5" t="str">
        <v>Usbekistan</v>
      </c>
      <c r="GH5" t="str">
        <v>Vanuatu</v>
      </c>
      <c r="GI5" t="str">
        <v>Vatikanet</v>
      </c>
      <c r="GJ5" t="str">
        <v>Venezuela</v>
      </c>
      <c r="GK5" t="str">
        <v>Vietnam</v>
      </c>
      <c r="GL5" t="str">
        <v>Yemen</v>
      </c>
      <c r="GM5" t="str">
        <v>Zambia</v>
      </c>
      <c r="GN5" t="str">
        <v>Zimbabwe</v>
      </c>
      <c r="GO5" t="str">
        <v>Ækvatorial Guinea</v>
      </c>
      <c r="GP5" t="str">
        <v>Østrig</v>
      </c>
      <c r="GQ5" t="str">
        <v>Østtimor</v>
      </c>
      <c r="GR5" t="str">
        <v>EU</v>
      </c>
      <c r="GS5" t="str">
        <v>Ikke-EU</v>
      </c>
      <c r="GT5" t="str">
        <v>EU/ikke-EU</v>
      </c>
    </row>
    <row r="6" spans="1:202" x14ac:dyDescent="0.25">
      <c r="B6" t="str" cm="1">
        <f t="array" ref="B6:GT6">TRANSPOSE(_xlfn._xlws.FILTER(AlleLande[Lande (dansk)],ISNUMBER(SEARCH(Emballage!G12,AlleLande[Lande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Burundi</v>
      </c>
      <c r="BC6" t="str">
        <v>Cambodja</v>
      </c>
      <c r="BD6" t="str">
        <v>Finland</v>
      </c>
      <c r="BE6" t="str">
        <v>Burundi</v>
      </c>
      <c r="BF6" t="str">
        <v>Cambodja</v>
      </c>
      <c r="BG6" t="str">
        <v>Forenede Arab. Emirater</v>
      </c>
      <c r="BH6" t="str">
        <v>Frankrig</v>
      </c>
      <c r="BI6" t="str">
        <v>Gabon</v>
      </c>
      <c r="BJ6" t="str">
        <v>Gambia</v>
      </c>
      <c r="BK6" t="str">
        <v>Burundi</v>
      </c>
      <c r="BL6" t="str">
        <v>Cambodja</v>
      </c>
      <c r="BM6" t="str">
        <v>Grenada</v>
      </c>
      <c r="BN6" t="str">
        <v>Grenadinerne</v>
      </c>
      <c r="BO6" t="str">
        <v>Grækenland</v>
      </c>
      <c r="BP6" t="str">
        <v>Burundi</v>
      </c>
      <c r="BQ6" t="str">
        <v>Cambodja</v>
      </c>
      <c r="BR6" t="str">
        <v>Guinea-Bissau</v>
      </c>
      <c r="BS6" t="str">
        <v>Guyana</v>
      </c>
      <c r="BT6" t="str">
        <v>Haiti</v>
      </c>
      <c r="BU6" t="str">
        <v>Honduras</v>
      </c>
      <c r="BV6" t="str">
        <v>Hviderusland (Belarus)</v>
      </c>
      <c r="BW6" t="str">
        <v>Indien</v>
      </c>
      <c r="BX6" t="str">
        <v>Indonesien</v>
      </c>
      <c r="BY6" t="str">
        <v>Irak</v>
      </c>
      <c r="BZ6" t="str">
        <v>Iran</v>
      </c>
      <c r="CA6" t="str">
        <v>Irland</v>
      </c>
      <c r="CB6" t="str">
        <v>Island</v>
      </c>
      <c r="CC6" t="str">
        <v>Israel</v>
      </c>
      <c r="CD6" t="str">
        <v>Italien</v>
      </c>
      <c r="CE6" t="str">
        <v>Jamaica</v>
      </c>
      <c r="CF6" t="str">
        <v>Japan</v>
      </c>
      <c r="CG6" t="str">
        <v>Jordan</v>
      </c>
      <c r="CH6" t="str">
        <v>Kapverdiske Øer</v>
      </c>
      <c r="CI6" t="str">
        <v>Kasakhstan</v>
      </c>
      <c r="CJ6" t="str">
        <v>Kenya</v>
      </c>
      <c r="CK6" t="str">
        <v>Kina</v>
      </c>
      <c r="CL6" t="str">
        <v>Kirgisistan</v>
      </c>
      <c r="CM6" t="str">
        <v>Kiribati</v>
      </c>
      <c r="CN6" t="str">
        <v>Kroatien</v>
      </c>
      <c r="CO6" t="str">
        <v>Kuwait</v>
      </c>
      <c r="CP6" t="str">
        <v>Laos</v>
      </c>
      <c r="CQ6" t="str">
        <v>Lesotho</v>
      </c>
      <c r="CR6" t="str">
        <v>Letland</v>
      </c>
      <c r="CS6" t="str">
        <v>Libanon</v>
      </c>
      <c r="CT6" t="str">
        <v>Liberia</v>
      </c>
      <c r="CU6" t="str">
        <v>Libyen</v>
      </c>
      <c r="CV6" t="str">
        <v>Liechtenstein</v>
      </c>
      <c r="CW6" t="str">
        <v>Litauen</v>
      </c>
      <c r="CX6" t="str">
        <v>Luxembourg</v>
      </c>
      <c r="CY6" t="str">
        <v>Madagaskar</v>
      </c>
      <c r="CZ6" t="str">
        <v>Makedonien (FYROM)</v>
      </c>
      <c r="DA6" t="str">
        <v>Malawi</v>
      </c>
      <c r="DB6" t="str">
        <v>Malaysia</v>
      </c>
      <c r="DC6" t="str">
        <v>Maldiverne</v>
      </c>
      <c r="DD6" t="str">
        <v>Mali</v>
      </c>
      <c r="DE6" t="str">
        <v>Malta</v>
      </c>
      <c r="DF6" t="str">
        <v>Marokko</v>
      </c>
      <c r="DG6" t="str">
        <v>Marshall-øerne</v>
      </c>
      <c r="DH6" t="str">
        <v>Mauretanien</v>
      </c>
      <c r="DI6" t="str">
        <v>Mauritius</v>
      </c>
      <c r="DJ6" t="str">
        <v>Mexico</v>
      </c>
      <c r="DK6" t="str">
        <v>Mikronesien</v>
      </c>
      <c r="DL6" t="str">
        <v>Moldova</v>
      </c>
      <c r="DM6" t="str">
        <v>Monaco</v>
      </c>
      <c r="DN6" t="str">
        <v>Mongoliet</v>
      </c>
      <c r="DO6" t="str">
        <v>Mozambique</v>
      </c>
      <c r="DP6" t="str">
        <v>Namibia</v>
      </c>
      <c r="DQ6" t="str">
        <v>Nauru</v>
      </c>
      <c r="DR6" t="str">
        <v>Nederlandene</v>
      </c>
      <c r="DS6" t="str">
        <v>Nepal</v>
      </c>
      <c r="DT6" t="str">
        <v>New Zealand</v>
      </c>
      <c r="DU6" t="str">
        <v>Nicaragua</v>
      </c>
      <c r="DV6" t="str">
        <v>Niger</v>
      </c>
      <c r="DW6" t="str">
        <v>Nigeria</v>
      </c>
      <c r="DX6" t="str">
        <v>Nordkorea</v>
      </c>
      <c r="DY6" t="str">
        <v>Norge</v>
      </c>
      <c r="DZ6" t="str">
        <v>Oman</v>
      </c>
      <c r="EA6" t="str">
        <v>Pakistan</v>
      </c>
      <c r="EB6" t="str">
        <v>Palau</v>
      </c>
      <c r="EC6" t="str">
        <v>Palestina</v>
      </c>
      <c r="ED6" t="str">
        <v>Panama</v>
      </c>
      <c r="EE6" t="str">
        <v>Papua New Guinea</v>
      </c>
      <c r="EF6" t="str">
        <v>Paraguay</v>
      </c>
      <c r="EG6" t="str">
        <v>Peru</v>
      </c>
      <c r="EH6" t="str">
        <v>Polen</v>
      </c>
      <c r="EI6" t="str">
        <v>Portugal</v>
      </c>
      <c r="EJ6" t="str">
        <v>Qatar</v>
      </c>
      <c r="EK6" t="str">
        <v>Rumænien</v>
      </c>
      <c r="EL6" t="str">
        <v>Rusland</v>
      </c>
      <c r="EM6" t="str">
        <v>Rwanda</v>
      </c>
      <c r="EN6" t="str">
        <v>Salomonøerne</v>
      </c>
      <c r="EO6" t="str">
        <v>Samoa</v>
      </c>
      <c r="EP6" t="str">
        <v>San Marino</v>
      </c>
      <c r="EQ6" t="str">
        <v>Sao Tomé &amp; Principe</v>
      </c>
      <c r="ER6" t="str">
        <v>Saudi Arabien</v>
      </c>
      <c r="ES6" t="str">
        <v>Schweiz</v>
      </c>
      <c r="ET6" t="str">
        <v>Senegal</v>
      </c>
      <c r="EU6" t="str">
        <v>Serbien og Montenegro</v>
      </c>
      <c r="EV6" t="str">
        <v>Seychellerne</v>
      </c>
      <c r="EW6" t="str">
        <v>Sierra Leone</v>
      </c>
      <c r="EX6" t="str">
        <v>Singapore</v>
      </c>
      <c r="EY6" t="str">
        <v>Slovakiet</v>
      </c>
      <c r="EZ6" t="str">
        <v>Slovenien</v>
      </c>
      <c r="FA6" t="str">
        <v>Somalia</v>
      </c>
      <c r="FB6" t="str">
        <v>Spanien</v>
      </c>
      <c r="FC6" t="str">
        <v>Sri Lanka</v>
      </c>
      <c r="FD6" t="str">
        <v>St. Kitts-Nevis</v>
      </c>
      <c r="FE6" t="str">
        <v>St. Lucia</v>
      </c>
      <c r="FF6" t="str">
        <v>St. Vincent &amp;</v>
      </c>
      <c r="FG6" t="str">
        <v>Storbritannien (England)</v>
      </c>
      <c r="FH6" t="str">
        <v>Sudan</v>
      </c>
      <c r="FI6" t="str">
        <v>Surinam</v>
      </c>
      <c r="FJ6" t="str">
        <v>Sverige</v>
      </c>
      <c r="FK6" t="str">
        <v>Swaziland</v>
      </c>
      <c r="FL6" t="str">
        <v>Sydafrika</v>
      </c>
      <c r="FM6" t="str">
        <v>Sydkorea</v>
      </c>
      <c r="FN6" t="str">
        <v>Syrien</v>
      </c>
      <c r="FO6" t="str">
        <v>Tadjikistan</v>
      </c>
      <c r="FP6" t="str">
        <v>Taiwan</v>
      </c>
      <c r="FQ6" t="str">
        <v>Tanzania</v>
      </c>
      <c r="FR6" t="str">
        <v>Thailand</v>
      </c>
      <c r="FS6" t="str">
        <v>Tjekkiet</v>
      </c>
      <c r="FT6" t="str">
        <v>Togo</v>
      </c>
      <c r="FU6" t="str">
        <v>Tonga</v>
      </c>
      <c r="FV6" t="str">
        <v>Trinidad &amp; Tobago</v>
      </c>
      <c r="FW6" t="str">
        <v>Tunesien</v>
      </c>
      <c r="FX6" t="str">
        <v>Turkmenistan</v>
      </c>
      <c r="FY6" t="str">
        <v>Tuvalu</v>
      </c>
      <c r="FZ6" t="str">
        <v>Tyrkiet</v>
      </c>
      <c r="GA6" t="str">
        <v>Tyskland</v>
      </c>
      <c r="GB6" t="str">
        <v>Uganda</v>
      </c>
      <c r="GC6" t="str">
        <v>Ukraine</v>
      </c>
      <c r="GD6" t="str">
        <v>Ungarn</v>
      </c>
      <c r="GE6" t="str">
        <v>Uruguay</v>
      </c>
      <c r="GF6" t="str">
        <v>USA</v>
      </c>
      <c r="GG6" t="str">
        <v>Usbekistan</v>
      </c>
      <c r="GH6" t="str">
        <v>Vanuatu</v>
      </c>
      <c r="GI6" t="str">
        <v>Vatikanet</v>
      </c>
      <c r="GJ6" t="str">
        <v>Venezuela</v>
      </c>
      <c r="GK6" t="str">
        <v>Vietnam</v>
      </c>
      <c r="GL6" t="str">
        <v>Yemen</v>
      </c>
      <c r="GM6" t="str">
        <v>Zambia</v>
      </c>
      <c r="GN6" t="str">
        <v>Zimbabwe</v>
      </c>
      <c r="GO6" t="str">
        <v>Ækvatorial Guinea</v>
      </c>
      <c r="GP6" t="str">
        <v>Østrig</v>
      </c>
      <c r="GQ6" t="str">
        <v>Østtimor</v>
      </c>
      <c r="GR6" t="str">
        <v>EU</v>
      </c>
      <c r="GS6" t="str">
        <v>Ikke-EU</v>
      </c>
      <c r="GT6" t="str">
        <v>EU/ikke-EU</v>
      </c>
    </row>
    <row r="7" spans="1:202" x14ac:dyDescent="0.25">
      <c r="B7" t="str" cm="1">
        <f t="array" ref="B7:GT7">TRANSPOSE(_xlfn._xlws.FILTER(AlleLande[Lande (dansk)],ISNUMBER(SEARCH(Emballage!G13,AlleLande[Lande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Burundi</v>
      </c>
      <c r="BC7" t="str">
        <v>Cambodja</v>
      </c>
      <c r="BD7" t="str">
        <v>Finland</v>
      </c>
      <c r="BE7" t="str">
        <v>Burundi</v>
      </c>
      <c r="BF7" t="str">
        <v>Cambodja</v>
      </c>
      <c r="BG7" t="str">
        <v>Forenede Arab. Emirater</v>
      </c>
      <c r="BH7" t="str">
        <v>Frankrig</v>
      </c>
      <c r="BI7" t="str">
        <v>Gabon</v>
      </c>
      <c r="BJ7" t="str">
        <v>Gambia</v>
      </c>
      <c r="BK7" t="str">
        <v>Burundi</v>
      </c>
      <c r="BL7" t="str">
        <v>Cambodja</v>
      </c>
      <c r="BM7" t="str">
        <v>Grenada</v>
      </c>
      <c r="BN7" t="str">
        <v>Grenadinerne</v>
      </c>
      <c r="BO7" t="str">
        <v>Grækenland</v>
      </c>
      <c r="BP7" t="str">
        <v>Burundi</v>
      </c>
      <c r="BQ7" t="str">
        <v>Cambodja</v>
      </c>
      <c r="BR7" t="str">
        <v>Guinea-Bissau</v>
      </c>
      <c r="BS7" t="str">
        <v>Guyana</v>
      </c>
      <c r="BT7" t="str">
        <v>Haiti</v>
      </c>
      <c r="BU7" t="str">
        <v>Honduras</v>
      </c>
      <c r="BV7" t="str">
        <v>Hviderusland (Belarus)</v>
      </c>
      <c r="BW7" t="str">
        <v>Indien</v>
      </c>
      <c r="BX7" t="str">
        <v>Indonesien</v>
      </c>
      <c r="BY7" t="str">
        <v>Irak</v>
      </c>
      <c r="BZ7" t="str">
        <v>Iran</v>
      </c>
      <c r="CA7" t="str">
        <v>Irland</v>
      </c>
      <c r="CB7" t="str">
        <v>Island</v>
      </c>
      <c r="CC7" t="str">
        <v>Israel</v>
      </c>
      <c r="CD7" t="str">
        <v>Italien</v>
      </c>
      <c r="CE7" t="str">
        <v>Jamaica</v>
      </c>
      <c r="CF7" t="str">
        <v>Japan</v>
      </c>
      <c r="CG7" t="str">
        <v>Jordan</v>
      </c>
      <c r="CH7" t="str">
        <v>Kapverdiske Øer</v>
      </c>
      <c r="CI7" t="str">
        <v>Kasakhstan</v>
      </c>
      <c r="CJ7" t="str">
        <v>Kenya</v>
      </c>
      <c r="CK7" t="str">
        <v>Kina</v>
      </c>
      <c r="CL7" t="str">
        <v>Kirgisistan</v>
      </c>
      <c r="CM7" t="str">
        <v>Kiribati</v>
      </c>
      <c r="CN7" t="str">
        <v>Kroatien</v>
      </c>
      <c r="CO7" t="str">
        <v>Kuwait</v>
      </c>
      <c r="CP7" t="str">
        <v>Laos</v>
      </c>
      <c r="CQ7" t="str">
        <v>Lesotho</v>
      </c>
      <c r="CR7" t="str">
        <v>Letland</v>
      </c>
      <c r="CS7" t="str">
        <v>Libanon</v>
      </c>
      <c r="CT7" t="str">
        <v>Liberia</v>
      </c>
      <c r="CU7" t="str">
        <v>Libyen</v>
      </c>
      <c r="CV7" t="str">
        <v>Liechtenstein</v>
      </c>
      <c r="CW7" t="str">
        <v>Litauen</v>
      </c>
      <c r="CX7" t="str">
        <v>Luxembourg</v>
      </c>
      <c r="CY7" t="str">
        <v>Madagaskar</v>
      </c>
      <c r="CZ7" t="str">
        <v>Makedonien (FYROM)</v>
      </c>
      <c r="DA7" t="str">
        <v>Malawi</v>
      </c>
      <c r="DB7" t="str">
        <v>Malaysia</v>
      </c>
      <c r="DC7" t="str">
        <v>Maldiverne</v>
      </c>
      <c r="DD7" t="str">
        <v>Mali</v>
      </c>
      <c r="DE7" t="str">
        <v>Malta</v>
      </c>
      <c r="DF7" t="str">
        <v>Marokko</v>
      </c>
      <c r="DG7" t="str">
        <v>Marshall-øerne</v>
      </c>
      <c r="DH7" t="str">
        <v>Mauretanien</v>
      </c>
      <c r="DI7" t="str">
        <v>Mauritius</v>
      </c>
      <c r="DJ7" t="str">
        <v>Mexico</v>
      </c>
      <c r="DK7" t="str">
        <v>Mikronesien</v>
      </c>
      <c r="DL7" t="str">
        <v>Moldova</v>
      </c>
      <c r="DM7" t="str">
        <v>Monaco</v>
      </c>
      <c r="DN7" t="str">
        <v>Mongoliet</v>
      </c>
      <c r="DO7" t="str">
        <v>Mozambique</v>
      </c>
      <c r="DP7" t="str">
        <v>Namibia</v>
      </c>
      <c r="DQ7" t="str">
        <v>Nauru</v>
      </c>
      <c r="DR7" t="str">
        <v>Nederlandene</v>
      </c>
      <c r="DS7" t="str">
        <v>Nepal</v>
      </c>
      <c r="DT7" t="str">
        <v>New Zealand</v>
      </c>
      <c r="DU7" t="str">
        <v>Nicaragua</v>
      </c>
      <c r="DV7" t="str">
        <v>Niger</v>
      </c>
      <c r="DW7" t="str">
        <v>Nigeria</v>
      </c>
      <c r="DX7" t="str">
        <v>Nordkorea</v>
      </c>
      <c r="DY7" t="str">
        <v>Norge</v>
      </c>
      <c r="DZ7" t="str">
        <v>Oman</v>
      </c>
      <c r="EA7" t="str">
        <v>Pakistan</v>
      </c>
      <c r="EB7" t="str">
        <v>Palau</v>
      </c>
      <c r="EC7" t="str">
        <v>Palestina</v>
      </c>
      <c r="ED7" t="str">
        <v>Panama</v>
      </c>
      <c r="EE7" t="str">
        <v>Papua New Guinea</v>
      </c>
      <c r="EF7" t="str">
        <v>Paraguay</v>
      </c>
      <c r="EG7" t="str">
        <v>Peru</v>
      </c>
      <c r="EH7" t="str">
        <v>Polen</v>
      </c>
      <c r="EI7" t="str">
        <v>Portugal</v>
      </c>
      <c r="EJ7" t="str">
        <v>Qatar</v>
      </c>
      <c r="EK7" t="str">
        <v>Rumænien</v>
      </c>
      <c r="EL7" t="str">
        <v>Rusland</v>
      </c>
      <c r="EM7" t="str">
        <v>Rwanda</v>
      </c>
      <c r="EN7" t="str">
        <v>Salomonøerne</v>
      </c>
      <c r="EO7" t="str">
        <v>Samoa</v>
      </c>
      <c r="EP7" t="str">
        <v>San Marino</v>
      </c>
      <c r="EQ7" t="str">
        <v>Sao Tomé &amp; Principe</v>
      </c>
      <c r="ER7" t="str">
        <v>Saudi Arabien</v>
      </c>
      <c r="ES7" t="str">
        <v>Schweiz</v>
      </c>
      <c r="ET7" t="str">
        <v>Senegal</v>
      </c>
      <c r="EU7" t="str">
        <v>Serbien og Montenegro</v>
      </c>
      <c r="EV7" t="str">
        <v>Seychellerne</v>
      </c>
      <c r="EW7" t="str">
        <v>Sierra Leone</v>
      </c>
      <c r="EX7" t="str">
        <v>Singapore</v>
      </c>
      <c r="EY7" t="str">
        <v>Slovakiet</v>
      </c>
      <c r="EZ7" t="str">
        <v>Slovenien</v>
      </c>
      <c r="FA7" t="str">
        <v>Somalia</v>
      </c>
      <c r="FB7" t="str">
        <v>Spanien</v>
      </c>
      <c r="FC7" t="str">
        <v>Sri Lanka</v>
      </c>
      <c r="FD7" t="str">
        <v>St. Kitts-Nevis</v>
      </c>
      <c r="FE7" t="str">
        <v>St. Lucia</v>
      </c>
      <c r="FF7" t="str">
        <v>St. Vincent &amp;</v>
      </c>
      <c r="FG7" t="str">
        <v>Storbritannien (England)</v>
      </c>
      <c r="FH7" t="str">
        <v>Sudan</v>
      </c>
      <c r="FI7" t="str">
        <v>Surinam</v>
      </c>
      <c r="FJ7" t="str">
        <v>Sverige</v>
      </c>
      <c r="FK7" t="str">
        <v>Swaziland</v>
      </c>
      <c r="FL7" t="str">
        <v>Sydafrika</v>
      </c>
      <c r="FM7" t="str">
        <v>Sydkorea</v>
      </c>
      <c r="FN7" t="str">
        <v>Syrien</v>
      </c>
      <c r="FO7" t="str">
        <v>Tadjikistan</v>
      </c>
      <c r="FP7" t="str">
        <v>Taiwan</v>
      </c>
      <c r="FQ7" t="str">
        <v>Tanzania</v>
      </c>
      <c r="FR7" t="str">
        <v>Thailand</v>
      </c>
      <c r="FS7" t="str">
        <v>Tjekkiet</v>
      </c>
      <c r="FT7" t="str">
        <v>Togo</v>
      </c>
      <c r="FU7" t="str">
        <v>Tonga</v>
      </c>
      <c r="FV7" t="str">
        <v>Trinidad &amp; Tobago</v>
      </c>
      <c r="FW7" t="str">
        <v>Tunesien</v>
      </c>
      <c r="FX7" t="str">
        <v>Turkmenistan</v>
      </c>
      <c r="FY7" t="str">
        <v>Tuvalu</v>
      </c>
      <c r="FZ7" t="str">
        <v>Tyrkiet</v>
      </c>
      <c r="GA7" t="str">
        <v>Tyskland</v>
      </c>
      <c r="GB7" t="str">
        <v>Uganda</v>
      </c>
      <c r="GC7" t="str">
        <v>Ukraine</v>
      </c>
      <c r="GD7" t="str">
        <v>Ungarn</v>
      </c>
      <c r="GE7" t="str">
        <v>Uruguay</v>
      </c>
      <c r="GF7" t="str">
        <v>USA</v>
      </c>
      <c r="GG7" t="str">
        <v>Usbekistan</v>
      </c>
      <c r="GH7" t="str">
        <v>Vanuatu</v>
      </c>
      <c r="GI7" t="str">
        <v>Vatikanet</v>
      </c>
      <c r="GJ7" t="str">
        <v>Venezuela</v>
      </c>
      <c r="GK7" t="str">
        <v>Vietnam</v>
      </c>
      <c r="GL7" t="str">
        <v>Yemen</v>
      </c>
      <c r="GM7" t="str">
        <v>Zambia</v>
      </c>
      <c r="GN7" t="str">
        <v>Zimbabwe</v>
      </c>
      <c r="GO7" t="str">
        <v>Ækvatorial Guinea</v>
      </c>
      <c r="GP7" t="str">
        <v>Østrig</v>
      </c>
      <c r="GQ7" t="str">
        <v>Østtimor</v>
      </c>
      <c r="GR7" t="str">
        <v>EU</v>
      </c>
      <c r="GS7" t="str">
        <v>Ikke-EU</v>
      </c>
      <c r="GT7" t="str">
        <v>EU/ikke-EU</v>
      </c>
    </row>
    <row r="8" spans="1:202" x14ac:dyDescent="0.25">
      <c r="B8" t="str" cm="1">
        <f t="array" ref="B8:GT8">TRANSPOSE(_xlfn._xlws.FILTER(AlleLande[Lande (dansk)],ISNUMBER(SEARCH(Emballage!G14,AlleLande[Lande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Burundi</v>
      </c>
      <c r="BC8" t="str">
        <v>Cambodja</v>
      </c>
      <c r="BD8" t="str">
        <v>Finland</v>
      </c>
      <c r="BE8" t="str">
        <v>Burundi</v>
      </c>
      <c r="BF8" t="str">
        <v>Cambodja</v>
      </c>
      <c r="BG8" t="str">
        <v>Forenede Arab. Emirater</v>
      </c>
      <c r="BH8" t="str">
        <v>Frankrig</v>
      </c>
      <c r="BI8" t="str">
        <v>Gabon</v>
      </c>
      <c r="BJ8" t="str">
        <v>Gambia</v>
      </c>
      <c r="BK8" t="str">
        <v>Burundi</v>
      </c>
      <c r="BL8" t="str">
        <v>Cambodja</v>
      </c>
      <c r="BM8" t="str">
        <v>Grenada</v>
      </c>
      <c r="BN8" t="str">
        <v>Grenadinerne</v>
      </c>
      <c r="BO8" t="str">
        <v>Grækenland</v>
      </c>
      <c r="BP8" t="str">
        <v>Burundi</v>
      </c>
      <c r="BQ8" t="str">
        <v>Cambodja</v>
      </c>
      <c r="BR8" t="str">
        <v>Guinea-Bissau</v>
      </c>
      <c r="BS8" t="str">
        <v>Guyana</v>
      </c>
      <c r="BT8" t="str">
        <v>Haiti</v>
      </c>
      <c r="BU8" t="str">
        <v>Honduras</v>
      </c>
      <c r="BV8" t="str">
        <v>Hviderusland (Belarus)</v>
      </c>
      <c r="BW8" t="str">
        <v>Indien</v>
      </c>
      <c r="BX8" t="str">
        <v>Indonesien</v>
      </c>
      <c r="BY8" t="str">
        <v>Irak</v>
      </c>
      <c r="BZ8" t="str">
        <v>Iran</v>
      </c>
      <c r="CA8" t="str">
        <v>Irland</v>
      </c>
      <c r="CB8" t="str">
        <v>Island</v>
      </c>
      <c r="CC8" t="str">
        <v>Israel</v>
      </c>
      <c r="CD8" t="str">
        <v>Italien</v>
      </c>
      <c r="CE8" t="str">
        <v>Jamaica</v>
      </c>
      <c r="CF8" t="str">
        <v>Japan</v>
      </c>
      <c r="CG8" t="str">
        <v>Jordan</v>
      </c>
      <c r="CH8" t="str">
        <v>Kapverdiske Øer</v>
      </c>
      <c r="CI8" t="str">
        <v>Kasakhstan</v>
      </c>
      <c r="CJ8" t="str">
        <v>Kenya</v>
      </c>
      <c r="CK8" t="str">
        <v>Kina</v>
      </c>
      <c r="CL8" t="str">
        <v>Kirgisistan</v>
      </c>
      <c r="CM8" t="str">
        <v>Kiribati</v>
      </c>
      <c r="CN8" t="str">
        <v>Kroatien</v>
      </c>
      <c r="CO8" t="str">
        <v>Kuwait</v>
      </c>
      <c r="CP8" t="str">
        <v>Laos</v>
      </c>
      <c r="CQ8" t="str">
        <v>Lesotho</v>
      </c>
      <c r="CR8" t="str">
        <v>Letland</v>
      </c>
      <c r="CS8" t="str">
        <v>Libanon</v>
      </c>
      <c r="CT8" t="str">
        <v>Liberia</v>
      </c>
      <c r="CU8" t="str">
        <v>Libyen</v>
      </c>
      <c r="CV8" t="str">
        <v>Liechtenstein</v>
      </c>
      <c r="CW8" t="str">
        <v>Litauen</v>
      </c>
      <c r="CX8" t="str">
        <v>Luxembourg</v>
      </c>
      <c r="CY8" t="str">
        <v>Madagaskar</v>
      </c>
      <c r="CZ8" t="str">
        <v>Makedonien (FYROM)</v>
      </c>
      <c r="DA8" t="str">
        <v>Malawi</v>
      </c>
      <c r="DB8" t="str">
        <v>Malaysia</v>
      </c>
      <c r="DC8" t="str">
        <v>Maldiverne</v>
      </c>
      <c r="DD8" t="str">
        <v>Mali</v>
      </c>
      <c r="DE8" t="str">
        <v>Malta</v>
      </c>
      <c r="DF8" t="str">
        <v>Marokko</v>
      </c>
      <c r="DG8" t="str">
        <v>Marshall-øerne</v>
      </c>
      <c r="DH8" t="str">
        <v>Mauretanien</v>
      </c>
      <c r="DI8" t="str">
        <v>Mauritius</v>
      </c>
      <c r="DJ8" t="str">
        <v>Mexico</v>
      </c>
      <c r="DK8" t="str">
        <v>Mikronesien</v>
      </c>
      <c r="DL8" t="str">
        <v>Moldova</v>
      </c>
      <c r="DM8" t="str">
        <v>Monaco</v>
      </c>
      <c r="DN8" t="str">
        <v>Mongoliet</v>
      </c>
      <c r="DO8" t="str">
        <v>Mozambique</v>
      </c>
      <c r="DP8" t="str">
        <v>Namibia</v>
      </c>
      <c r="DQ8" t="str">
        <v>Nauru</v>
      </c>
      <c r="DR8" t="str">
        <v>Nederlandene</v>
      </c>
      <c r="DS8" t="str">
        <v>Nepal</v>
      </c>
      <c r="DT8" t="str">
        <v>New Zealand</v>
      </c>
      <c r="DU8" t="str">
        <v>Nicaragua</v>
      </c>
      <c r="DV8" t="str">
        <v>Niger</v>
      </c>
      <c r="DW8" t="str">
        <v>Nigeria</v>
      </c>
      <c r="DX8" t="str">
        <v>Nordkorea</v>
      </c>
      <c r="DY8" t="str">
        <v>Norge</v>
      </c>
      <c r="DZ8" t="str">
        <v>Oman</v>
      </c>
      <c r="EA8" t="str">
        <v>Pakistan</v>
      </c>
      <c r="EB8" t="str">
        <v>Palau</v>
      </c>
      <c r="EC8" t="str">
        <v>Palestina</v>
      </c>
      <c r="ED8" t="str">
        <v>Panama</v>
      </c>
      <c r="EE8" t="str">
        <v>Papua New Guinea</v>
      </c>
      <c r="EF8" t="str">
        <v>Paraguay</v>
      </c>
      <c r="EG8" t="str">
        <v>Peru</v>
      </c>
      <c r="EH8" t="str">
        <v>Polen</v>
      </c>
      <c r="EI8" t="str">
        <v>Portugal</v>
      </c>
      <c r="EJ8" t="str">
        <v>Qatar</v>
      </c>
      <c r="EK8" t="str">
        <v>Rumænien</v>
      </c>
      <c r="EL8" t="str">
        <v>Rusland</v>
      </c>
      <c r="EM8" t="str">
        <v>Rwanda</v>
      </c>
      <c r="EN8" t="str">
        <v>Salomonøerne</v>
      </c>
      <c r="EO8" t="str">
        <v>Samoa</v>
      </c>
      <c r="EP8" t="str">
        <v>San Marino</v>
      </c>
      <c r="EQ8" t="str">
        <v>Sao Tomé &amp; Principe</v>
      </c>
      <c r="ER8" t="str">
        <v>Saudi Arabien</v>
      </c>
      <c r="ES8" t="str">
        <v>Schweiz</v>
      </c>
      <c r="ET8" t="str">
        <v>Senegal</v>
      </c>
      <c r="EU8" t="str">
        <v>Serbien og Montenegro</v>
      </c>
      <c r="EV8" t="str">
        <v>Seychellerne</v>
      </c>
      <c r="EW8" t="str">
        <v>Sierra Leone</v>
      </c>
      <c r="EX8" t="str">
        <v>Singapore</v>
      </c>
      <c r="EY8" t="str">
        <v>Slovakiet</v>
      </c>
      <c r="EZ8" t="str">
        <v>Slovenien</v>
      </c>
      <c r="FA8" t="str">
        <v>Somalia</v>
      </c>
      <c r="FB8" t="str">
        <v>Spanien</v>
      </c>
      <c r="FC8" t="str">
        <v>Sri Lanka</v>
      </c>
      <c r="FD8" t="str">
        <v>St. Kitts-Nevis</v>
      </c>
      <c r="FE8" t="str">
        <v>St. Lucia</v>
      </c>
      <c r="FF8" t="str">
        <v>St. Vincent &amp;</v>
      </c>
      <c r="FG8" t="str">
        <v>Storbritannien (England)</v>
      </c>
      <c r="FH8" t="str">
        <v>Sudan</v>
      </c>
      <c r="FI8" t="str">
        <v>Surinam</v>
      </c>
      <c r="FJ8" t="str">
        <v>Sverige</v>
      </c>
      <c r="FK8" t="str">
        <v>Swaziland</v>
      </c>
      <c r="FL8" t="str">
        <v>Sydafrika</v>
      </c>
      <c r="FM8" t="str">
        <v>Sydkorea</v>
      </c>
      <c r="FN8" t="str">
        <v>Syrien</v>
      </c>
      <c r="FO8" t="str">
        <v>Tadjikistan</v>
      </c>
      <c r="FP8" t="str">
        <v>Taiwan</v>
      </c>
      <c r="FQ8" t="str">
        <v>Tanzania</v>
      </c>
      <c r="FR8" t="str">
        <v>Thailand</v>
      </c>
      <c r="FS8" t="str">
        <v>Tjekkiet</v>
      </c>
      <c r="FT8" t="str">
        <v>Togo</v>
      </c>
      <c r="FU8" t="str">
        <v>Tonga</v>
      </c>
      <c r="FV8" t="str">
        <v>Trinidad &amp; Tobago</v>
      </c>
      <c r="FW8" t="str">
        <v>Tunesien</v>
      </c>
      <c r="FX8" t="str">
        <v>Turkmenistan</v>
      </c>
      <c r="FY8" t="str">
        <v>Tuvalu</v>
      </c>
      <c r="FZ8" t="str">
        <v>Tyrkiet</v>
      </c>
      <c r="GA8" t="str">
        <v>Tyskland</v>
      </c>
      <c r="GB8" t="str">
        <v>Uganda</v>
      </c>
      <c r="GC8" t="str">
        <v>Ukraine</v>
      </c>
      <c r="GD8" t="str">
        <v>Ungarn</v>
      </c>
      <c r="GE8" t="str">
        <v>Uruguay</v>
      </c>
      <c r="GF8" t="str">
        <v>USA</v>
      </c>
      <c r="GG8" t="str">
        <v>Usbekistan</v>
      </c>
      <c r="GH8" t="str">
        <v>Vanuatu</v>
      </c>
      <c r="GI8" t="str">
        <v>Vatikanet</v>
      </c>
      <c r="GJ8" t="str">
        <v>Venezuela</v>
      </c>
      <c r="GK8" t="str">
        <v>Vietnam</v>
      </c>
      <c r="GL8" t="str">
        <v>Yemen</v>
      </c>
      <c r="GM8" t="str">
        <v>Zambia</v>
      </c>
      <c r="GN8" t="str">
        <v>Zimbabwe</v>
      </c>
      <c r="GO8" t="str">
        <v>Ækvatorial Guinea</v>
      </c>
      <c r="GP8" t="str">
        <v>Østrig</v>
      </c>
      <c r="GQ8" t="str">
        <v>Østtimor</v>
      </c>
      <c r="GR8" t="str">
        <v>EU</v>
      </c>
      <c r="GS8" t="str">
        <v>Ikke-EU</v>
      </c>
      <c r="GT8" t="str">
        <v>EU/ikke-EU</v>
      </c>
    </row>
    <row r="9" spans="1:202" x14ac:dyDescent="0.25">
      <c r="B9" t="str" cm="1">
        <f t="array" ref="B9:GT9">TRANSPOSE(_xlfn._xlws.FILTER(AlleLande[Lande (dansk)],ISNUMBER(SEARCH(Emballage!G15,AlleLande[Lande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Burundi</v>
      </c>
      <c r="BC9" t="str">
        <v>Cambodja</v>
      </c>
      <c r="BD9" t="str">
        <v>Finland</v>
      </c>
      <c r="BE9" t="str">
        <v>Burundi</v>
      </c>
      <c r="BF9" t="str">
        <v>Cambodja</v>
      </c>
      <c r="BG9" t="str">
        <v>Forenede Arab. Emirater</v>
      </c>
      <c r="BH9" t="str">
        <v>Frankrig</v>
      </c>
      <c r="BI9" t="str">
        <v>Gabon</v>
      </c>
      <c r="BJ9" t="str">
        <v>Gambia</v>
      </c>
      <c r="BK9" t="str">
        <v>Burundi</v>
      </c>
      <c r="BL9" t="str">
        <v>Cambodja</v>
      </c>
      <c r="BM9" t="str">
        <v>Grenada</v>
      </c>
      <c r="BN9" t="str">
        <v>Grenadinerne</v>
      </c>
      <c r="BO9" t="str">
        <v>Grækenland</v>
      </c>
      <c r="BP9" t="str">
        <v>Burundi</v>
      </c>
      <c r="BQ9" t="str">
        <v>Cambodja</v>
      </c>
      <c r="BR9" t="str">
        <v>Guinea-Bissau</v>
      </c>
      <c r="BS9" t="str">
        <v>Guyana</v>
      </c>
      <c r="BT9" t="str">
        <v>Haiti</v>
      </c>
      <c r="BU9" t="str">
        <v>Honduras</v>
      </c>
      <c r="BV9" t="str">
        <v>Hviderusland (Belarus)</v>
      </c>
      <c r="BW9" t="str">
        <v>Indien</v>
      </c>
      <c r="BX9" t="str">
        <v>Indonesien</v>
      </c>
      <c r="BY9" t="str">
        <v>Irak</v>
      </c>
      <c r="BZ9" t="str">
        <v>Iran</v>
      </c>
      <c r="CA9" t="str">
        <v>Irland</v>
      </c>
      <c r="CB9" t="str">
        <v>Island</v>
      </c>
      <c r="CC9" t="str">
        <v>Israel</v>
      </c>
      <c r="CD9" t="str">
        <v>Italien</v>
      </c>
      <c r="CE9" t="str">
        <v>Jamaica</v>
      </c>
      <c r="CF9" t="str">
        <v>Japan</v>
      </c>
      <c r="CG9" t="str">
        <v>Jordan</v>
      </c>
      <c r="CH9" t="str">
        <v>Kapverdiske Øer</v>
      </c>
      <c r="CI9" t="str">
        <v>Kasakhstan</v>
      </c>
      <c r="CJ9" t="str">
        <v>Kenya</v>
      </c>
      <c r="CK9" t="str">
        <v>Kina</v>
      </c>
      <c r="CL9" t="str">
        <v>Kirgisistan</v>
      </c>
      <c r="CM9" t="str">
        <v>Kiribati</v>
      </c>
      <c r="CN9" t="str">
        <v>Kroatien</v>
      </c>
      <c r="CO9" t="str">
        <v>Kuwait</v>
      </c>
      <c r="CP9" t="str">
        <v>Laos</v>
      </c>
      <c r="CQ9" t="str">
        <v>Lesotho</v>
      </c>
      <c r="CR9" t="str">
        <v>Letland</v>
      </c>
      <c r="CS9" t="str">
        <v>Libanon</v>
      </c>
      <c r="CT9" t="str">
        <v>Liberia</v>
      </c>
      <c r="CU9" t="str">
        <v>Libyen</v>
      </c>
      <c r="CV9" t="str">
        <v>Liechtenstein</v>
      </c>
      <c r="CW9" t="str">
        <v>Litauen</v>
      </c>
      <c r="CX9" t="str">
        <v>Luxembourg</v>
      </c>
      <c r="CY9" t="str">
        <v>Madagaskar</v>
      </c>
      <c r="CZ9" t="str">
        <v>Makedonien (FYROM)</v>
      </c>
      <c r="DA9" t="str">
        <v>Malawi</v>
      </c>
      <c r="DB9" t="str">
        <v>Malaysia</v>
      </c>
      <c r="DC9" t="str">
        <v>Maldiverne</v>
      </c>
      <c r="DD9" t="str">
        <v>Mali</v>
      </c>
      <c r="DE9" t="str">
        <v>Malta</v>
      </c>
      <c r="DF9" t="str">
        <v>Marokko</v>
      </c>
      <c r="DG9" t="str">
        <v>Marshall-øerne</v>
      </c>
      <c r="DH9" t="str">
        <v>Mauretanien</v>
      </c>
      <c r="DI9" t="str">
        <v>Mauritius</v>
      </c>
      <c r="DJ9" t="str">
        <v>Mexico</v>
      </c>
      <c r="DK9" t="str">
        <v>Mikronesien</v>
      </c>
      <c r="DL9" t="str">
        <v>Moldova</v>
      </c>
      <c r="DM9" t="str">
        <v>Monaco</v>
      </c>
      <c r="DN9" t="str">
        <v>Mongoliet</v>
      </c>
      <c r="DO9" t="str">
        <v>Mozambique</v>
      </c>
      <c r="DP9" t="str">
        <v>Namibia</v>
      </c>
      <c r="DQ9" t="str">
        <v>Nauru</v>
      </c>
      <c r="DR9" t="str">
        <v>Nederlandene</v>
      </c>
      <c r="DS9" t="str">
        <v>Nepal</v>
      </c>
      <c r="DT9" t="str">
        <v>New Zealand</v>
      </c>
      <c r="DU9" t="str">
        <v>Nicaragua</v>
      </c>
      <c r="DV9" t="str">
        <v>Niger</v>
      </c>
      <c r="DW9" t="str">
        <v>Nigeria</v>
      </c>
      <c r="DX9" t="str">
        <v>Nordkorea</v>
      </c>
      <c r="DY9" t="str">
        <v>Norge</v>
      </c>
      <c r="DZ9" t="str">
        <v>Oman</v>
      </c>
      <c r="EA9" t="str">
        <v>Pakistan</v>
      </c>
      <c r="EB9" t="str">
        <v>Palau</v>
      </c>
      <c r="EC9" t="str">
        <v>Palestina</v>
      </c>
      <c r="ED9" t="str">
        <v>Panama</v>
      </c>
      <c r="EE9" t="str">
        <v>Papua New Guinea</v>
      </c>
      <c r="EF9" t="str">
        <v>Paraguay</v>
      </c>
      <c r="EG9" t="str">
        <v>Peru</v>
      </c>
      <c r="EH9" t="str">
        <v>Polen</v>
      </c>
      <c r="EI9" t="str">
        <v>Portugal</v>
      </c>
      <c r="EJ9" t="str">
        <v>Qatar</v>
      </c>
      <c r="EK9" t="str">
        <v>Rumænien</v>
      </c>
      <c r="EL9" t="str">
        <v>Rusland</v>
      </c>
      <c r="EM9" t="str">
        <v>Rwanda</v>
      </c>
      <c r="EN9" t="str">
        <v>Salomonøerne</v>
      </c>
      <c r="EO9" t="str">
        <v>Samoa</v>
      </c>
      <c r="EP9" t="str">
        <v>San Marino</v>
      </c>
      <c r="EQ9" t="str">
        <v>Sao Tomé &amp; Principe</v>
      </c>
      <c r="ER9" t="str">
        <v>Saudi Arabien</v>
      </c>
      <c r="ES9" t="str">
        <v>Schweiz</v>
      </c>
      <c r="ET9" t="str">
        <v>Senegal</v>
      </c>
      <c r="EU9" t="str">
        <v>Serbien og Montenegro</v>
      </c>
      <c r="EV9" t="str">
        <v>Seychellerne</v>
      </c>
      <c r="EW9" t="str">
        <v>Sierra Leone</v>
      </c>
      <c r="EX9" t="str">
        <v>Singapore</v>
      </c>
      <c r="EY9" t="str">
        <v>Slovakiet</v>
      </c>
      <c r="EZ9" t="str">
        <v>Slovenien</v>
      </c>
      <c r="FA9" t="str">
        <v>Somalia</v>
      </c>
      <c r="FB9" t="str">
        <v>Spanien</v>
      </c>
      <c r="FC9" t="str">
        <v>Sri Lanka</v>
      </c>
      <c r="FD9" t="str">
        <v>St. Kitts-Nevis</v>
      </c>
      <c r="FE9" t="str">
        <v>St. Lucia</v>
      </c>
      <c r="FF9" t="str">
        <v>St. Vincent &amp;</v>
      </c>
      <c r="FG9" t="str">
        <v>Storbritannien (England)</v>
      </c>
      <c r="FH9" t="str">
        <v>Sudan</v>
      </c>
      <c r="FI9" t="str">
        <v>Surinam</v>
      </c>
      <c r="FJ9" t="str">
        <v>Sverige</v>
      </c>
      <c r="FK9" t="str">
        <v>Swaziland</v>
      </c>
      <c r="FL9" t="str">
        <v>Sydafrika</v>
      </c>
      <c r="FM9" t="str">
        <v>Sydkorea</v>
      </c>
      <c r="FN9" t="str">
        <v>Syrien</v>
      </c>
      <c r="FO9" t="str">
        <v>Tadjikistan</v>
      </c>
      <c r="FP9" t="str">
        <v>Taiwan</v>
      </c>
      <c r="FQ9" t="str">
        <v>Tanzania</v>
      </c>
      <c r="FR9" t="str">
        <v>Thailand</v>
      </c>
      <c r="FS9" t="str">
        <v>Tjekkiet</v>
      </c>
      <c r="FT9" t="str">
        <v>Togo</v>
      </c>
      <c r="FU9" t="str">
        <v>Tonga</v>
      </c>
      <c r="FV9" t="str">
        <v>Trinidad &amp; Tobago</v>
      </c>
      <c r="FW9" t="str">
        <v>Tunesien</v>
      </c>
      <c r="FX9" t="str">
        <v>Turkmenistan</v>
      </c>
      <c r="FY9" t="str">
        <v>Tuvalu</v>
      </c>
      <c r="FZ9" t="str">
        <v>Tyrkiet</v>
      </c>
      <c r="GA9" t="str">
        <v>Tyskland</v>
      </c>
      <c r="GB9" t="str">
        <v>Uganda</v>
      </c>
      <c r="GC9" t="str">
        <v>Ukraine</v>
      </c>
      <c r="GD9" t="str">
        <v>Ungarn</v>
      </c>
      <c r="GE9" t="str">
        <v>Uruguay</v>
      </c>
      <c r="GF9" t="str">
        <v>USA</v>
      </c>
      <c r="GG9" t="str">
        <v>Usbekistan</v>
      </c>
      <c r="GH9" t="str">
        <v>Vanuatu</v>
      </c>
      <c r="GI9" t="str">
        <v>Vatikanet</v>
      </c>
      <c r="GJ9" t="str">
        <v>Venezuela</v>
      </c>
      <c r="GK9" t="str">
        <v>Vietnam</v>
      </c>
      <c r="GL9" t="str">
        <v>Yemen</v>
      </c>
      <c r="GM9" t="str">
        <v>Zambia</v>
      </c>
      <c r="GN9" t="str">
        <v>Zimbabwe</v>
      </c>
      <c r="GO9" t="str">
        <v>Ækvatorial Guinea</v>
      </c>
      <c r="GP9" t="str">
        <v>Østrig</v>
      </c>
      <c r="GQ9" t="str">
        <v>Østtimor</v>
      </c>
      <c r="GR9" t="str">
        <v>EU</v>
      </c>
      <c r="GS9" t="str">
        <v>Ikke-EU</v>
      </c>
      <c r="GT9" t="str">
        <v>EU/ikke-EU</v>
      </c>
    </row>
    <row r="10" spans="1:202" x14ac:dyDescent="0.25">
      <c r="B10" t="str" cm="1">
        <f t="array" ref="B10:GT10">TRANSPOSE(_xlfn._xlws.FILTER(AlleLande[Lande (dansk)],ISNUMBER(SEARCH(Emballage!G16,AlleLande[Lande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Burundi</v>
      </c>
      <c r="BC10" t="str">
        <v>Cambodja</v>
      </c>
      <c r="BD10" t="str">
        <v>Finland</v>
      </c>
      <c r="BE10" t="str">
        <v>Burundi</v>
      </c>
      <c r="BF10" t="str">
        <v>Cambodja</v>
      </c>
      <c r="BG10" t="str">
        <v>Forenede Arab. Emirater</v>
      </c>
      <c r="BH10" t="str">
        <v>Frankrig</v>
      </c>
      <c r="BI10" t="str">
        <v>Gabon</v>
      </c>
      <c r="BJ10" t="str">
        <v>Gambia</v>
      </c>
      <c r="BK10" t="str">
        <v>Burundi</v>
      </c>
      <c r="BL10" t="str">
        <v>Cambodja</v>
      </c>
      <c r="BM10" t="str">
        <v>Grenada</v>
      </c>
      <c r="BN10" t="str">
        <v>Grenadinerne</v>
      </c>
      <c r="BO10" t="str">
        <v>Grækenland</v>
      </c>
      <c r="BP10" t="str">
        <v>Burundi</v>
      </c>
      <c r="BQ10" t="str">
        <v>Cambodja</v>
      </c>
      <c r="BR10" t="str">
        <v>Guinea-Bissau</v>
      </c>
      <c r="BS10" t="str">
        <v>Guyana</v>
      </c>
      <c r="BT10" t="str">
        <v>Haiti</v>
      </c>
      <c r="BU10" t="str">
        <v>Honduras</v>
      </c>
      <c r="BV10" t="str">
        <v>Hviderusland (Belarus)</v>
      </c>
      <c r="BW10" t="str">
        <v>Indien</v>
      </c>
      <c r="BX10" t="str">
        <v>Indonesien</v>
      </c>
      <c r="BY10" t="str">
        <v>Irak</v>
      </c>
      <c r="BZ10" t="str">
        <v>Iran</v>
      </c>
      <c r="CA10" t="str">
        <v>Irland</v>
      </c>
      <c r="CB10" t="str">
        <v>Island</v>
      </c>
      <c r="CC10" t="str">
        <v>Israel</v>
      </c>
      <c r="CD10" t="str">
        <v>Italien</v>
      </c>
      <c r="CE10" t="str">
        <v>Jamaica</v>
      </c>
      <c r="CF10" t="str">
        <v>Japan</v>
      </c>
      <c r="CG10" t="str">
        <v>Jordan</v>
      </c>
      <c r="CH10" t="str">
        <v>Kapverdiske Øer</v>
      </c>
      <c r="CI10" t="str">
        <v>Kasakhstan</v>
      </c>
      <c r="CJ10" t="str">
        <v>Kenya</v>
      </c>
      <c r="CK10" t="str">
        <v>Kina</v>
      </c>
      <c r="CL10" t="str">
        <v>Kirgisistan</v>
      </c>
      <c r="CM10" t="str">
        <v>Kiribati</v>
      </c>
      <c r="CN10" t="str">
        <v>Kroatien</v>
      </c>
      <c r="CO10" t="str">
        <v>Kuwait</v>
      </c>
      <c r="CP10" t="str">
        <v>Laos</v>
      </c>
      <c r="CQ10" t="str">
        <v>Lesotho</v>
      </c>
      <c r="CR10" t="str">
        <v>Letland</v>
      </c>
      <c r="CS10" t="str">
        <v>Libanon</v>
      </c>
      <c r="CT10" t="str">
        <v>Liberia</v>
      </c>
      <c r="CU10" t="str">
        <v>Libyen</v>
      </c>
      <c r="CV10" t="str">
        <v>Liechtenstein</v>
      </c>
      <c r="CW10" t="str">
        <v>Litauen</v>
      </c>
      <c r="CX10" t="str">
        <v>Luxembourg</v>
      </c>
      <c r="CY10" t="str">
        <v>Madagaskar</v>
      </c>
      <c r="CZ10" t="str">
        <v>Makedonien (FYROM)</v>
      </c>
      <c r="DA10" t="str">
        <v>Malawi</v>
      </c>
      <c r="DB10" t="str">
        <v>Malaysia</v>
      </c>
      <c r="DC10" t="str">
        <v>Maldiverne</v>
      </c>
      <c r="DD10" t="str">
        <v>Mali</v>
      </c>
      <c r="DE10" t="str">
        <v>Malta</v>
      </c>
      <c r="DF10" t="str">
        <v>Marokko</v>
      </c>
      <c r="DG10" t="str">
        <v>Marshall-øerne</v>
      </c>
      <c r="DH10" t="str">
        <v>Mauretanien</v>
      </c>
      <c r="DI10" t="str">
        <v>Mauritius</v>
      </c>
      <c r="DJ10" t="str">
        <v>Mexico</v>
      </c>
      <c r="DK10" t="str">
        <v>Mikronesien</v>
      </c>
      <c r="DL10" t="str">
        <v>Moldova</v>
      </c>
      <c r="DM10" t="str">
        <v>Monaco</v>
      </c>
      <c r="DN10" t="str">
        <v>Mongoliet</v>
      </c>
      <c r="DO10" t="str">
        <v>Mozambique</v>
      </c>
      <c r="DP10" t="str">
        <v>Namibia</v>
      </c>
      <c r="DQ10" t="str">
        <v>Nauru</v>
      </c>
      <c r="DR10" t="str">
        <v>Nederlandene</v>
      </c>
      <c r="DS10" t="str">
        <v>Nepal</v>
      </c>
      <c r="DT10" t="str">
        <v>New Zealand</v>
      </c>
      <c r="DU10" t="str">
        <v>Nicaragua</v>
      </c>
      <c r="DV10" t="str">
        <v>Niger</v>
      </c>
      <c r="DW10" t="str">
        <v>Nigeria</v>
      </c>
      <c r="DX10" t="str">
        <v>Nordkorea</v>
      </c>
      <c r="DY10" t="str">
        <v>Norge</v>
      </c>
      <c r="DZ10" t="str">
        <v>Oman</v>
      </c>
      <c r="EA10" t="str">
        <v>Pakistan</v>
      </c>
      <c r="EB10" t="str">
        <v>Palau</v>
      </c>
      <c r="EC10" t="str">
        <v>Palestina</v>
      </c>
      <c r="ED10" t="str">
        <v>Panama</v>
      </c>
      <c r="EE10" t="str">
        <v>Papua New Guinea</v>
      </c>
      <c r="EF10" t="str">
        <v>Paraguay</v>
      </c>
      <c r="EG10" t="str">
        <v>Peru</v>
      </c>
      <c r="EH10" t="str">
        <v>Polen</v>
      </c>
      <c r="EI10" t="str">
        <v>Portugal</v>
      </c>
      <c r="EJ10" t="str">
        <v>Qatar</v>
      </c>
      <c r="EK10" t="str">
        <v>Rumænien</v>
      </c>
      <c r="EL10" t="str">
        <v>Rusland</v>
      </c>
      <c r="EM10" t="str">
        <v>Rwanda</v>
      </c>
      <c r="EN10" t="str">
        <v>Salomonøerne</v>
      </c>
      <c r="EO10" t="str">
        <v>Samoa</v>
      </c>
      <c r="EP10" t="str">
        <v>San Marino</v>
      </c>
      <c r="EQ10" t="str">
        <v>Sao Tomé &amp; Principe</v>
      </c>
      <c r="ER10" t="str">
        <v>Saudi Arabien</v>
      </c>
      <c r="ES10" t="str">
        <v>Schweiz</v>
      </c>
      <c r="ET10" t="str">
        <v>Senegal</v>
      </c>
      <c r="EU10" t="str">
        <v>Serbien og Montenegro</v>
      </c>
      <c r="EV10" t="str">
        <v>Seychellerne</v>
      </c>
      <c r="EW10" t="str">
        <v>Sierra Leone</v>
      </c>
      <c r="EX10" t="str">
        <v>Singapore</v>
      </c>
      <c r="EY10" t="str">
        <v>Slovakiet</v>
      </c>
      <c r="EZ10" t="str">
        <v>Slovenien</v>
      </c>
      <c r="FA10" t="str">
        <v>Somalia</v>
      </c>
      <c r="FB10" t="str">
        <v>Spanien</v>
      </c>
      <c r="FC10" t="str">
        <v>Sri Lanka</v>
      </c>
      <c r="FD10" t="str">
        <v>St. Kitts-Nevis</v>
      </c>
      <c r="FE10" t="str">
        <v>St. Lucia</v>
      </c>
      <c r="FF10" t="str">
        <v>St. Vincent &amp;</v>
      </c>
      <c r="FG10" t="str">
        <v>Storbritannien (England)</v>
      </c>
      <c r="FH10" t="str">
        <v>Sudan</v>
      </c>
      <c r="FI10" t="str">
        <v>Surinam</v>
      </c>
      <c r="FJ10" t="str">
        <v>Sverige</v>
      </c>
      <c r="FK10" t="str">
        <v>Swaziland</v>
      </c>
      <c r="FL10" t="str">
        <v>Sydafrika</v>
      </c>
      <c r="FM10" t="str">
        <v>Sydkorea</v>
      </c>
      <c r="FN10" t="str">
        <v>Syrien</v>
      </c>
      <c r="FO10" t="str">
        <v>Tadjikistan</v>
      </c>
      <c r="FP10" t="str">
        <v>Taiwan</v>
      </c>
      <c r="FQ10" t="str">
        <v>Tanzania</v>
      </c>
      <c r="FR10" t="str">
        <v>Thailand</v>
      </c>
      <c r="FS10" t="str">
        <v>Tjekkiet</v>
      </c>
      <c r="FT10" t="str">
        <v>Togo</v>
      </c>
      <c r="FU10" t="str">
        <v>Tonga</v>
      </c>
      <c r="FV10" t="str">
        <v>Trinidad &amp; Tobago</v>
      </c>
      <c r="FW10" t="str">
        <v>Tunesien</v>
      </c>
      <c r="FX10" t="str">
        <v>Turkmenistan</v>
      </c>
      <c r="FY10" t="str">
        <v>Tuvalu</v>
      </c>
      <c r="FZ10" t="str">
        <v>Tyrkiet</v>
      </c>
      <c r="GA10" t="str">
        <v>Tyskland</v>
      </c>
      <c r="GB10" t="str">
        <v>Uganda</v>
      </c>
      <c r="GC10" t="str">
        <v>Ukraine</v>
      </c>
      <c r="GD10" t="str">
        <v>Ungarn</v>
      </c>
      <c r="GE10" t="str">
        <v>Uruguay</v>
      </c>
      <c r="GF10" t="str">
        <v>USA</v>
      </c>
      <c r="GG10" t="str">
        <v>Usbekistan</v>
      </c>
      <c r="GH10" t="str">
        <v>Vanuatu</v>
      </c>
      <c r="GI10" t="str">
        <v>Vatikanet</v>
      </c>
      <c r="GJ10" t="str">
        <v>Venezuela</v>
      </c>
      <c r="GK10" t="str">
        <v>Vietnam</v>
      </c>
      <c r="GL10" t="str">
        <v>Yemen</v>
      </c>
      <c r="GM10" t="str">
        <v>Zambia</v>
      </c>
      <c r="GN10" t="str">
        <v>Zimbabwe</v>
      </c>
      <c r="GO10" t="str">
        <v>Ækvatorial Guinea</v>
      </c>
      <c r="GP10" t="str">
        <v>Østrig</v>
      </c>
      <c r="GQ10" t="str">
        <v>Østtimor</v>
      </c>
      <c r="GR10" t="str">
        <v>EU</v>
      </c>
      <c r="GS10" t="str">
        <v>Ikke-EU</v>
      </c>
      <c r="GT10" t="str">
        <v>EU/ikke-EU</v>
      </c>
    </row>
    <row r="11" spans="1:202" x14ac:dyDescent="0.25">
      <c r="B11" t="str" cm="1">
        <f t="array" ref="B11:GT11">TRANSPOSE(_xlfn._xlws.FILTER(AlleLande[Lande (dansk)],ISNUMBER(SEARCH(Emballage!G17,AlleLande[Lande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Burundi</v>
      </c>
      <c r="BC11" t="str">
        <v>Cambodja</v>
      </c>
      <c r="BD11" t="str">
        <v>Finland</v>
      </c>
      <c r="BE11" t="str">
        <v>Burundi</v>
      </c>
      <c r="BF11" t="str">
        <v>Cambodja</v>
      </c>
      <c r="BG11" t="str">
        <v>Forenede Arab. Emirater</v>
      </c>
      <c r="BH11" t="str">
        <v>Frankrig</v>
      </c>
      <c r="BI11" t="str">
        <v>Gabon</v>
      </c>
      <c r="BJ11" t="str">
        <v>Gambia</v>
      </c>
      <c r="BK11" t="str">
        <v>Burundi</v>
      </c>
      <c r="BL11" t="str">
        <v>Cambodja</v>
      </c>
      <c r="BM11" t="str">
        <v>Grenada</v>
      </c>
      <c r="BN11" t="str">
        <v>Grenadinerne</v>
      </c>
      <c r="BO11" t="str">
        <v>Grækenland</v>
      </c>
      <c r="BP11" t="str">
        <v>Burundi</v>
      </c>
      <c r="BQ11" t="str">
        <v>Cambodja</v>
      </c>
      <c r="BR11" t="str">
        <v>Guinea-Bissau</v>
      </c>
      <c r="BS11" t="str">
        <v>Guyana</v>
      </c>
      <c r="BT11" t="str">
        <v>Haiti</v>
      </c>
      <c r="BU11" t="str">
        <v>Honduras</v>
      </c>
      <c r="BV11" t="str">
        <v>Hviderusland (Belarus)</v>
      </c>
      <c r="BW11" t="str">
        <v>Indien</v>
      </c>
      <c r="BX11" t="str">
        <v>Indonesien</v>
      </c>
      <c r="BY11" t="str">
        <v>Irak</v>
      </c>
      <c r="BZ11" t="str">
        <v>Iran</v>
      </c>
      <c r="CA11" t="str">
        <v>Irland</v>
      </c>
      <c r="CB11" t="str">
        <v>Island</v>
      </c>
      <c r="CC11" t="str">
        <v>Israel</v>
      </c>
      <c r="CD11" t="str">
        <v>Italien</v>
      </c>
      <c r="CE11" t="str">
        <v>Jamaica</v>
      </c>
      <c r="CF11" t="str">
        <v>Japan</v>
      </c>
      <c r="CG11" t="str">
        <v>Jordan</v>
      </c>
      <c r="CH11" t="str">
        <v>Kapverdiske Øer</v>
      </c>
      <c r="CI11" t="str">
        <v>Kasakhstan</v>
      </c>
      <c r="CJ11" t="str">
        <v>Kenya</v>
      </c>
      <c r="CK11" t="str">
        <v>Kina</v>
      </c>
      <c r="CL11" t="str">
        <v>Kirgisistan</v>
      </c>
      <c r="CM11" t="str">
        <v>Kiribati</v>
      </c>
      <c r="CN11" t="str">
        <v>Kroatien</v>
      </c>
      <c r="CO11" t="str">
        <v>Kuwait</v>
      </c>
      <c r="CP11" t="str">
        <v>Laos</v>
      </c>
      <c r="CQ11" t="str">
        <v>Lesotho</v>
      </c>
      <c r="CR11" t="str">
        <v>Letland</v>
      </c>
      <c r="CS11" t="str">
        <v>Libanon</v>
      </c>
      <c r="CT11" t="str">
        <v>Liberia</v>
      </c>
      <c r="CU11" t="str">
        <v>Libyen</v>
      </c>
      <c r="CV11" t="str">
        <v>Liechtenstein</v>
      </c>
      <c r="CW11" t="str">
        <v>Litauen</v>
      </c>
      <c r="CX11" t="str">
        <v>Luxembourg</v>
      </c>
      <c r="CY11" t="str">
        <v>Madagaskar</v>
      </c>
      <c r="CZ11" t="str">
        <v>Makedonien (FYROM)</v>
      </c>
      <c r="DA11" t="str">
        <v>Malawi</v>
      </c>
      <c r="DB11" t="str">
        <v>Malaysia</v>
      </c>
      <c r="DC11" t="str">
        <v>Maldiverne</v>
      </c>
      <c r="DD11" t="str">
        <v>Mali</v>
      </c>
      <c r="DE11" t="str">
        <v>Malta</v>
      </c>
      <c r="DF11" t="str">
        <v>Marokko</v>
      </c>
      <c r="DG11" t="str">
        <v>Marshall-øerne</v>
      </c>
      <c r="DH11" t="str">
        <v>Mauretanien</v>
      </c>
      <c r="DI11" t="str">
        <v>Mauritius</v>
      </c>
      <c r="DJ11" t="str">
        <v>Mexico</v>
      </c>
      <c r="DK11" t="str">
        <v>Mikronesien</v>
      </c>
      <c r="DL11" t="str">
        <v>Moldova</v>
      </c>
      <c r="DM11" t="str">
        <v>Monaco</v>
      </c>
      <c r="DN11" t="str">
        <v>Mongoliet</v>
      </c>
      <c r="DO11" t="str">
        <v>Mozambique</v>
      </c>
      <c r="DP11" t="str">
        <v>Namibia</v>
      </c>
      <c r="DQ11" t="str">
        <v>Nauru</v>
      </c>
      <c r="DR11" t="str">
        <v>Nederlandene</v>
      </c>
      <c r="DS11" t="str">
        <v>Nepal</v>
      </c>
      <c r="DT11" t="str">
        <v>New Zealand</v>
      </c>
      <c r="DU11" t="str">
        <v>Nicaragua</v>
      </c>
      <c r="DV11" t="str">
        <v>Niger</v>
      </c>
      <c r="DW11" t="str">
        <v>Nigeria</v>
      </c>
      <c r="DX11" t="str">
        <v>Nordkorea</v>
      </c>
      <c r="DY11" t="str">
        <v>Norge</v>
      </c>
      <c r="DZ11" t="str">
        <v>Oman</v>
      </c>
      <c r="EA11" t="str">
        <v>Pakistan</v>
      </c>
      <c r="EB11" t="str">
        <v>Palau</v>
      </c>
      <c r="EC11" t="str">
        <v>Palestina</v>
      </c>
      <c r="ED11" t="str">
        <v>Panama</v>
      </c>
      <c r="EE11" t="str">
        <v>Papua New Guinea</v>
      </c>
      <c r="EF11" t="str">
        <v>Paraguay</v>
      </c>
      <c r="EG11" t="str">
        <v>Peru</v>
      </c>
      <c r="EH11" t="str">
        <v>Polen</v>
      </c>
      <c r="EI11" t="str">
        <v>Portugal</v>
      </c>
      <c r="EJ11" t="str">
        <v>Qatar</v>
      </c>
      <c r="EK11" t="str">
        <v>Rumænien</v>
      </c>
      <c r="EL11" t="str">
        <v>Rusland</v>
      </c>
      <c r="EM11" t="str">
        <v>Rwanda</v>
      </c>
      <c r="EN11" t="str">
        <v>Salomonøerne</v>
      </c>
      <c r="EO11" t="str">
        <v>Samoa</v>
      </c>
      <c r="EP11" t="str">
        <v>San Marino</v>
      </c>
      <c r="EQ11" t="str">
        <v>Sao Tomé &amp; Principe</v>
      </c>
      <c r="ER11" t="str">
        <v>Saudi Arabien</v>
      </c>
      <c r="ES11" t="str">
        <v>Schweiz</v>
      </c>
      <c r="ET11" t="str">
        <v>Senegal</v>
      </c>
      <c r="EU11" t="str">
        <v>Serbien og Montenegro</v>
      </c>
      <c r="EV11" t="str">
        <v>Seychellerne</v>
      </c>
      <c r="EW11" t="str">
        <v>Sierra Leone</v>
      </c>
      <c r="EX11" t="str">
        <v>Singapore</v>
      </c>
      <c r="EY11" t="str">
        <v>Slovakiet</v>
      </c>
      <c r="EZ11" t="str">
        <v>Slovenien</v>
      </c>
      <c r="FA11" t="str">
        <v>Somalia</v>
      </c>
      <c r="FB11" t="str">
        <v>Spanien</v>
      </c>
      <c r="FC11" t="str">
        <v>Sri Lanka</v>
      </c>
      <c r="FD11" t="str">
        <v>St. Kitts-Nevis</v>
      </c>
      <c r="FE11" t="str">
        <v>St. Lucia</v>
      </c>
      <c r="FF11" t="str">
        <v>St. Vincent &amp;</v>
      </c>
      <c r="FG11" t="str">
        <v>Storbritannien (England)</v>
      </c>
      <c r="FH11" t="str">
        <v>Sudan</v>
      </c>
      <c r="FI11" t="str">
        <v>Surinam</v>
      </c>
      <c r="FJ11" t="str">
        <v>Sverige</v>
      </c>
      <c r="FK11" t="str">
        <v>Swaziland</v>
      </c>
      <c r="FL11" t="str">
        <v>Sydafrika</v>
      </c>
      <c r="FM11" t="str">
        <v>Sydkorea</v>
      </c>
      <c r="FN11" t="str">
        <v>Syrien</v>
      </c>
      <c r="FO11" t="str">
        <v>Tadjikistan</v>
      </c>
      <c r="FP11" t="str">
        <v>Taiwan</v>
      </c>
      <c r="FQ11" t="str">
        <v>Tanzania</v>
      </c>
      <c r="FR11" t="str">
        <v>Thailand</v>
      </c>
      <c r="FS11" t="str">
        <v>Tjekkiet</v>
      </c>
      <c r="FT11" t="str">
        <v>Togo</v>
      </c>
      <c r="FU11" t="str">
        <v>Tonga</v>
      </c>
      <c r="FV11" t="str">
        <v>Trinidad &amp; Tobago</v>
      </c>
      <c r="FW11" t="str">
        <v>Tunesien</v>
      </c>
      <c r="FX11" t="str">
        <v>Turkmenistan</v>
      </c>
      <c r="FY11" t="str">
        <v>Tuvalu</v>
      </c>
      <c r="FZ11" t="str">
        <v>Tyrkiet</v>
      </c>
      <c r="GA11" t="str">
        <v>Tyskland</v>
      </c>
      <c r="GB11" t="str">
        <v>Uganda</v>
      </c>
      <c r="GC11" t="str">
        <v>Ukraine</v>
      </c>
      <c r="GD11" t="str">
        <v>Ungarn</v>
      </c>
      <c r="GE11" t="str">
        <v>Uruguay</v>
      </c>
      <c r="GF11" t="str">
        <v>USA</v>
      </c>
      <c r="GG11" t="str">
        <v>Usbekistan</v>
      </c>
      <c r="GH11" t="str">
        <v>Vanuatu</v>
      </c>
      <c r="GI11" t="str">
        <v>Vatikanet</v>
      </c>
      <c r="GJ11" t="str">
        <v>Venezuela</v>
      </c>
      <c r="GK11" t="str">
        <v>Vietnam</v>
      </c>
      <c r="GL11" t="str">
        <v>Yemen</v>
      </c>
      <c r="GM11" t="str">
        <v>Zambia</v>
      </c>
      <c r="GN11" t="str">
        <v>Zimbabwe</v>
      </c>
      <c r="GO11" t="str">
        <v>Ækvatorial Guinea</v>
      </c>
      <c r="GP11" t="str">
        <v>Østrig</v>
      </c>
      <c r="GQ11" t="str">
        <v>Østtimor</v>
      </c>
      <c r="GR11" t="str">
        <v>EU</v>
      </c>
      <c r="GS11" t="str">
        <v>Ikke-EU</v>
      </c>
      <c r="GT11" t="str">
        <v>EU/ikke-EU</v>
      </c>
    </row>
    <row r="12" spans="1:202" x14ac:dyDescent="0.25">
      <c r="B12" t="str" cm="1">
        <f t="array" ref="B12:GT12">TRANSPOSE(_xlfn._xlws.FILTER(AlleLande[Lande (dansk)],ISNUMBER(SEARCH(Emballage!G18,AlleLande[Lande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Burundi</v>
      </c>
      <c r="BC12" t="str">
        <v>Cambodja</v>
      </c>
      <c r="BD12" t="str">
        <v>Finland</v>
      </c>
      <c r="BE12" t="str">
        <v>Burundi</v>
      </c>
      <c r="BF12" t="str">
        <v>Cambodja</v>
      </c>
      <c r="BG12" t="str">
        <v>Forenede Arab. Emirater</v>
      </c>
      <c r="BH12" t="str">
        <v>Frankrig</v>
      </c>
      <c r="BI12" t="str">
        <v>Gabon</v>
      </c>
      <c r="BJ12" t="str">
        <v>Gambia</v>
      </c>
      <c r="BK12" t="str">
        <v>Burundi</v>
      </c>
      <c r="BL12" t="str">
        <v>Cambodja</v>
      </c>
      <c r="BM12" t="str">
        <v>Grenada</v>
      </c>
      <c r="BN12" t="str">
        <v>Grenadinerne</v>
      </c>
      <c r="BO12" t="str">
        <v>Grækenland</v>
      </c>
      <c r="BP12" t="str">
        <v>Burundi</v>
      </c>
      <c r="BQ12" t="str">
        <v>Cambodja</v>
      </c>
      <c r="BR12" t="str">
        <v>Guinea-Bissau</v>
      </c>
      <c r="BS12" t="str">
        <v>Guyana</v>
      </c>
      <c r="BT12" t="str">
        <v>Haiti</v>
      </c>
      <c r="BU12" t="str">
        <v>Honduras</v>
      </c>
      <c r="BV12" t="str">
        <v>Hviderusland (Belarus)</v>
      </c>
      <c r="BW12" t="str">
        <v>Indien</v>
      </c>
      <c r="BX12" t="str">
        <v>Indonesien</v>
      </c>
      <c r="BY12" t="str">
        <v>Irak</v>
      </c>
      <c r="BZ12" t="str">
        <v>Iran</v>
      </c>
      <c r="CA12" t="str">
        <v>Irland</v>
      </c>
      <c r="CB12" t="str">
        <v>Island</v>
      </c>
      <c r="CC12" t="str">
        <v>Israel</v>
      </c>
      <c r="CD12" t="str">
        <v>Italien</v>
      </c>
      <c r="CE12" t="str">
        <v>Jamaica</v>
      </c>
      <c r="CF12" t="str">
        <v>Japan</v>
      </c>
      <c r="CG12" t="str">
        <v>Jordan</v>
      </c>
      <c r="CH12" t="str">
        <v>Kapverdiske Øer</v>
      </c>
      <c r="CI12" t="str">
        <v>Kasakhstan</v>
      </c>
      <c r="CJ12" t="str">
        <v>Kenya</v>
      </c>
      <c r="CK12" t="str">
        <v>Kina</v>
      </c>
      <c r="CL12" t="str">
        <v>Kirgisistan</v>
      </c>
      <c r="CM12" t="str">
        <v>Kiribati</v>
      </c>
      <c r="CN12" t="str">
        <v>Kroatien</v>
      </c>
      <c r="CO12" t="str">
        <v>Kuwait</v>
      </c>
      <c r="CP12" t="str">
        <v>Laos</v>
      </c>
      <c r="CQ12" t="str">
        <v>Lesotho</v>
      </c>
      <c r="CR12" t="str">
        <v>Letland</v>
      </c>
      <c r="CS12" t="str">
        <v>Libanon</v>
      </c>
      <c r="CT12" t="str">
        <v>Liberia</v>
      </c>
      <c r="CU12" t="str">
        <v>Libyen</v>
      </c>
      <c r="CV12" t="str">
        <v>Liechtenstein</v>
      </c>
      <c r="CW12" t="str">
        <v>Litauen</v>
      </c>
      <c r="CX12" t="str">
        <v>Luxembourg</v>
      </c>
      <c r="CY12" t="str">
        <v>Madagaskar</v>
      </c>
      <c r="CZ12" t="str">
        <v>Makedonien (FYROM)</v>
      </c>
      <c r="DA12" t="str">
        <v>Malawi</v>
      </c>
      <c r="DB12" t="str">
        <v>Malaysia</v>
      </c>
      <c r="DC12" t="str">
        <v>Maldiverne</v>
      </c>
      <c r="DD12" t="str">
        <v>Mali</v>
      </c>
      <c r="DE12" t="str">
        <v>Malta</v>
      </c>
      <c r="DF12" t="str">
        <v>Marokko</v>
      </c>
      <c r="DG12" t="str">
        <v>Marshall-øerne</v>
      </c>
      <c r="DH12" t="str">
        <v>Mauretanien</v>
      </c>
      <c r="DI12" t="str">
        <v>Mauritius</v>
      </c>
      <c r="DJ12" t="str">
        <v>Mexico</v>
      </c>
      <c r="DK12" t="str">
        <v>Mikronesien</v>
      </c>
      <c r="DL12" t="str">
        <v>Moldova</v>
      </c>
      <c r="DM12" t="str">
        <v>Monaco</v>
      </c>
      <c r="DN12" t="str">
        <v>Mongoliet</v>
      </c>
      <c r="DO12" t="str">
        <v>Mozambique</v>
      </c>
      <c r="DP12" t="str">
        <v>Namibia</v>
      </c>
      <c r="DQ12" t="str">
        <v>Nauru</v>
      </c>
      <c r="DR12" t="str">
        <v>Nederlandene</v>
      </c>
      <c r="DS12" t="str">
        <v>Nepal</v>
      </c>
      <c r="DT12" t="str">
        <v>New Zealand</v>
      </c>
      <c r="DU12" t="str">
        <v>Nicaragua</v>
      </c>
      <c r="DV12" t="str">
        <v>Niger</v>
      </c>
      <c r="DW12" t="str">
        <v>Nigeria</v>
      </c>
      <c r="DX12" t="str">
        <v>Nordkorea</v>
      </c>
      <c r="DY12" t="str">
        <v>Norge</v>
      </c>
      <c r="DZ12" t="str">
        <v>Oman</v>
      </c>
      <c r="EA12" t="str">
        <v>Pakistan</v>
      </c>
      <c r="EB12" t="str">
        <v>Palau</v>
      </c>
      <c r="EC12" t="str">
        <v>Palestina</v>
      </c>
      <c r="ED12" t="str">
        <v>Panama</v>
      </c>
      <c r="EE12" t="str">
        <v>Papua New Guinea</v>
      </c>
      <c r="EF12" t="str">
        <v>Paraguay</v>
      </c>
      <c r="EG12" t="str">
        <v>Peru</v>
      </c>
      <c r="EH12" t="str">
        <v>Polen</v>
      </c>
      <c r="EI12" t="str">
        <v>Portugal</v>
      </c>
      <c r="EJ12" t="str">
        <v>Qatar</v>
      </c>
      <c r="EK12" t="str">
        <v>Rumænien</v>
      </c>
      <c r="EL12" t="str">
        <v>Rusland</v>
      </c>
      <c r="EM12" t="str">
        <v>Rwanda</v>
      </c>
      <c r="EN12" t="str">
        <v>Salomonøerne</v>
      </c>
      <c r="EO12" t="str">
        <v>Samoa</v>
      </c>
      <c r="EP12" t="str">
        <v>San Marino</v>
      </c>
      <c r="EQ12" t="str">
        <v>Sao Tomé &amp; Principe</v>
      </c>
      <c r="ER12" t="str">
        <v>Saudi Arabien</v>
      </c>
      <c r="ES12" t="str">
        <v>Schweiz</v>
      </c>
      <c r="ET12" t="str">
        <v>Senegal</v>
      </c>
      <c r="EU12" t="str">
        <v>Serbien og Montenegro</v>
      </c>
      <c r="EV12" t="str">
        <v>Seychellerne</v>
      </c>
      <c r="EW12" t="str">
        <v>Sierra Leone</v>
      </c>
      <c r="EX12" t="str">
        <v>Singapore</v>
      </c>
      <c r="EY12" t="str">
        <v>Slovakiet</v>
      </c>
      <c r="EZ12" t="str">
        <v>Slovenien</v>
      </c>
      <c r="FA12" t="str">
        <v>Somalia</v>
      </c>
      <c r="FB12" t="str">
        <v>Spanien</v>
      </c>
      <c r="FC12" t="str">
        <v>Sri Lanka</v>
      </c>
      <c r="FD12" t="str">
        <v>St. Kitts-Nevis</v>
      </c>
      <c r="FE12" t="str">
        <v>St. Lucia</v>
      </c>
      <c r="FF12" t="str">
        <v>St. Vincent &amp;</v>
      </c>
      <c r="FG12" t="str">
        <v>Storbritannien (England)</v>
      </c>
      <c r="FH12" t="str">
        <v>Sudan</v>
      </c>
      <c r="FI12" t="str">
        <v>Surinam</v>
      </c>
      <c r="FJ12" t="str">
        <v>Sverige</v>
      </c>
      <c r="FK12" t="str">
        <v>Swaziland</v>
      </c>
      <c r="FL12" t="str">
        <v>Sydafrika</v>
      </c>
      <c r="FM12" t="str">
        <v>Sydkorea</v>
      </c>
      <c r="FN12" t="str">
        <v>Syrien</v>
      </c>
      <c r="FO12" t="str">
        <v>Tadjikistan</v>
      </c>
      <c r="FP12" t="str">
        <v>Taiwan</v>
      </c>
      <c r="FQ12" t="str">
        <v>Tanzania</v>
      </c>
      <c r="FR12" t="str">
        <v>Thailand</v>
      </c>
      <c r="FS12" t="str">
        <v>Tjekkiet</v>
      </c>
      <c r="FT12" t="str">
        <v>Togo</v>
      </c>
      <c r="FU12" t="str">
        <v>Tonga</v>
      </c>
      <c r="FV12" t="str">
        <v>Trinidad &amp; Tobago</v>
      </c>
      <c r="FW12" t="str">
        <v>Tunesien</v>
      </c>
      <c r="FX12" t="str">
        <v>Turkmenistan</v>
      </c>
      <c r="FY12" t="str">
        <v>Tuvalu</v>
      </c>
      <c r="FZ12" t="str">
        <v>Tyrkiet</v>
      </c>
      <c r="GA12" t="str">
        <v>Tyskland</v>
      </c>
      <c r="GB12" t="str">
        <v>Uganda</v>
      </c>
      <c r="GC12" t="str">
        <v>Ukraine</v>
      </c>
      <c r="GD12" t="str">
        <v>Ungarn</v>
      </c>
      <c r="GE12" t="str">
        <v>Uruguay</v>
      </c>
      <c r="GF12" t="str">
        <v>USA</v>
      </c>
      <c r="GG12" t="str">
        <v>Usbekistan</v>
      </c>
      <c r="GH12" t="str">
        <v>Vanuatu</v>
      </c>
      <c r="GI12" t="str">
        <v>Vatikanet</v>
      </c>
      <c r="GJ12" t="str">
        <v>Venezuela</v>
      </c>
      <c r="GK12" t="str">
        <v>Vietnam</v>
      </c>
      <c r="GL12" t="str">
        <v>Yemen</v>
      </c>
      <c r="GM12" t="str">
        <v>Zambia</v>
      </c>
      <c r="GN12" t="str">
        <v>Zimbabwe</v>
      </c>
      <c r="GO12" t="str">
        <v>Ækvatorial Guinea</v>
      </c>
      <c r="GP12" t="str">
        <v>Østrig</v>
      </c>
      <c r="GQ12" t="str">
        <v>Østtimor</v>
      </c>
      <c r="GR12" t="str">
        <v>EU</v>
      </c>
      <c r="GS12" t="str">
        <v>Ikke-EU</v>
      </c>
      <c r="GT12" t="str">
        <v>EU/ikke-EU</v>
      </c>
    </row>
    <row r="13" spans="1:202" x14ac:dyDescent="0.25">
      <c r="B13" t="str" cm="1">
        <f t="array" ref="B13:GT13">TRANSPOSE(_xlfn._xlws.FILTER(AlleLande[Lande (dansk)],ISNUMBER(SEARCH(Emballage!G19,AlleLande[Lande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Burundi</v>
      </c>
      <c r="BC13" t="str">
        <v>Cambodja</v>
      </c>
      <c r="BD13" t="str">
        <v>Finland</v>
      </c>
      <c r="BE13" t="str">
        <v>Burundi</v>
      </c>
      <c r="BF13" t="str">
        <v>Cambodja</v>
      </c>
      <c r="BG13" t="str">
        <v>Forenede Arab. Emirater</v>
      </c>
      <c r="BH13" t="str">
        <v>Frankrig</v>
      </c>
      <c r="BI13" t="str">
        <v>Gabon</v>
      </c>
      <c r="BJ13" t="str">
        <v>Gambia</v>
      </c>
      <c r="BK13" t="str">
        <v>Burundi</v>
      </c>
      <c r="BL13" t="str">
        <v>Cambodja</v>
      </c>
      <c r="BM13" t="str">
        <v>Grenada</v>
      </c>
      <c r="BN13" t="str">
        <v>Grenadinerne</v>
      </c>
      <c r="BO13" t="str">
        <v>Grækenland</v>
      </c>
      <c r="BP13" t="str">
        <v>Burundi</v>
      </c>
      <c r="BQ13" t="str">
        <v>Cambodja</v>
      </c>
      <c r="BR13" t="str">
        <v>Guinea-Bissau</v>
      </c>
      <c r="BS13" t="str">
        <v>Guyana</v>
      </c>
      <c r="BT13" t="str">
        <v>Haiti</v>
      </c>
      <c r="BU13" t="str">
        <v>Honduras</v>
      </c>
      <c r="BV13" t="str">
        <v>Hviderusland (Belarus)</v>
      </c>
      <c r="BW13" t="str">
        <v>Indien</v>
      </c>
      <c r="BX13" t="str">
        <v>Indonesien</v>
      </c>
      <c r="BY13" t="str">
        <v>Irak</v>
      </c>
      <c r="BZ13" t="str">
        <v>Iran</v>
      </c>
      <c r="CA13" t="str">
        <v>Irland</v>
      </c>
      <c r="CB13" t="str">
        <v>Island</v>
      </c>
      <c r="CC13" t="str">
        <v>Israel</v>
      </c>
      <c r="CD13" t="str">
        <v>Italien</v>
      </c>
      <c r="CE13" t="str">
        <v>Jamaica</v>
      </c>
      <c r="CF13" t="str">
        <v>Japan</v>
      </c>
      <c r="CG13" t="str">
        <v>Jordan</v>
      </c>
      <c r="CH13" t="str">
        <v>Kapverdiske Øer</v>
      </c>
      <c r="CI13" t="str">
        <v>Kasakhstan</v>
      </c>
      <c r="CJ13" t="str">
        <v>Kenya</v>
      </c>
      <c r="CK13" t="str">
        <v>Kina</v>
      </c>
      <c r="CL13" t="str">
        <v>Kirgisistan</v>
      </c>
      <c r="CM13" t="str">
        <v>Kiribati</v>
      </c>
      <c r="CN13" t="str">
        <v>Kroatien</v>
      </c>
      <c r="CO13" t="str">
        <v>Kuwait</v>
      </c>
      <c r="CP13" t="str">
        <v>Laos</v>
      </c>
      <c r="CQ13" t="str">
        <v>Lesotho</v>
      </c>
      <c r="CR13" t="str">
        <v>Letland</v>
      </c>
      <c r="CS13" t="str">
        <v>Libanon</v>
      </c>
      <c r="CT13" t="str">
        <v>Liberia</v>
      </c>
      <c r="CU13" t="str">
        <v>Libyen</v>
      </c>
      <c r="CV13" t="str">
        <v>Liechtenstein</v>
      </c>
      <c r="CW13" t="str">
        <v>Litauen</v>
      </c>
      <c r="CX13" t="str">
        <v>Luxembourg</v>
      </c>
      <c r="CY13" t="str">
        <v>Madagaskar</v>
      </c>
      <c r="CZ13" t="str">
        <v>Makedonien (FYROM)</v>
      </c>
      <c r="DA13" t="str">
        <v>Malawi</v>
      </c>
      <c r="DB13" t="str">
        <v>Malaysia</v>
      </c>
      <c r="DC13" t="str">
        <v>Maldiverne</v>
      </c>
      <c r="DD13" t="str">
        <v>Mali</v>
      </c>
      <c r="DE13" t="str">
        <v>Malta</v>
      </c>
      <c r="DF13" t="str">
        <v>Marokko</v>
      </c>
      <c r="DG13" t="str">
        <v>Marshall-øerne</v>
      </c>
      <c r="DH13" t="str">
        <v>Mauretanien</v>
      </c>
      <c r="DI13" t="str">
        <v>Mauritius</v>
      </c>
      <c r="DJ13" t="str">
        <v>Mexico</v>
      </c>
      <c r="DK13" t="str">
        <v>Mikronesien</v>
      </c>
      <c r="DL13" t="str">
        <v>Moldova</v>
      </c>
      <c r="DM13" t="str">
        <v>Monaco</v>
      </c>
      <c r="DN13" t="str">
        <v>Mongoliet</v>
      </c>
      <c r="DO13" t="str">
        <v>Mozambique</v>
      </c>
      <c r="DP13" t="str">
        <v>Namibia</v>
      </c>
      <c r="DQ13" t="str">
        <v>Nauru</v>
      </c>
      <c r="DR13" t="str">
        <v>Nederlandene</v>
      </c>
      <c r="DS13" t="str">
        <v>Nepal</v>
      </c>
      <c r="DT13" t="str">
        <v>New Zealand</v>
      </c>
      <c r="DU13" t="str">
        <v>Nicaragua</v>
      </c>
      <c r="DV13" t="str">
        <v>Niger</v>
      </c>
      <c r="DW13" t="str">
        <v>Nigeria</v>
      </c>
      <c r="DX13" t="str">
        <v>Nordkorea</v>
      </c>
      <c r="DY13" t="str">
        <v>Norge</v>
      </c>
      <c r="DZ13" t="str">
        <v>Oman</v>
      </c>
      <c r="EA13" t="str">
        <v>Pakistan</v>
      </c>
      <c r="EB13" t="str">
        <v>Palau</v>
      </c>
      <c r="EC13" t="str">
        <v>Palestina</v>
      </c>
      <c r="ED13" t="str">
        <v>Panama</v>
      </c>
      <c r="EE13" t="str">
        <v>Papua New Guinea</v>
      </c>
      <c r="EF13" t="str">
        <v>Paraguay</v>
      </c>
      <c r="EG13" t="str">
        <v>Peru</v>
      </c>
      <c r="EH13" t="str">
        <v>Polen</v>
      </c>
      <c r="EI13" t="str">
        <v>Portugal</v>
      </c>
      <c r="EJ13" t="str">
        <v>Qatar</v>
      </c>
      <c r="EK13" t="str">
        <v>Rumænien</v>
      </c>
      <c r="EL13" t="str">
        <v>Rusland</v>
      </c>
      <c r="EM13" t="str">
        <v>Rwanda</v>
      </c>
      <c r="EN13" t="str">
        <v>Salomonøerne</v>
      </c>
      <c r="EO13" t="str">
        <v>Samoa</v>
      </c>
      <c r="EP13" t="str">
        <v>San Marino</v>
      </c>
      <c r="EQ13" t="str">
        <v>Sao Tomé &amp; Principe</v>
      </c>
      <c r="ER13" t="str">
        <v>Saudi Arabien</v>
      </c>
      <c r="ES13" t="str">
        <v>Schweiz</v>
      </c>
      <c r="ET13" t="str">
        <v>Senegal</v>
      </c>
      <c r="EU13" t="str">
        <v>Serbien og Montenegro</v>
      </c>
      <c r="EV13" t="str">
        <v>Seychellerne</v>
      </c>
      <c r="EW13" t="str">
        <v>Sierra Leone</v>
      </c>
      <c r="EX13" t="str">
        <v>Singapore</v>
      </c>
      <c r="EY13" t="str">
        <v>Slovakiet</v>
      </c>
      <c r="EZ13" t="str">
        <v>Slovenien</v>
      </c>
      <c r="FA13" t="str">
        <v>Somalia</v>
      </c>
      <c r="FB13" t="str">
        <v>Spanien</v>
      </c>
      <c r="FC13" t="str">
        <v>Sri Lanka</v>
      </c>
      <c r="FD13" t="str">
        <v>St. Kitts-Nevis</v>
      </c>
      <c r="FE13" t="str">
        <v>St. Lucia</v>
      </c>
      <c r="FF13" t="str">
        <v>St. Vincent &amp;</v>
      </c>
      <c r="FG13" t="str">
        <v>Storbritannien (England)</v>
      </c>
      <c r="FH13" t="str">
        <v>Sudan</v>
      </c>
      <c r="FI13" t="str">
        <v>Surinam</v>
      </c>
      <c r="FJ13" t="str">
        <v>Sverige</v>
      </c>
      <c r="FK13" t="str">
        <v>Swaziland</v>
      </c>
      <c r="FL13" t="str">
        <v>Sydafrika</v>
      </c>
      <c r="FM13" t="str">
        <v>Sydkorea</v>
      </c>
      <c r="FN13" t="str">
        <v>Syrien</v>
      </c>
      <c r="FO13" t="str">
        <v>Tadjikistan</v>
      </c>
      <c r="FP13" t="str">
        <v>Taiwan</v>
      </c>
      <c r="FQ13" t="str">
        <v>Tanzania</v>
      </c>
      <c r="FR13" t="str">
        <v>Thailand</v>
      </c>
      <c r="FS13" t="str">
        <v>Tjekkiet</v>
      </c>
      <c r="FT13" t="str">
        <v>Togo</v>
      </c>
      <c r="FU13" t="str">
        <v>Tonga</v>
      </c>
      <c r="FV13" t="str">
        <v>Trinidad &amp; Tobago</v>
      </c>
      <c r="FW13" t="str">
        <v>Tunesien</v>
      </c>
      <c r="FX13" t="str">
        <v>Turkmenistan</v>
      </c>
      <c r="FY13" t="str">
        <v>Tuvalu</v>
      </c>
      <c r="FZ13" t="str">
        <v>Tyrkiet</v>
      </c>
      <c r="GA13" t="str">
        <v>Tyskland</v>
      </c>
      <c r="GB13" t="str">
        <v>Uganda</v>
      </c>
      <c r="GC13" t="str">
        <v>Ukraine</v>
      </c>
      <c r="GD13" t="str">
        <v>Ungarn</v>
      </c>
      <c r="GE13" t="str">
        <v>Uruguay</v>
      </c>
      <c r="GF13" t="str">
        <v>USA</v>
      </c>
      <c r="GG13" t="str">
        <v>Usbekistan</v>
      </c>
      <c r="GH13" t="str">
        <v>Vanuatu</v>
      </c>
      <c r="GI13" t="str">
        <v>Vatikanet</v>
      </c>
      <c r="GJ13" t="str">
        <v>Venezuela</v>
      </c>
      <c r="GK13" t="str">
        <v>Vietnam</v>
      </c>
      <c r="GL13" t="str">
        <v>Yemen</v>
      </c>
      <c r="GM13" t="str">
        <v>Zambia</v>
      </c>
      <c r="GN13" t="str">
        <v>Zimbabwe</v>
      </c>
      <c r="GO13" t="str">
        <v>Ækvatorial Guinea</v>
      </c>
      <c r="GP13" t="str">
        <v>Østrig</v>
      </c>
      <c r="GQ13" t="str">
        <v>Østtimor</v>
      </c>
      <c r="GR13" t="str">
        <v>EU</v>
      </c>
      <c r="GS13" t="str">
        <v>Ikke-EU</v>
      </c>
      <c r="GT13" t="str">
        <v>EU/ikke-EU</v>
      </c>
    </row>
    <row r="14" spans="1:202" x14ac:dyDescent="0.25">
      <c r="B14" t="str" cm="1">
        <f t="array" ref="B14:GT14">TRANSPOSE(_xlfn._xlws.FILTER(AlleLande[Lande (dansk)],ISNUMBER(SEARCH(Emballage!G20,AlleLande[Lande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Burundi</v>
      </c>
      <c r="BC14" t="str">
        <v>Cambodja</v>
      </c>
      <c r="BD14" t="str">
        <v>Finland</v>
      </c>
      <c r="BE14" t="str">
        <v>Burundi</v>
      </c>
      <c r="BF14" t="str">
        <v>Cambodja</v>
      </c>
      <c r="BG14" t="str">
        <v>Forenede Arab. Emirater</v>
      </c>
      <c r="BH14" t="str">
        <v>Frankrig</v>
      </c>
      <c r="BI14" t="str">
        <v>Gabon</v>
      </c>
      <c r="BJ14" t="str">
        <v>Gambia</v>
      </c>
      <c r="BK14" t="str">
        <v>Burundi</v>
      </c>
      <c r="BL14" t="str">
        <v>Cambodja</v>
      </c>
      <c r="BM14" t="str">
        <v>Grenada</v>
      </c>
      <c r="BN14" t="str">
        <v>Grenadinerne</v>
      </c>
      <c r="BO14" t="str">
        <v>Grækenland</v>
      </c>
      <c r="BP14" t="str">
        <v>Burundi</v>
      </c>
      <c r="BQ14" t="str">
        <v>Cambodja</v>
      </c>
      <c r="BR14" t="str">
        <v>Guinea-Bissau</v>
      </c>
      <c r="BS14" t="str">
        <v>Guyana</v>
      </c>
      <c r="BT14" t="str">
        <v>Haiti</v>
      </c>
      <c r="BU14" t="str">
        <v>Honduras</v>
      </c>
      <c r="BV14" t="str">
        <v>Hviderusland (Belarus)</v>
      </c>
      <c r="BW14" t="str">
        <v>Indien</v>
      </c>
      <c r="BX14" t="str">
        <v>Indonesien</v>
      </c>
      <c r="BY14" t="str">
        <v>Irak</v>
      </c>
      <c r="BZ14" t="str">
        <v>Iran</v>
      </c>
      <c r="CA14" t="str">
        <v>Irland</v>
      </c>
      <c r="CB14" t="str">
        <v>Island</v>
      </c>
      <c r="CC14" t="str">
        <v>Israel</v>
      </c>
      <c r="CD14" t="str">
        <v>Italien</v>
      </c>
      <c r="CE14" t="str">
        <v>Jamaica</v>
      </c>
      <c r="CF14" t="str">
        <v>Japan</v>
      </c>
      <c r="CG14" t="str">
        <v>Jordan</v>
      </c>
      <c r="CH14" t="str">
        <v>Kapverdiske Øer</v>
      </c>
      <c r="CI14" t="str">
        <v>Kasakhstan</v>
      </c>
      <c r="CJ14" t="str">
        <v>Kenya</v>
      </c>
      <c r="CK14" t="str">
        <v>Kina</v>
      </c>
      <c r="CL14" t="str">
        <v>Kirgisistan</v>
      </c>
      <c r="CM14" t="str">
        <v>Kiribati</v>
      </c>
      <c r="CN14" t="str">
        <v>Kroatien</v>
      </c>
      <c r="CO14" t="str">
        <v>Kuwait</v>
      </c>
      <c r="CP14" t="str">
        <v>Laos</v>
      </c>
      <c r="CQ14" t="str">
        <v>Lesotho</v>
      </c>
      <c r="CR14" t="str">
        <v>Letland</v>
      </c>
      <c r="CS14" t="str">
        <v>Libanon</v>
      </c>
      <c r="CT14" t="str">
        <v>Liberia</v>
      </c>
      <c r="CU14" t="str">
        <v>Libyen</v>
      </c>
      <c r="CV14" t="str">
        <v>Liechtenstein</v>
      </c>
      <c r="CW14" t="str">
        <v>Litauen</v>
      </c>
      <c r="CX14" t="str">
        <v>Luxembourg</v>
      </c>
      <c r="CY14" t="str">
        <v>Madagaskar</v>
      </c>
      <c r="CZ14" t="str">
        <v>Makedonien (FYROM)</v>
      </c>
      <c r="DA14" t="str">
        <v>Malawi</v>
      </c>
      <c r="DB14" t="str">
        <v>Malaysia</v>
      </c>
      <c r="DC14" t="str">
        <v>Maldiverne</v>
      </c>
      <c r="DD14" t="str">
        <v>Mali</v>
      </c>
      <c r="DE14" t="str">
        <v>Malta</v>
      </c>
      <c r="DF14" t="str">
        <v>Marokko</v>
      </c>
      <c r="DG14" t="str">
        <v>Marshall-øerne</v>
      </c>
      <c r="DH14" t="str">
        <v>Mauretanien</v>
      </c>
      <c r="DI14" t="str">
        <v>Mauritius</v>
      </c>
      <c r="DJ14" t="str">
        <v>Mexico</v>
      </c>
      <c r="DK14" t="str">
        <v>Mikronesien</v>
      </c>
      <c r="DL14" t="str">
        <v>Moldova</v>
      </c>
      <c r="DM14" t="str">
        <v>Monaco</v>
      </c>
      <c r="DN14" t="str">
        <v>Mongoliet</v>
      </c>
      <c r="DO14" t="str">
        <v>Mozambique</v>
      </c>
      <c r="DP14" t="str">
        <v>Namibia</v>
      </c>
      <c r="DQ14" t="str">
        <v>Nauru</v>
      </c>
      <c r="DR14" t="str">
        <v>Nederlandene</v>
      </c>
      <c r="DS14" t="str">
        <v>Nepal</v>
      </c>
      <c r="DT14" t="str">
        <v>New Zealand</v>
      </c>
      <c r="DU14" t="str">
        <v>Nicaragua</v>
      </c>
      <c r="DV14" t="str">
        <v>Niger</v>
      </c>
      <c r="DW14" t="str">
        <v>Nigeria</v>
      </c>
      <c r="DX14" t="str">
        <v>Nordkorea</v>
      </c>
      <c r="DY14" t="str">
        <v>Norge</v>
      </c>
      <c r="DZ14" t="str">
        <v>Oman</v>
      </c>
      <c r="EA14" t="str">
        <v>Pakistan</v>
      </c>
      <c r="EB14" t="str">
        <v>Palau</v>
      </c>
      <c r="EC14" t="str">
        <v>Palestina</v>
      </c>
      <c r="ED14" t="str">
        <v>Panama</v>
      </c>
      <c r="EE14" t="str">
        <v>Papua New Guinea</v>
      </c>
      <c r="EF14" t="str">
        <v>Paraguay</v>
      </c>
      <c r="EG14" t="str">
        <v>Peru</v>
      </c>
      <c r="EH14" t="str">
        <v>Polen</v>
      </c>
      <c r="EI14" t="str">
        <v>Portugal</v>
      </c>
      <c r="EJ14" t="str">
        <v>Qatar</v>
      </c>
      <c r="EK14" t="str">
        <v>Rumænien</v>
      </c>
      <c r="EL14" t="str">
        <v>Rusland</v>
      </c>
      <c r="EM14" t="str">
        <v>Rwanda</v>
      </c>
      <c r="EN14" t="str">
        <v>Salomonøerne</v>
      </c>
      <c r="EO14" t="str">
        <v>Samoa</v>
      </c>
      <c r="EP14" t="str">
        <v>San Marino</v>
      </c>
      <c r="EQ14" t="str">
        <v>Sao Tomé &amp; Principe</v>
      </c>
      <c r="ER14" t="str">
        <v>Saudi Arabien</v>
      </c>
      <c r="ES14" t="str">
        <v>Schweiz</v>
      </c>
      <c r="ET14" t="str">
        <v>Senegal</v>
      </c>
      <c r="EU14" t="str">
        <v>Serbien og Montenegro</v>
      </c>
      <c r="EV14" t="str">
        <v>Seychellerne</v>
      </c>
      <c r="EW14" t="str">
        <v>Sierra Leone</v>
      </c>
      <c r="EX14" t="str">
        <v>Singapore</v>
      </c>
      <c r="EY14" t="str">
        <v>Slovakiet</v>
      </c>
      <c r="EZ14" t="str">
        <v>Slovenien</v>
      </c>
      <c r="FA14" t="str">
        <v>Somalia</v>
      </c>
      <c r="FB14" t="str">
        <v>Spanien</v>
      </c>
      <c r="FC14" t="str">
        <v>Sri Lanka</v>
      </c>
      <c r="FD14" t="str">
        <v>St. Kitts-Nevis</v>
      </c>
      <c r="FE14" t="str">
        <v>St. Lucia</v>
      </c>
      <c r="FF14" t="str">
        <v>St. Vincent &amp;</v>
      </c>
      <c r="FG14" t="str">
        <v>Storbritannien (England)</v>
      </c>
      <c r="FH14" t="str">
        <v>Sudan</v>
      </c>
      <c r="FI14" t="str">
        <v>Surinam</v>
      </c>
      <c r="FJ14" t="str">
        <v>Sverige</v>
      </c>
      <c r="FK14" t="str">
        <v>Swaziland</v>
      </c>
      <c r="FL14" t="str">
        <v>Sydafrika</v>
      </c>
      <c r="FM14" t="str">
        <v>Sydkorea</v>
      </c>
      <c r="FN14" t="str">
        <v>Syrien</v>
      </c>
      <c r="FO14" t="str">
        <v>Tadjikistan</v>
      </c>
      <c r="FP14" t="str">
        <v>Taiwan</v>
      </c>
      <c r="FQ14" t="str">
        <v>Tanzania</v>
      </c>
      <c r="FR14" t="str">
        <v>Thailand</v>
      </c>
      <c r="FS14" t="str">
        <v>Tjekkiet</v>
      </c>
      <c r="FT14" t="str">
        <v>Togo</v>
      </c>
      <c r="FU14" t="str">
        <v>Tonga</v>
      </c>
      <c r="FV14" t="str">
        <v>Trinidad &amp; Tobago</v>
      </c>
      <c r="FW14" t="str">
        <v>Tunesien</v>
      </c>
      <c r="FX14" t="str">
        <v>Turkmenistan</v>
      </c>
      <c r="FY14" t="str">
        <v>Tuvalu</v>
      </c>
      <c r="FZ14" t="str">
        <v>Tyrkiet</v>
      </c>
      <c r="GA14" t="str">
        <v>Tyskland</v>
      </c>
      <c r="GB14" t="str">
        <v>Uganda</v>
      </c>
      <c r="GC14" t="str">
        <v>Ukraine</v>
      </c>
      <c r="GD14" t="str">
        <v>Ungarn</v>
      </c>
      <c r="GE14" t="str">
        <v>Uruguay</v>
      </c>
      <c r="GF14" t="str">
        <v>USA</v>
      </c>
      <c r="GG14" t="str">
        <v>Usbekistan</v>
      </c>
      <c r="GH14" t="str">
        <v>Vanuatu</v>
      </c>
      <c r="GI14" t="str">
        <v>Vatikanet</v>
      </c>
      <c r="GJ14" t="str">
        <v>Venezuela</v>
      </c>
      <c r="GK14" t="str">
        <v>Vietnam</v>
      </c>
      <c r="GL14" t="str">
        <v>Yemen</v>
      </c>
      <c r="GM14" t="str">
        <v>Zambia</v>
      </c>
      <c r="GN14" t="str">
        <v>Zimbabwe</v>
      </c>
      <c r="GO14" t="str">
        <v>Ækvatorial Guinea</v>
      </c>
      <c r="GP14" t="str">
        <v>Østrig</v>
      </c>
      <c r="GQ14" t="str">
        <v>Østtimor</v>
      </c>
      <c r="GR14" t="str">
        <v>EU</v>
      </c>
      <c r="GS14" t="str">
        <v>Ikke-EU</v>
      </c>
      <c r="GT14" t="str">
        <v>EU/ikke-EU</v>
      </c>
    </row>
    <row r="15" spans="1:202" x14ac:dyDescent="0.25">
      <c r="B15" t="str" cm="1">
        <f t="array" ref="B15:GT15">TRANSPOSE(_xlfn._xlws.FILTER(AlleLande[Lande (dansk)],ISNUMBER(SEARCH(Emballage!G21,AlleLande[Lande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Burundi</v>
      </c>
      <c r="BC15" t="str">
        <v>Cambodja</v>
      </c>
      <c r="BD15" t="str">
        <v>Finland</v>
      </c>
      <c r="BE15" t="str">
        <v>Burundi</v>
      </c>
      <c r="BF15" t="str">
        <v>Cambodja</v>
      </c>
      <c r="BG15" t="str">
        <v>Forenede Arab. Emirater</v>
      </c>
      <c r="BH15" t="str">
        <v>Frankrig</v>
      </c>
      <c r="BI15" t="str">
        <v>Gabon</v>
      </c>
      <c r="BJ15" t="str">
        <v>Gambia</v>
      </c>
      <c r="BK15" t="str">
        <v>Burundi</v>
      </c>
      <c r="BL15" t="str">
        <v>Cambodja</v>
      </c>
      <c r="BM15" t="str">
        <v>Grenada</v>
      </c>
      <c r="BN15" t="str">
        <v>Grenadinerne</v>
      </c>
      <c r="BO15" t="str">
        <v>Grækenland</v>
      </c>
      <c r="BP15" t="str">
        <v>Burundi</v>
      </c>
      <c r="BQ15" t="str">
        <v>Cambodja</v>
      </c>
      <c r="BR15" t="str">
        <v>Guinea-Bissau</v>
      </c>
      <c r="BS15" t="str">
        <v>Guyana</v>
      </c>
      <c r="BT15" t="str">
        <v>Haiti</v>
      </c>
      <c r="BU15" t="str">
        <v>Honduras</v>
      </c>
      <c r="BV15" t="str">
        <v>Hviderusland (Belarus)</v>
      </c>
      <c r="BW15" t="str">
        <v>Indien</v>
      </c>
      <c r="BX15" t="str">
        <v>Indonesien</v>
      </c>
      <c r="BY15" t="str">
        <v>Irak</v>
      </c>
      <c r="BZ15" t="str">
        <v>Iran</v>
      </c>
      <c r="CA15" t="str">
        <v>Irland</v>
      </c>
      <c r="CB15" t="str">
        <v>Island</v>
      </c>
      <c r="CC15" t="str">
        <v>Israel</v>
      </c>
      <c r="CD15" t="str">
        <v>Italien</v>
      </c>
      <c r="CE15" t="str">
        <v>Jamaica</v>
      </c>
      <c r="CF15" t="str">
        <v>Japan</v>
      </c>
      <c r="CG15" t="str">
        <v>Jordan</v>
      </c>
      <c r="CH15" t="str">
        <v>Kapverdiske Øer</v>
      </c>
      <c r="CI15" t="str">
        <v>Kasakhstan</v>
      </c>
      <c r="CJ15" t="str">
        <v>Kenya</v>
      </c>
      <c r="CK15" t="str">
        <v>Kina</v>
      </c>
      <c r="CL15" t="str">
        <v>Kirgisistan</v>
      </c>
      <c r="CM15" t="str">
        <v>Kiribati</v>
      </c>
      <c r="CN15" t="str">
        <v>Kroatien</v>
      </c>
      <c r="CO15" t="str">
        <v>Kuwait</v>
      </c>
      <c r="CP15" t="str">
        <v>Laos</v>
      </c>
      <c r="CQ15" t="str">
        <v>Lesotho</v>
      </c>
      <c r="CR15" t="str">
        <v>Letland</v>
      </c>
      <c r="CS15" t="str">
        <v>Libanon</v>
      </c>
      <c r="CT15" t="str">
        <v>Liberia</v>
      </c>
      <c r="CU15" t="str">
        <v>Libyen</v>
      </c>
      <c r="CV15" t="str">
        <v>Liechtenstein</v>
      </c>
      <c r="CW15" t="str">
        <v>Litauen</v>
      </c>
      <c r="CX15" t="str">
        <v>Luxembourg</v>
      </c>
      <c r="CY15" t="str">
        <v>Madagaskar</v>
      </c>
      <c r="CZ15" t="str">
        <v>Makedonien (FYROM)</v>
      </c>
      <c r="DA15" t="str">
        <v>Malawi</v>
      </c>
      <c r="DB15" t="str">
        <v>Malaysia</v>
      </c>
      <c r="DC15" t="str">
        <v>Maldiverne</v>
      </c>
      <c r="DD15" t="str">
        <v>Mali</v>
      </c>
      <c r="DE15" t="str">
        <v>Malta</v>
      </c>
      <c r="DF15" t="str">
        <v>Marokko</v>
      </c>
      <c r="DG15" t="str">
        <v>Marshall-øerne</v>
      </c>
      <c r="DH15" t="str">
        <v>Mauretanien</v>
      </c>
      <c r="DI15" t="str">
        <v>Mauritius</v>
      </c>
      <c r="DJ15" t="str">
        <v>Mexico</v>
      </c>
      <c r="DK15" t="str">
        <v>Mikronesien</v>
      </c>
      <c r="DL15" t="str">
        <v>Moldova</v>
      </c>
      <c r="DM15" t="str">
        <v>Monaco</v>
      </c>
      <c r="DN15" t="str">
        <v>Mongoliet</v>
      </c>
      <c r="DO15" t="str">
        <v>Mozambique</v>
      </c>
      <c r="DP15" t="str">
        <v>Namibia</v>
      </c>
      <c r="DQ15" t="str">
        <v>Nauru</v>
      </c>
      <c r="DR15" t="str">
        <v>Nederlandene</v>
      </c>
      <c r="DS15" t="str">
        <v>Nepal</v>
      </c>
      <c r="DT15" t="str">
        <v>New Zealand</v>
      </c>
      <c r="DU15" t="str">
        <v>Nicaragua</v>
      </c>
      <c r="DV15" t="str">
        <v>Niger</v>
      </c>
      <c r="DW15" t="str">
        <v>Nigeria</v>
      </c>
      <c r="DX15" t="str">
        <v>Nordkorea</v>
      </c>
      <c r="DY15" t="str">
        <v>Norge</v>
      </c>
      <c r="DZ15" t="str">
        <v>Oman</v>
      </c>
      <c r="EA15" t="str">
        <v>Pakistan</v>
      </c>
      <c r="EB15" t="str">
        <v>Palau</v>
      </c>
      <c r="EC15" t="str">
        <v>Palestina</v>
      </c>
      <c r="ED15" t="str">
        <v>Panama</v>
      </c>
      <c r="EE15" t="str">
        <v>Papua New Guinea</v>
      </c>
      <c r="EF15" t="str">
        <v>Paraguay</v>
      </c>
      <c r="EG15" t="str">
        <v>Peru</v>
      </c>
      <c r="EH15" t="str">
        <v>Polen</v>
      </c>
      <c r="EI15" t="str">
        <v>Portugal</v>
      </c>
      <c r="EJ15" t="str">
        <v>Qatar</v>
      </c>
      <c r="EK15" t="str">
        <v>Rumænien</v>
      </c>
      <c r="EL15" t="str">
        <v>Rusland</v>
      </c>
      <c r="EM15" t="str">
        <v>Rwanda</v>
      </c>
      <c r="EN15" t="str">
        <v>Salomonøerne</v>
      </c>
      <c r="EO15" t="str">
        <v>Samoa</v>
      </c>
      <c r="EP15" t="str">
        <v>San Marino</v>
      </c>
      <c r="EQ15" t="str">
        <v>Sao Tomé &amp; Principe</v>
      </c>
      <c r="ER15" t="str">
        <v>Saudi Arabien</v>
      </c>
      <c r="ES15" t="str">
        <v>Schweiz</v>
      </c>
      <c r="ET15" t="str">
        <v>Senegal</v>
      </c>
      <c r="EU15" t="str">
        <v>Serbien og Montenegro</v>
      </c>
      <c r="EV15" t="str">
        <v>Seychellerne</v>
      </c>
      <c r="EW15" t="str">
        <v>Sierra Leone</v>
      </c>
      <c r="EX15" t="str">
        <v>Singapore</v>
      </c>
      <c r="EY15" t="str">
        <v>Slovakiet</v>
      </c>
      <c r="EZ15" t="str">
        <v>Slovenien</v>
      </c>
      <c r="FA15" t="str">
        <v>Somalia</v>
      </c>
      <c r="FB15" t="str">
        <v>Spanien</v>
      </c>
      <c r="FC15" t="str">
        <v>Sri Lanka</v>
      </c>
      <c r="FD15" t="str">
        <v>St. Kitts-Nevis</v>
      </c>
      <c r="FE15" t="str">
        <v>St. Lucia</v>
      </c>
      <c r="FF15" t="str">
        <v>St. Vincent &amp;</v>
      </c>
      <c r="FG15" t="str">
        <v>Storbritannien (England)</v>
      </c>
      <c r="FH15" t="str">
        <v>Sudan</v>
      </c>
      <c r="FI15" t="str">
        <v>Surinam</v>
      </c>
      <c r="FJ15" t="str">
        <v>Sverige</v>
      </c>
      <c r="FK15" t="str">
        <v>Swaziland</v>
      </c>
      <c r="FL15" t="str">
        <v>Sydafrika</v>
      </c>
      <c r="FM15" t="str">
        <v>Sydkorea</v>
      </c>
      <c r="FN15" t="str">
        <v>Syrien</v>
      </c>
      <c r="FO15" t="str">
        <v>Tadjikistan</v>
      </c>
      <c r="FP15" t="str">
        <v>Taiwan</v>
      </c>
      <c r="FQ15" t="str">
        <v>Tanzania</v>
      </c>
      <c r="FR15" t="str">
        <v>Thailand</v>
      </c>
      <c r="FS15" t="str">
        <v>Tjekkiet</v>
      </c>
      <c r="FT15" t="str">
        <v>Togo</v>
      </c>
      <c r="FU15" t="str">
        <v>Tonga</v>
      </c>
      <c r="FV15" t="str">
        <v>Trinidad &amp; Tobago</v>
      </c>
      <c r="FW15" t="str">
        <v>Tunesien</v>
      </c>
      <c r="FX15" t="str">
        <v>Turkmenistan</v>
      </c>
      <c r="FY15" t="str">
        <v>Tuvalu</v>
      </c>
      <c r="FZ15" t="str">
        <v>Tyrkiet</v>
      </c>
      <c r="GA15" t="str">
        <v>Tyskland</v>
      </c>
      <c r="GB15" t="str">
        <v>Uganda</v>
      </c>
      <c r="GC15" t="str">
        <v>Ukraine</v>
      </c>
      <c r="GD15" t="str">
        <v>Ungarn</v>
      </c>
      <c r="GE15" t="str">
        <v>Uruguay</v>
      </c>
      <c r="GF15" t="str">
        <v>USA</v>
      </c>
      <c r="GG15" t="str">
        <v>Usbekistan</v>
      </c>
      <c r="GH15" t="str">
        <v>Vanuatu</v>
      </c>
      <c r="GI15" t="str">
        <v>Vatikanet</v>
      </c>
      <c r="GJ15" t="str">
        <v>Venezuela</v>
      </c>
      <c r="GK15" t="str">
        <v>Vietnam</v>
      </c>
      <c r="GL15" t="str">
        <v>Yemen</v>
      </c>
      <c r="GM15" t="str">
        <v>Zambia</v>
      </c>
      <c r="GN15" t="str">
        <v>Zimbabwe</v>
      </c>
      <c r="GO15" t="str">
        <v>Ækvatorial Guinea</v>
      </c>
      <c r="GP15" t="str">
        <v>Østrig</v>
      </c>
      <c r="GQ15" t="str">
        <v>Østtimor</v>
      </c>
      <c r="GR15" t="str">
        <v>EU</v>
      </c>
      <c r="GS15" t="str">
        <v>Ikke-EU</v>
      </c>
      <c r="GT15" t="str">
        <v>EU/ikke-EU</v>
      </c>
    </row>
    <row r="16" spans="1:202" x14ac:dyDescent="0.25">
      <c r="B16" t="str" cm="1">
        <f t="array" ref="B16:GT16">TRANSPOSE(_xlfn._xlws.FILTER(AlleLande[Lande (dansk)],ISNUMBER(SEARCH(Emballage!G22,AlleLande[Lande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Burundi</v>
      </c>
      <c r="BC16" t="str">
        <v>Cambodja</v>
      </c>
      <c r="BD16" t="str">
        <v>Finland</v>
      </c>
      <c r="BE16" t="str">
        <v>Burundi</v>
      </c>
      <c r="BF16" t="str">
        <v>Cambodja</v>
      </c>
      <c r="BG16" t="str">
        <v>Forenede Arab. Emirater</v>
      </c>
      <c r="BH16" t="str">
        <v>Frankrig</v>
      </c>
      <c r="BI16" t="str">
        <v>Gabon</v>
      </c>
      <c r="BJ16" t="str">
        <v>Gambia</v>
      </c>
      <c r="BK16" t="str">
        <v>Burundi</v>
      </c>
      <c r="BL16" t="str">
        <v>Cambodja</v>
      </c>
      <c r="BM16" t="str">
        <v>Grenada</v>
      </c>
      <c r="BN16" t="str">
        <v>Grenadinerne</v>
      </c>
      <c r="BO16" t="str">
        <v>Grækenland</v>
      </c>
      <c r="BP16" t="str">
        <v>Burundi</v>
      </c>
      <c r="BQ16" t="str">
        <v>Cambodja</v>
      </c>
      <c r="BR16" t="str">
        <v>Guinea-Bissau</v>
      </c>
      <c r="BS16" t="str">
        <v>Guyana</v>
      </c>
      <c r="BT16" t="str">
        <v>Haiti</v>
      </c>
      <c r="BU16" t="str">
        <v>Honduras</v>
      </c>
      <c r="BV16" t="str">
        <v>Hviderusland (Belarus)</v>
      </c>
      <c r="BW16" t="str">
        <v>Indien</v>
      </c>
      <c r="BX16" t="str">
        <v>Indonesien</v>
      </c>
      <c r="BY16" t="str">
        <v>Irak</v>
      </c>
      <c r="BZ16" t="str">
        <v>Iran</v>
      </c>
      <c r="CA16" t="str">
        <v>Irland</v>
      </c>
      <c r="CB16" t="str">
        <v>Island</v>
      </c>
      <c r="CC16" t="str">
        <v>Israel</v>
      </c>
      <c r="CD16" t="str">
        <v>Italien</v>
      </c>
      <c r="CE16" t="str">
        <v>Jamaica</v>
      </c>
      <c r="CF16" t="str">
        <v>Japan</v>
      </c>
      <c r="CG16" t="str">
        <v>Jordan</v>
      </c>
      <c r="CH16" t="str">
        <v>Kapverdiske Øer</v>
      </c>
      <c r="CI16" t="str">
        <v>Kasakhstan</v>
      </c>
      <c r="CJ16" t="str">
        <v>Kenya</v>
      </c>
      <c r="CK16" t="str">
        <v>Kina</v>
      </c>
      <c r="CL16" t="str">
        <v>Kirgisistan</v>
      </c>
      <c r="CM16" t="str">
        <v>Kiribati</v>
      </c>
      <c r="CN16" t="str">
        <v>Kroatien</v>
      </c>
      <c r="CO16" t="str">
        <v>Kuwait</v>
      </c>
      <c r="CP16" t="str">
        <v>Laos</v>
      </c>
      <c r="CQ16" t="str">
        <v>Lesotho</v>
      </c>
      <c r="CR16" t="str">
        <v>Letland</v>
      </c>
      <c r="CS16" t="str">
        <v>Libanon</v>
      </c>
      <c r="CT16" t="str">
        <v>Liberia</v>
      </c>
      <c r="CU16" t="str">
        <v>Libyen</v>
      </c>
      <c r="CV16" t="str">
        <v>Liechtenstein</v>
      </c>
      <c r="CW16" t="str">
        <v>Litauen</v>
      </c>
      <c r="CX16" t="str">
        <v>Luxembourg</v>
      </c>
      <c r="CY16" t="str">
        <v>Madagaskar</v>
      </c>
      <c r="CZ16" t="str">
        <v>Makedonien (FYROM)</v>
      </c>
      <c r="DA16" t="str">
        <v>Malawi</v>
      </c>
      <c r="DB16" t="str">
        <v>Malaysia</v>
      </c>
      <c r="DC16" t="str">
        <v>Maldiverne</v>
      </c>
      <c r="DD16" t="str">
        <v>Mali</v>
      </c>
      <c r="DE16" t="str">
        <v>Malta</v>
      </c>
      <c r="DF16" t="str">
        <v>Marokko</v>
      </c>
      <c r="DG16" t="str">
        <v>Marshall-øerne</v>
      </c>
      <c r="DH16" t="str">
        <v>Mauretanien</v>
      </c>
      <c r="DI16" t="str">
        <v>Mauritius</v>
      </c>
      <c r="DJ16" t="str">
        <v>Mexico</v>
      </c>
      <c r="DK16" t="str">
        <v>Mikronesien</v>
      </c>
      <c r="DL16" t="str">
        <v>Moldova</v>
      </c>
      <c r="DM16" t="str">
        <v>Monaco</v>
      </c>
      <c r="DN16" t="str">
        <v>Mongoliet</v>
      </c>
      <c r="DO16" t="str">
        <v>Mozambique</v>
      </c>
      <c r="DP16" t="str">
        <v>Namibia</v>
      </c>
      <c r="DQ16" t="str">
        <v>Nauru</v>
      </c>
      <c r="DR16" t="str">
        <v>Nederlandene</v>
      </c>
      <c r="DS16" t="str">
        <v>Nepal</v>
      </c>
      <c r="DT16" t="str">
        <v>New Zealand</v>
      </c>
      <c r="DU16" t="str">
        <v>Nicaragua</v>
      </c>
      <c r="DV16" t="str">
        <v>Niger</v>
      </c>
      <c r="DW16" t="str">
        <v>Nigeria</v>
      </c>
      <c r="DX16" t="str">
        <v>Nordkorea</v>
      </c>
      <c r="DY16" t="str">
        <v>Norge</v>
      </c>
      <c r="DZ16" t="str">
        <v>Oman</v>
      </c>
      <c r="EA16" t="str">
        <v>Pakistan</v>
      </c>
      <c r="EB16" t="str">
        <v>Palau</v>
      </c>
      <c r="EC16" t="str">
        <v>Palestina</v>
      </c>
      <c r="ED16" t="str">
        <v>Panama</v>
      </c>
      <c r="EE16" t="str">
        <v>Papua New Guinea</v>
      </c>
      <c r="EF16" t="str">
        <v>Paraguay</v>
      </c>
      <c r="EG16" t="str">
        <v>Peru</v>
      </c>
      <c r="EH16" t="str">
        <v>Polen</v>
      </c>
      <c r="EI16" t="str">
        <v>Portugal</v>
      </c>
      <c r="EJ16" t="str">
        <v>Qatar</v>
      </c>
      <c r="EK16" t="str">
        <v>Rumænien</v>
      </c>
      <c r="EL16" t="str">
        <v>Rusland</v>
      </c>
      <c r="EM16" t="str">
        <v>Rwanda</v>
      </c>
      <c r="EN16" t="str">
        <v>Salomonøerne</v>
      </c>
      <c r="EO16" t="str">
        <v>Samoa</v>
      </c>
      <c r="EP16" t="str">
        <v>San Marino</v>
      </c>
      <c r="EQ16" t="str">
        <v>Sao Tomé &amp; Principe</v>
      </c>
      <c r="ER16" t="str">
        <v>Saudi Arabien</v>
      </c>
      <c r="ES16" t="str">
        <v>Schweiz</v>
      </c>
      <c r="ET16" t="str">
        <v>Senegal</v>
      </c>
      <c r="EU16" t="str">
        <v>Serbien og Montenegro</v>
      </c>
      <c r="EV16" t="str">
        <v>Seychellerne</v>
      </c>
      <c r="EW16" t="str">
        <v>Sierra Leone</v>
      </c>
      <c r="EX16" t="str">
        <v>Singapore</v>
      </c>
      <c r="EY16" t="str">
        <v>Slovakiet</v>
      </c>
      <c r="EZ16" t="str">
        <v>Slovenien</v>
      </c>
      <c r="FA16" t="str">
        <v>Somalia</v>
      </c>
      <c r="FB16" t="str">
        <v>Spanien</v>
      </c>
      <c r="FC16" t="str">
        <v>Sri Lanka</v>
      </c>
      <c r="FD16" t="str">
        <v>St. Kitts-Nevis</v>
      </c>
      <c r="FE16" t="str">
        <v>St. Lucia</v>
      </c>
      <c r="FF16" t="str">
        <v>St. Vincent &amp;</v>
      </c>
      <c r="FG16" t="str">
        <v>Storbritannien (England)</v>
      </c>
      <c r="FH16" t="str">
        <v>Sudan</v>
      </c>
      <c r="FI16" t="str">
        <v>Surinam</v>
      </c>
      <c r="FJ16" t="str">
        <v>Sverige</v>
      </c>
      <c r="FK16" t="str">
        <v>Swaziland</v>
      </c>
      <c r="FL16" t="str">
        <v>Sydafrika</v>
      </c>
      <c r="FM16" t="str">
        <v>Sydkorea</v>
      </c>
      <c r="FN16" t="str">
        <v>Syrien</v>
      </c>
      <c r="FO16" t="str">
        <v>Tadjikistan</v>
      </c>
      <c r="FP16" t="str">
        <v>Taiwan</v>
      </c>
      <c r="FQ16" t="str">
        <v>Tanzania</v>
      </c>
      <c r="FR16" t="str">
        <v>Thailand</v>
      </c>
      <c r="FS16" t="str">
        <v>Tjekkiet</v>
      </c>
      <c r="FT16" t="str">
        <v>Togo</v>
      </c>
      <c r="FU16" t="str">
        <v>Tonga</v>
      </c>
      <c r="FV16" t="str">
        <v>Trinidad &amp; Tobago</v>
      </c>
      <c r="FW16" t="str">
        <v>Tunesien</v>
      </c>
      <c r="FX16" t="str">
        <v>Turkmenistan</v>
      </c>
      <c r="FY16" t="str">
        <v>Tuvalu</v>
      </c>
      <c r="FZ16" t="str">
        <v>Tyrkiet</v>
      </c>
      <c r="GA16" t="str">
        <v>Tyskland</v>
      </c>
      <c r="GB16" t="str">
        <v>Uganda</v>
      </c>
      <c r="GC16" t="str">
        <v>Ukraine</v>
      </c>
      <c r="GD16" t="str">
        <v>Ungarn</v>
      </c>
      <c r="GE16" t="str">
        <v>Uruguay</v>
      </c>
      <c r="GF16" t="str">
        <v>USA</v>
      </c>
      <c r="GG16" t="str">
        <v>Usbekistan</v>
      </c>
      <c r="GH16" t="str">
        <v>Vanuatu</v>
      </c>
      <c r="GI16" t="str">
        <v>Vatikanet</v>
      </c>
      <c r="GJ16" t="str">
        <v>Venezuela</v>
      </c>
      <c r="GK16" t="str">
        <v>Vietnam</v>
      </c>
      <c r="GL16" t="str">
        <v>Yemen</v>
      </c>
      <c r="GM16" t="str">
        <v>Zambia</v>
      </c>
      <c r="GN16" t="str">
        <v>Zimbabwe</v>
      </c>
      <c r="GO16" t="str">
        <v>Ækvatorial Guinea</v>
      </c>
      <c r="GP16" t="str">
        <v>Østrig</v>
      </c>
      <c r="GQ16" t="str">
        <v>Østtimor</v>
      </c>
      <c r="GR16" t="str">
        <v>EU</v>
      </c>
      <c r="GS16" t="str">
        <v>Ikke-EU</v>
      </c>
      <c r="GT16" t="str">
        <v>EU/ikke-EU</v>
      </c>
    </row>
    <row r="17" spans="2:202" x14ac:dyDescent="0.25">
      <c r="B17" t="str" cm="1">
        <f t="array" ref="B17:GT17">TRANSPOSE(_xlfn._xlws.FILTER(AlleLande[Lande (dansk)],ISNUMBER(SEARCH(Emballage!G23,AlleLande[Lande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Burundi</v>
      </c>
      <c r="BC17" t="str">
        <v>Cambodja</v>
      </c>
      <c r="BD17" t="str">
        <v>Finland</v>
      </c>
      <c r="BE17" t="str">
        <v>Burundi</v>
      </c>
      <c r="BF17" t="str">
        <v>Cambodja</v>
      </c>
      <c r="BG17" t="str">
        <v>Forenede Arab. Emirater</v>
      </c>
      <c r="BH17" t="str">
        <v>Frankrig</v>
      </c>
      <c r="BI17" t="str">
        <v>Gabon</v>
      </c>
      <c r="BJ17" t="str">
        <v>Gambia</v>
      </c>
      <c r="BK17" t="str">
        <v>Burundi</v>
      </c>
      <c r="BL17" t="str">
        <v>Cambodja</v>
      </c>
      <c r="BM17" t="str">
        <v>Grenada</v>
      </c>
      <c r="BN17" t="str">
        <v>Grenadinerne</v>
      </c>
      <c r="BO17" t="str">
        <v>Grækenland</v>
      </c>
      <c r="BP17" t="str">
        <v>Burundi</v>
      </c>
      <c r="BQ17" t="str">
        <v>Cambodja</v>
      </c>
      <c r="BR17" t="str">
        <v>Guinea-Bissau</v>
      </c>
      <c r="BS17" t="str">
        <v>Guyana</v>
      </c>
      <c r="BT17" t="str">
        <v>Haiti</v>
      </c>
      <c r="BU17" t="str">
        <v>Honduras</v>
      </c>
      <c r="BV17" t="str">
        <v>Hviderusland (Belarus)</v>
      </c>
      <c r="BW17" t="str">
        <v>Indien</v>
      </c>
      <c r="BX17" t="str">
        <v>Indonesien</v>
      </c>
      <c r="BY17" t="str">
        <v>Irak</v>
      </c>
      <c r="BZ17" t="str">
        <v>Iran</v>
      </c>
      <c r="CA17" t="str">
        <v>Irland</v>
      </c>
      <c r="CB17" t="str">
        <v>Island</v>
      </c>
      <c r="CC17" t="str">
        <v>Israel</v>
      </c>
      <c r="CD17" t="str">
        <v>Italien</v>
      </c>
      <c r="CE17" t="str">
        <v>Jamaica</v>
      </c>
      <c r="CF17" t="str">
        <v>Japan</v>
      </c>
      <c r="CG17" t="str">
        <v>Jordan</v>
      </c>
      <c r="CH17" t="str">
        <v>Kapverdiske Øer</v>
      </c>
      <c r="CI17" t="str">
        <v>Kasakhstan</v>
      </c>
      <c r="CJ17" t="str">
        <v>Kenya</v>
      </c>
      <c r="CK17" t="str">
        <v>Kina</v>
      </c>
      <c r="CL17" t="str">
        <v>Kirgisistan</v>
      </c>
      <c r="CM17" t="str">
        <v>Kiribati</v>
      </c>
      <c r="CN17" t="str">
        <v>Kroatien</v>
      </c>
      <c r="CO17" t="str">
        <v>Kuwait</v>
      </c>
      <c r="CP17" t="str">
        <v>Laos</v>
      </c>
      <c r="CQ17" t="str">
        <v>Lesotho</v>
      </c>
      <c r="CR17" t="str">
        <v>Letland</v>
      </c>
      <c r="CS17" t="str">
        <v>Libanon</v>
      </c>
      <c r="CT17" t="str">
        <v>Liberia</v>
      </c>
      <c r="CU17" t="str">
        <v>Libyen</v>
      </c>
      <c r="CV17" t="str">
        <v>Liechtenstein</v>
      </c>
      <c r="CW17" t="str">
        <v>Litauen</v>
      </c>
      <c r="CX17" t="str">
        <v>Luxembourg</v>
      </c>
      <c r="CY17" t="str">
        <v>Madagaskar</v>
      </c>
      <c r="CZ17" t="str">
        <v>Makedonien (FYROM)</v>
      </c>
      <c r="DA17" t="str">
        <v>Malawi</v>
      </c>
      <c r="DB17" t="str">
        <v>Malaysia</v>
      </c>
      <c r="DC17" t="str">
        <v>Maldiverne</v>
      </c>
      <c r="DD17" t="str">
        <v>Mali</v>
      </c>
      <c r="DE17" t="str">
        <v>Malta</v>
      </c>
      <c r="DF17" t="str">
        <v>Marokko</v>
      </c>
      <c r="DG17" t="str">
        <v>Marshall-øerne</v>
      </c>
      <c r="DH17" t="str">
        <v>Mauretanien</v>
      </c>
      <c r="DI17" t="str">
        <v>Mauritius</v>
      </c>
      <c r="DJ17" t="str">
        <v>Mexico</v>
      </c>
      <c r="DK17" t="str">
        <v>Mikronesien</v>
      </c>
      <c r="DL17" t="str">
        <v>Moldova</v>
      </c>
      <c r="DM17" t="str">
        <v>Monaco</v>
      </c>
      <c r="DN17" t="str">
        <v>Mongoliet</v>
      </c>
      <c r="DO17" t="str">
        <v>Mozambique</v>
      </c>
      <c r="DP17" t="str">
        <v>Namibia</v>
      </c>
      <c r="DQ17" t="str">
        <v>Nauru</v>
      </c>
      <c r="DR17" t="str">
        <v>Nederlandene</v>
      </c>
      <c r="DS17" t="str">
        <v>Nepal</v>
      </c>
      <c r="DT17" t="str">
        <v>New Zealand</v>
      </c>
      <c r="DU17" t="str">
        <v>Nicaragua</v>
      </c>
      <c r="DV17" t="str">
        <v>Niger</v>
      </c>
      <c r="DW17" t="str">
        <v>Nigeria</v>
      </c>
      <c r="DX17" t="str">
        <v>Nordkorea</v>
      </c>
      <c r="DY17" t="str">
        <v>Norge</v>
      </c>
      <c r="DZ17" t="str">
        <v>Oman</v>
      </c>
      <c r="EA17" t="str">
        <v>Pakistan</v>
      </c>
      <c r="EB17" t="str">
        <v>Palau</v>
      </c>
      <c r="EC17" t="str">
        <v>Palestina</v>
      </c>
      <c r="ED17" t="str">
        <v>Panama</v>
      </c>
      <c r="EE17" t="str">
        <v>Papua New Guinea</v>
      </c>
      <c r="EF17" t="str">
        <v>Paraguay</v>
      </c>
      <c r="EG17" t="str">
        <v>Peru</v>
      </c>
      <c r="EH17" t="str">
        <v>Polen</v>
      </c>
      <c r="EI17" t="str">
        <v>Portugal</v>
      </c>
      <c r="EJ17" t="str">
        <v>Qatar</v>
      </c>
      <c r="EK17" t="str">
        <v>Rumænien</v>
      </c>
      <c r="EL17" t="str">
        <v>Rusland</v>
      </c>
      <c r="EM17" t="str">
        <v>Rwanda</v>
      </c>
      <c r="EN17" t="str">
        <v>Salomonøerne</v>
      </c>
      <c r="EO17" t="str">
        <v>Samoa</v>
      </c>
      <c r="EP17" t="str">
        <v>San Marino</v>
      </c>
      <c r="EQ17" t="str">
        <v>Sao Tomé &amp; Principe</v>
      </c>
      <c r="ER17" t="str">
        <v>Saudi Arabien</v>
      </c>
      <c r="ES17" t="str">
        <v>Schweiz</v>
      </c>
      <c r="ET17" t="str">
        <v>Senegal</v>
      </c>
      <c r="EU17" t="str">
        <v>Serbien og Montenegro</v>
      </c>
      <c r="EV17" t="str">
        <v>Seychellerne</v>
      </c>
      <c r="EW17" t="str">
        <v>Sierra Leone</v>
      </c>
      <c r="EX17" t="str">
        <v>Singapore</v>
      </c>
      <c r="EY17" t="str">
        <v>Slovakiet</v>
      </c>
      <c r="EZ17" t="str">
        <v>Slovenien</v>
      </c>
      <c r="FA17" t="str">
        <v>Somalia</v>
      </c>
      <c r="FB17" t="str">
        <v>Spanien</v>
      </c>
      <c r="FC17" t="str">
        <v>Sri Lanka</v>
      </c>
      <c r="FD17" t="str">
        <v>St. Kitts-Nevis</v>
      </c>
      <c r="FE17" t="str">
        <v>St. Lucia</v>
      </c>
      <c r="FF17" t="str">
        <v>St. Vincent &amp;</v>
      </c>
      <c r="FG17" t="str">
        <v>Storbritannien (England)</v>
      </c>
      <c r="FH17" t="str">
        <v>Sudan</v>
      </c>
      <c r="FI17" t="str">
        <v>Surinam</v>
      </c>
      <c r="FJ17" t="str">
        <v>Sverige</v>
      </c>
      <c r="FK17" t="str">
        <v>Swaziland</v>
      </c>
      <c r="FL17" t="str">
        <v>Sydafrika</v>
      </c>
      <c r="FM17" t="str">
        <v>Sydkorea</v>
      </c>
      <c r="FN17" t="str">
        <v>Syrien</v>
      </c>
      <c r="FO17" t="str">
        <v>Tadjikistan</v>
      </c>
      <c r="FP17" t="str">
        <v>Taiwan</v>
      </c>
      <c r="FQ17" t="str">
        <v>Tanzania</v>
      </c>
      <c r="FR17" t="str">
        <v>Thailand</v>
      </c>
      <c r="FS17" t="str">
        <v>Tjekkiet</v>
      </c>
      <c r="FT17" t="str">
        <v>Togo</v>
      </c>
      <c r="FU17" t="str">
        <v>Tonga</v>
      </c>
      <c r="FV17" t="str">
        <v>Trinidad &amp; Tobago</v>
      </c>
      <c r="FW17" t="str">
        <v>Tunesien</v>
      </c>
      <c r="FX17" t="str">
        <v>Turkmenistan</v>
      </c>
      <c r="FY17" t="str">
        <v>Tuvalu</v>
      </c>
      <c r="FZ17" t="str">
        <v>Tyrkiet</v>
      </c>
      <c r="GA17" t="str">
        <v>Tyskland</v>
      </c>
      <c r="GB17" t="str">
        <v>Uganda</v>
      </c>
      <c r="GC17" t="str">
        <v>Ukraine</v>
      </c>
      <c r="GD17" t="str">
        <v>Ungarn</v>
      </c>
      <c r="GE17" t="str">
        <v>Uruguay</v>
      </c>
      <c r="GF17" t="str">
        <v>USA</v>
      </c>
      <c r="GG17" t="str">
        <v>Usbekistan</v>
      </c>
      <c r="GH17" t="str">
        <v>Vanuatu</v>
      </c>
      <c r="GI17" t="str">
        <v>Vatikanet</v>
      </c>
      <c r="GJ17" t="str">
        <v>Venezuela</v>
      </c>
      <c r="GK17" t="str">
        <v>Vietnam</v>
      </c>
      <c r="GL17" t="str">
        <v>Yemen</v>
      </c>
      <c r="GM17" t="str">
        <v>Zambia</v>
      </c>
      <c r="GN17" t="str">
        <v>Zimbabwe</v>
      </c>
      <c r="GO17" t="str">
        <v>Ækvatorial Guinea</v>
      </c>
      <c r="GP17" t="str">
        <v>Østrig</v>
      </c>
      <c r="GQ17" t="str">
        <v>Østtimor</v>
      </c>
      <c r="GR17" t="str">
        <v>EU</v>
      </c>
      <c r="GS17" t="str">
        <v>Ikke-EU</v>
      </c>
      <c r="GT17" t="str">
        <v>EU/ikke-EU</v>
      </c>
    </row>
    <row r="18" spans="2:202" x14ac:dyDescent="0.25">
      <c r="B18" t="str" cm="1">
        <f t="array" ref="B18:GT18">TRANSPOSE(_xlfn._xlws.FILTER(AlleLande[Lande (dansk)],ISNUMBER(SEARCH(Emballage!G24,AlleLande[Lande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Burundi</v>
      </c>
      <c r="BC18" t="str">
        <v>Cambodja</v>
      </c>
      <c r="BD18" t="str">
        <v>Finland</v>
      </c>
      <c r="BE18" t="str">
        <v>Burundi</v>
      </c>
      <c r="BF18" t="str">
        <v>Cambodja</v>
      </c>
      <c r="BG18" t="str">
        <v>Forenede Arab. Emirater</v>
      </c>
      <c r="BH18" t="str">
        <v>Frankrig</v>
      </c>
      <c r="BI18" t="str">
        <v>Gabon</v>
      </c>
      <c r="BJ18" t="str">
        <v>Gambia</v>
      </c>
      <c r="BK18" t="str">
        <v>Burundi</v>
      </c>
      <c r="BL18" t="str">
        <v>Cambodja</v>
      </c>
      <c r="BM18" t="str">
        <v>Grenada</v>
      </c>
      <c r="BN18" t="str">
        <v>Grenadinerne</v>
      </c>
      <c r="BO18" t="str">
        <v>Grækenland</v>
      </c>
      <c r="BP18" t="str">
        <v>Burundi</v>
      </c>
      <c r="BQ18" t="str">
        <v>Cambodja</v>
      </c>
      <c r="BR18" t="str">
        <v>Guinea-Bissau</v>
      </c>
      <c r="BS18" t="str">
        <v>Guyana</v>
      </c>
      <c r="BT18" t="str">
        <v>Haiti</v>
      </c>
      <c r="BU18" t="str">
        <v>Honduras</v>
      </c>
      <c r="BV18" t="str">
        <v>Hviderusland (Belarus)</v>
      </c>
      <c r="BW18" t="str">
        <v>Indien</v>
      </c>
      <c r="BX18" t="str">
        <v>Indonesien</v>
      </c>
      <c r="BY18" t="str">
        <v>Irak</v>
      </c>
      <c r="BZ18" t="str">
        <v>Iran</v>
      </c>
      <c r="CA18" t="str">
        <v>Irland</v>
      </c>
      <c r="CB18" t="str">
        <v>Island</v>
      </c>
      <c r="CC18" t="str">
        <v>Israel</v>
      </c>
      <c r="CD18" t="str">
        <v>Italien</v>
      </c>
      <c r="CE18" t="str">
        <v>Jamaica</v>
      </c>
      <c r="CF18" t="str">
        <v>Japan</v>
      </c>
      <c r="CG18" t="str">
        <v>Jordan</v>
      </c>
      <c r="CH18" t="str">
        <v>Kapverdiske Øer</v>
      </c>
      <c r="CI18" t="str">
        <v>Kasakhstan</v>
      </c>
      <c r="CJ18" t="str">
        <v>Kenya</v>
      </c>
      <c r="CK18" t="str">
        <v>Kina</v>
      </c>
      <c r="CL18" t="str">
        <v>Kirgisistan</v>
      </c>
      <c r="CM18" t="str">
        <v>Kiribati</v>
      </c>
      <c r="CN18" t="str">
        <v>Kroatien</v>
      </c>
      <c r="CO18" t="str">
        <v>Kuwait</v>
      </c>
      <c r="CP18" t="str">
        <v>Laos</v>
      </c>
      <c r="CQ18" t="str">
        <v>Lesotho</v>
      </c>
      <c r="CR18" t="str">
        <v>Letland</v>
      </c>
      <c r="CS18" t="str">
        <v>Libanon</v>
      </c>
      <c r="CT18" t="str">
        <v>Liberia</v>
      </c>
      <c r="CU18" t="str">
        <v>Libyen</v>
      </c>
      <c r="CV18" t="str">
        <v>Liechtenstein</v>
      </c>
      <c r="CW18" t="str">
        <v>Litauen</v>
      </c>
      <c r="CX18" t="str">
        <v>Luxembourg</v>
      </c>
      <c r="CY18" t="str">
        <v>Madagaskar</v>
      </c>
      <c r="CZ18" t="str">
        <v>Makedonien (FYROM)</v>
      </c>
      <c r="DA18" t="str">
        <v>Malawi</v>
      </c>
      <c r="DB18" t="str">
        <v>Malaysia</v>
      </c>
      <c r="DC18" t="str">
        <v>Maldiverne</v>
      </c>
      <c r="DD18" t="str">
        <v>Mali</v>
      </c>
      <c r="DE18" t="str">
        <v>Malta</v>
      </c>
      <c r="DF18" t="str">
        <v>Marokko</v>
      </c>
      <c r="DG18" t="str">
        <v>Marshall-øerne</v>
      </c>
      <c r="DH18" t="str">
        <v>Mauretanien</v>
      </c>
      <c r="DI18" t="str">
        <v>Mauritius</v>
      </c>
      <c r="DJ18" t="str">
        <v>Mexico</v>
      </c>
      <c r="DK18" t="str">
        <v>Mikronesien</v>
      </c>
      <c r="DL18" t="str">
        <v>Moldova</v>
      </c>
      <c r="DM18" t="str">
        <v>Monaco</v>
      </c>
      <c r="DN18" t="str">
        <v>Mongoliet</v>
      </c>
      <c r="DO18" t="str">
        <v>Mozambique</v>
      </c>
      <c r="DP18" t="str">
        <v>Namibia</v>
      </c>
      <c r="DQ18" t="str">
        <v>Nauru</v>
      </c>
      <c r="DR18" t="str">
        <v>Nederlandene</v>
      </c>
      <c r="DS18" t="str">
        <v>Nepal</v>
      </c>
      <c r="DT18" t="str">
        <v>New Zealand</v>
      </c>
      <c r="DU18" t="str">
        <v>Nicaragua</v>
      </c>
      <c r="DV18" t="str">
        <v>Niger</v>
      </c>
      <c r="DW18" t="str">
        <v>Nigeria</v>
      </c>
      <c r="DX18" t="str">
        <v>Nordkorea</v>
      </c>
      <c r="DY18" t="str">
        <v>Norge</v>
      </c>
      <c r="DZ18" t="str">
        <v>Oman</v>
      </c>
      <c r="EA18" t="str">
        <v>Pakistan</v>
      </c>
      <c r="EB18" t="str">
        <v>Palau</v>
      </c>
      <c r="EC18" t="str">
        <v>Palestina</v>
      </c>
      <c r="ED18" t="str">
        <v>Panama</v>
      </c>
      <c r="EE18" t="str">
        <v>Papua New Guinea</v>
      </c>
      <c r="EF18" t="str">
        <v>Paraguay</v>
      </c>
      <c r="EG18" t="str">
        <v>Peru</v>
      </c>
      <c r="EH18" t="str">
        <v>Polen</v>
      </c>
      <c r="EI18" t="str">
        <v>Portugal</v>
      </c>
      <c r="EJ18" t="str">
        <v>Qatar</v>
      </c>
      <c r="EK18" t="str">
        <v>Rumænien</v>
      </c>
      <c r="EL18" t="str">
        <v>Rusland</v>
      </c>
      <c r="EM18" t="str">
        <v>Rwanda</v>
      </c>
      <c r="EN18" t="str">
        <v>Salomonøerne</v>
      </c>
      <c r="EO18" t="str">
        <v>Samoa</v>
      </c>
      <c r="EP18" t="str">
        <v>San Marino</v>
      </c>
      <c r="EQ18" t="str">
        <v>Sao Tomé &amp; Principe</v>
      </c>
      <c r="ER18" t="str">
        <v>Saudi Arabien</v>
      </c>
      <c r="ES18" t="str">
        <v>Schweiz</v>
      </c>
      <c r="ET18" t="str">
        <v>Senegal</v>
      </c>
      <c r="EU18" t="str">
        <v>Serbien og Montenegro</v>
      </c>
      <c r="EV18" t="str">
        <v>Seychellerne</v>
      </c>
      <c r="EW18" t="str">
        <v>Sierra Leone</v>
      </c>
      <c r="EX18" t="str">
        <v>Singapore</v>
      </c>
      <c r="EY18" t="str">
        <v>Slovakiet</v>
      </c>
      <c r="EZ18" t="str">
        <v>Slovenien</v>
      </c>
      <c r="FA18" t="str">
        <v>Somalia</v>
      </c>
      <c r="FB18" t="str">
        <v>Spanien</v>
      </c>
      <c r="FC18" t="str">
        <v>Sri Lanka</v>
      </c>
      <c r="FD18" t="str">
        <v>St. Kitts-Nevis</v>
      </c>
      <c r="FE18" t="str">
        <v>St. Lucia</v>
      </c>
      <c r="FF18" t="str">
        <v>St. Vincent &amp;</v>
      </c>
      <c r="FG18" t="str">
        <v>Storbritannien (England)</v>
      </c>
      <c r="FH18" t="str">
        <v>Sudan</v>
      </c>
      <c r="FI18" t="str">
        <v>Surinam</v>
      </c>
      <c r="FJ18" t="str">
        <v>Sverige</v>
      </c>
      <c r="FK18" t="str">
        <v>Swaziland</v>
      </c>
      <c r="FL18" t="str">
        <v>Sydafrika</v>
      </c>
      <c r="FM18" t="str">
        <v>Sydkorea</v>
      </c>
      <c r="FN18" t="str">
        <v>Syrien</v>
      </c>
      <c r="FO18" t="str">
        <v>Tadjikistan</v>
      </c>
      <c r="FP18" t="str">
        <v>Taiwan</v>
      </c>
      <c r="FQ18" t="str">
        <v>Tanzania</v>
      </c>
      <c r="FR18" t="str">
        <v>Thailand</v>
      </c>
      <c r="FS18" t="str">
        <v>Tjekkiet</v>
      </c>
      <c r="FT18" t="str">
        <v>Togo</v>
      </c>
      <c r="FU18" t="str">
        <v>Tonga</v>
      </c>
      <c r="FV18" t="str">
        <v>Trinidad &amp; Tobago</v>
      </c>
      <c r="FW18" t="str">
        <v>Tunesien</v>
      </c>
      <c r="FX18" t="str">
        <v>Turkmenistan</v>
      </c>
      <c r="FY18" t="str">
        <v>Tuvalu</v>
      </c>
      <c r="FZ18" t="str">
        <v>Tyrkiet</v>
      </c>
      <c r="GA18" t="str">
        <v>Tyskland</v>
      </c>
      <c r="GB18" t="str">
        <v>Uganda</v>
      </c>
      <c r="GC18" t="str">
        <v>Ukraine</v>
      </c>
      <c r="GD18" t="str">
        <v>Ungarn</v>
      </c>
      <c r="GE18" t="str">
        <v>Uruguay</v>
      </c>
      <c r="GF18" t="str">
        <v>USA</v>
      </c>
      <c r="GG18" t="str">
        <v>Usbekistan</v>
      </c>
      <c r="GH18" t="str">
        <v>Vanuatu</v>
      </c>
      <c r="GI18" t="str">
        <v>Vatikanet</v>
      </c>
      <c r="GJ18" t="str">
        <v>Venezuela</v>
      </c>
      <c r="GK18" t="str">
        <v>Vietnam</v>
      </c>
      <c r="GL18" t="str">
        <v>Yemen</v>
      </c>
      <c r="GM18" t="str">
        <v>Zambia</v>
      </c>
      <c r="GN18" t="str">
        <v>Zimbabwe</v>
      </c>
      <c r="GO18" t="str">
        <v>Ækvatorial Guinea</v>
      </c>
      <c r="GP18" t="str">
        <v>Østrig</v>
      </c>
      <c r="GQ18" t="str">
        <v>Østtimor</v>
      </c>
      <c r="GR18" t="str">
        <v>EU</v>
      </c>
      <c r="GS18" t="str">
        <v>Ikke-EU</v>
      </c>
      <c r="GT18" t="str">
        <v>EU/ikke-EU</v>
      </c>
    </row>
    <row r="19" spans="2:202" x14ac:dyDescent="0.25">
      <c r="B19" t="str" cm="1">
        <f t="array" ref="B19:GT19">TRANSPOSE(_xlfn._xlws.FILTER(AlleLande[Lande (dansk)],ISNUMBER(SEARCH(Emballage!G25,AlleLande[Lande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Burundi</v>
      </c>
      <c r="BC19" t="str">
        <v>Cambodja</v>
      </c>
      <c r="BD19" t="str">
        <v>Finland</v>
      </c>
      <c r="BE19" t="str">
        <v>Burundi</v>
      </c>
      <c r="BF19" t="str">
        <v>Cambodja</v>
      </c>
      <c r="BG19" t="str">
        <v>Forenede Arab. Emirater</v>
      </c>
      <c r="BH19" t="str">
        <v>Frankrig</v>
      </c>
      <c r="BI19" t="str">
        <v>Gabon</v>
      </c>
      <c r="BJ19" t="str">
        <v>Gambia</v>
      </c>
      <c r="BK19" t="str">
        <v>Burundi</v>
      </c>
      <c r="BL19" t="str">
        <v>Cambodja</v>
      </c>
      <c r="BM19" t="str">
        <v>Grenada</v>
      </c>
      <c r="BN19" t="str">
        <v>Grenadinerne</v>
      </c>
      <c r="BO19" t="str">
        <v>Grækenland</v>
      </c>
      <c r="BP19" t="str">
        <v>Burundi</v>
      </c>
      <c r="BQ19" t="str">
        <v>Cambodja</v>
      </c>
      <c r="BR19" t="str">
        <v>Guinea-Bissau</v>
      </c>
      <c r="BS19" t="str">
        <v>Guyana</v>
      </c>
      <c r="BT19" t="str">
        <v>Haiti</v>
      </c>
      <c r="BU19" t="str">
        <v>Honduras</v>
      </c>
      <c r="BV19" t="str">
        <v>Hviderusland (Belarus)</v>
      </c>
      <c r="BW19" t="str">
        <v>Indien</v>
      </c>
      <c r="BX19" t="str">
        <v>Indonesien</v>
      </c>
      <c r="BY19" t="str">
        <v>Irak</v>
      </c>
      <c r="BZ19" t="str">
        <v>Iran</v>
      </c>
      <c r="CA19" t="str">
        <v>Irland</v>
      </c>
      <c r="CB19" t="str">
        <v>Island</v>
      </c>
      <c r="CC19" t="str">
        <v>Israel</v>
      </c>
      <c r="CD19" t="str">
        <v>Italien</v>
      </c>
      <c r="CE19" t="str">
        <v>Jamaica</v>
      </c>
      <c r="CF19" t="str">
        <v>Japan</v>
      </c>
      <c r="CG19" t="str">
        <v>Jordan</v>
      </c>
      <c r="CH19" t="str">
        <v>Kapverdiske Øer</v>
      </c>
      <c r="CI19" t="str">
        <v>Kasakhstan</v>
      </c>
      <c r="CJ19" t="str">
        <v>Kenya</v>
      </c>
      <c r="CK19" t="str">
        <v>Kina</v>
      </c>
      <c r="CL19" t="str">
        <v>Kirgisistan</v>
      </c>
      <c r="CM19" t="str">
        <v>Kiribati</v>
      </c>
      <c r="CN19" t="str">
        <v>Kroatien</v>
      </c>
      <c r="CO19" t="str">
        <v>Kuwait</v>
      </c>
      <c r="CP19" t="str">
        <v>Laos</v>
      </c>
      <c r="CQ19" t="str">
        <v>Lesotho</v>
      </c>
      <c r="CR19" t="str">
        <v>Letland</v>
      </c>
      <c r="CS19" t="str">
        <v>Libanon</v>
      </c>
      <c r="CT19" t="str">
        <v>Liberia</v>
      </c>
      <c r="CU19" t="str">
        <v>Libyen</v>
      </c>
      <c r="CV19" t="str">
        <v>Liechtenstein</v>
      </c>
      <c r="CW19" t="str">
        <v>Litauen</v>
      </c>
      <c r="CX19" t="str">
        <v>Luxembourg</v>
      </c>
      <c r="CY19" t="str">
        <v>Madagaskar</v>
      </c>
      <c r="CZ19" t="str">
        <v>Makedonien (FYROM)</v>
      </c>
      <c r="DA19" t="str">
        <v>Malawi</v>
      </c>
      <c r="DB19" t="str">
        <v>Malaysia</v>
      </c>
      <c r="DC19" t="str">
        <v>Maldiverne</v>
      </c>
      <c r="DD19" t="str">
        <v>Mali</v>
      </c>
      <c r="DE19" t="str">
        <v>Malta</v>
      </c>
      <c r="DF19" t="str">
        <v>Marokko</v>
      </c>
      <c r="DG19" t="str">
        <v>Marshall-øerne</v>
      </c>
      <c r="DH19" t="str">
        <v>Mauretanien</v>
      </c>
      <c r="DI19" t="str">
        <v>Mauritius</v>
      </c>
      <c r="DJ19" t="str">
        <v>Mexico</v>
      </c>
      <c r="DK19" t="str">
        <v>Mikronesien</v>
      </c>
      <c r="DL19" t="str">
        <v>Moldova</v>
      </c>
      <c r="DM19" t="str">
        <v>Monaco</v>
      </c>
      <c r="DN19" t="str">
        <v>Mongoliet</v>
      </c>
      <c r="DO19" t="str">
        <v>Mozambique</v>
      </c>
      <c r="DP19" t="str">
        <v>Namibia</v>
      </c>
      <c r="DQ19" t="str">
        <v>Nauru</v>
      </c>
      <c r="DR19" t="str">
        <v>Nederlandene</v>
      </c>
      <c r="DS19" t="str">
        <v>Nepal</v>
      </c>
      <c r="DT19" t="str">
        <v>New Zealand</v>
      </c>
      <c r="DU19" t="str">
        <v>Nicaragua</v>
      </c>
      <c r="DV19" t="str">
        <v>Niger</v>
      </c>
      <c r="DW19" t="str">
        <v>Nigeria</v>
      </c>
      <c r="DX19" t="str">
        <v>Nordkorea</v>
      </c>
      <c r="DY19" t="str">
        <v>Norge</v>
      </c>
      <c r="DZ19" t="str">
        <v>Oman</v>
      </c>
      <c r="EA19" t="str">
        <v>Pakistan</v>
      </c>
      <c r="EB19" t="str">
        <v>Palau</v>
      </c>
      <c r="EC19" t="str">
        <v>Palestina</v>
      </c>
      <c r="ED19" t="str">
        <v>Panama</v>
      </c>
      <c r="EE19" t="str">
        <v>Papua New Guinea</v>
      </c>
      <c r="EF19" t="str">
        <v>Paraguay</v>
      </c>
      <c r="EG19" t="str">
        <v>Peru</v>
      </c>
      <c r="EH19" t="str">
        <v>Polen</v>
      </c>
      <c r="EI19" t="str">
        <v>Portugal</v>
      </c>
      <c r="EJ19" t="str">
        <v>Qatar</v>
      </c>
      <c r="EK19" t="str">
        <v>Rumænien</v>
      </c>
      <c r="EL19" t="str">
        <v>Rusland</v>
      </c>
      <c r="EM19" t="str">
        <v>Rwanda</v>
      </c>
      <c r="EN19" t="str">
        <v>Salomonøerne</v>
      </c>
      <c r="EO19" t="str">
        <v>Samoa</v>
      </c>
      <c r="EP19" t="str">
        <v>San Marino</v>
      </c>
      <c r="EQ19" t="str">
        <v>Sao Tomé &amp; Principe</v>
      </c>
      <c r="ER19" t="str">
        <v>Saudi Arabien</v>
      </c>
      <c r="ES19" t="str">
        <v>Schweiz</v>
      </c>
      <c r="ET19" t="str">
        <v>Senegal</v>
      </c>
      <c r="EU19" t="str">
        <v>Serbien og Montenegro</v>
      </c>
      <c r="EV19" t="str">
        <v>Seychellerne</v>
      </c>
      <c r="EW19" t="str">
        <v>Sierra Leone</v>
      </c>
      <c r="EX19" t="str">
        <v>Singapore</v>
      </c>
      <c r="EY19" t="str">
        <v>Slovakiet</v>
      </c>
      <c r="EZ19" t="str">
        <v>Slovenien</v>
      </c>
      <c r="FA19" t="str">
        <v>Somalia</v>
      </c>
      <c r="FB19" t="str">
        <v>Spanien</v>
      </c>
      <c r="FC19" t="str">
        <v>Sri Lanka</v>
      </c>
      <c r="FD19" t="str">
        <v>St. Kitts-Nevis</v>
      </c>
      <c r="FE19" t="str">
        <v>St. Lucia</v>
      </c>
      <c r="FF19" t="str">
        <v>St. Vincent &amp;</v>
      </c>
      <c r="FG19" t="str">
        <v>Storbritannien (England)</v>
      </c>
      <c r="FH19" t="str">
        <v>Sudan</v>
      </c>
      <c r="FI19" t="str">
        <v>Surinam</v>
      </c>
      <c r="FJ19" t="str">
        <v>Sverige</v>
      </c>
      <c r="FK19" t="str">
        <v>Swaziland</v>
      </c>
      <c r="FL19" t="str">
        <v>Sydafrika</v>
      </c>
      <c r="FM19" t="str">
        <v>Sydkorea</v>
      </c>
      <c r="FN19" t="str">
        <v>Syrien</v>
      </c>
      <c r="FO19" t="str">
        <v>Tadjikistan</v>
      </c>
      <c r="FP19" t="str">
        <v>Taiwan</v>
      </c>
      <c r="FQ19" t="str">
        <v>Tanzania</v>
      </c>
      <c r="FR19" t="str">
        <v>Thailand</v>
      </c>
      <c r="FS19" t="str">
        <v>Tjekkiet</v>
      </c>
      <c r="FT19" t="str">
        <v>Togo</v>
      </c>
      <c r="FU19" t="str">
        <v>Tonga</v>
      </c>
      <c r="FV19" t="str">
        <v>Trinidad &amp; Tobago</v>
      </c>
      <c r="FW19" t="str">
        <v>Tunesien</v>
      </c>
      <c r="FX19" t="str">
        <v>Turkmenistan</v>
      </c>
      <c r="FY19" t="str">
        <v>Tuvalu</v>
      </c>
      <c r="FZ19" t="str">
        <v>Tyrkiet</v>
      </c>
      <c r="GA19" t="str">
        <v>Tyskland</v>
      </c>
      <c r="GB19" t="str">
        <v>Uganda</v>
      </c>
      <c r="GC19" t="str">
        <v>Ukraine</v>
      </c>
      <c r="GD19" t="str">
        <v>Ungarn</v>
      </c>
      <c r="GE19" t="str">
        <v>Uruguay</v>
      </c>
      <c r="GF19" t="str">
        <v>USA</v>
      </c>
      <c r="GG19" t="str">
        <v>Usbekistan</v>
      </c>
      <c r="GH19" t="str">
        <v>Vanuatu</v>
      </c>
      <c r="GI19" t="str">
        <v>Vatikanet</v>
      </c>
      <c r="GJ19" t="str">
        <v>Venezuela</v>
      </c>
      <c r="GK19" t="str">
        <v>Vietnam</v>
      </c>
      <c r="GL19" t="str">
        <v>Yemen</v>
      </c>
      <c r="GM19" t="str">
        <v>Zambia</v>
      </c>
      <c r="GN19" t="str">
        <v>Zimbabwe</v>
      </c>
      <c r="GO19" t="str">
        <v>Ækvatorial Guinea</v>
      </c>
      <c r="GP19" t="str">
        <v>Østrig</v>
      </c>
      <c r="GQ19" t="str">
        <v>Østtimor</v>
      </c>
      <c r="GR19" t="str">
        <v>EU</v>
      </c>
      <c r="GS19" t="str">
        <v>Ikke-EU</v>
      </c>
      <c r="GT19" t="str">
        <v>EU/ikke-EU</v>
      </c>
    </row>
    <row r="20" spans="2:202" x14ac:dyDescent="0.25">
      <c r="B20" t="str" cm="1">
        <f t="array" ref="B20:GT20">TRANSPOSE(_xlfn._xlws.FILTER(AlleLande[Lande (dansk)],ISNUMBER(SEARCH(Emballage!G26,AlleLande[Lande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Burundi</v>
      </c>
      <c r="BC20" t="str">
        <v>Cambodja</v>
      </c>
      <c r="BD20" t="str">
        <v>Finland</v>
      </c>
      <c r="BE20" t="str">
        <v>Burundi</v>
      </c>
      <c r="BF20" t="str">
        <v>Cambodja</v>
      </c>
      <c r="BG20" t="str">
        <v>Forenede Arab. Emirater</v>
      </c>
      <c r="BH20" t="str">
        <v>Frankrig</v>
      </c>
      <c r="BI20" t="str">
        <v>Gabon</v>
      </c>
      <c r="BJ20" t="str">
        <v>Gambia</v>
      </c>
      <c r="BK20" t="str">
        <v>Burundi</v>
      </c>
      <c r="BL20" t="str">
        <v>Cambodja</v>
      </c>
      <c r="BM20" t="str">
        <v>Grenada</v>
      </c>
      <c r="BN20" t="str">
        <v>Grenadinerne</v>
      </c>
      <c r="BO20" t="str">
        <v>Grækenland</v>
      </c>
      <c r="BP20" t="str">
        <v>Burundi</v>
      </c>
      <c r="BQ20" t="str">
        <v>Cambodja</v>
      </c>
      <c r="BR20" t="str">
        <v>Guinea-Bissau</v>
      </c>
      <c r="BS20" t="str">
        <v>Guyana</v>
      </c>
      <c r="BT20" t="str">
        <v>Haiti</v>
      </c>
      <c r="BU20" t="str">
        <v>Honduras</v>
      </c>
      <c r="BV20" t="str">
        <v>Hviderusland (Belarus)</v>
      </c>
      <c r="BW20" t="str">
        <v>Indien</v>
      </c>
      <c r="BX20" t="str">
        <v>Indonesien</v>
      </c>
      <c r="BY20" t="str">
        <v>Irak</v>
      </c>
      <c r="BZ20" t="str">
        <v>Iran</v>
      </c>
      <c r="CA20" t="str">
        <v>Irland</v>
      </c>
      <c r="CB20" t="str">
        <v>Island</v>
      </c>
      <c r="CC20" t="str">
        <v>Israel</v>
      </c>
      <c r="CD20" t="str">
        <v>Italien</v>
      </c>
      <c r="CE20" t="str">
        <v>Jamaica</v>
      </c>
      <c r="CF20" t="str">
        <v>Japan</v>
      </c>
      <c r="CG20" t="str">
        <v>Jordan</v>
      </c>
      <c r="CH20" t="str">
        <v>Kapverdiske Øer</v>
      </c>
      <c r="CI20" t="str">
        <v>Kasakhstan</v>
      </c>
      <c r="CJ20" t="str">
        <v>Kenya</v>
      </c>
      <c r="CK20" t="str">
        <v>Kina</v>
      </c>
      <c r="CL20" t="str">
        <v>Kirgisistan</v>
      </c>
      <c r="CM20" t="str">
        <v>Kiribati</v>
      </c>
      <c r="CN20" t="str">
        <v>Kroatien</v>
      </c>
      <c r="CO20" t="str">
        <v>Kuwait</v>
      </c>
      <c r="CP20" t="str">
        <v>Laos</v>
      </c>
      <c r="CQ20" t="str">
        <v>Lesotho</v>
      </c>
      <c r="CR20" t="str">
        <v>Letland</v>
      </c>
      <c r="CS20" t="str">
        <v>Libanon</v>
      </c>
      <c r="CT20" t="str">
        <v>Liberia</v>
      </c>
      <c r="CU20" t="str">
        <v>Libyen</v>
      </c>
      <c r="CV20" t="str">
        <v>Liechtenstein</v>
      </c>
      <c r="CW20" t="str">
        <v>Litauen</v>
      </c>
      <c r="CX20" t="str">
        <v>Luxembourg</v>
      </c>
      <c r="CY20" t="str">
        <v>Madagaskar</v>
      </c>
      <c r="CZ20" t="str">
        <v>Makedonien (FYROM)</v>
      </c>
      <c r="DA20" t="str">
        <v>Malawi</v>
      </c>
      <c r="DB20" t="str">
        <v>Malaysia</v>
      </c>
      <c r="DC20" t="str">
        <v>Maldiverne</v>
      </c>
      <c r="DD20" t="str">
        <v>Mali</v>
      </c>
      <c r="DE20" t="str">
        <v>Malta</v>
      </c>
      <c r="DF20" t="str">
        <v>Marokko</v>
      </c>
      <c r="DG20" t="str">
        <v>Marshall-øerne</v>
      </c>
      <c r="DH20" t="str">
        <v>Mauretanien</v>
      </c>
      <c r="DI20" t="str">
        <v>Mauritius</v>
      </c>
      <c r="DJ20" t="str">
        <v>Mexico</v>
      </c>
      <c r="DK20" t="str">
        <v>Mikronesien</v>
      </c>
      <c r="DL20" t="str">
        <v>Moldova</v>
      </c>
      <c r="DM20" t="str">
        <v>Monaco</v>
      </c>
      <c r="DN20" t="str">
        <v>Mongoliet</v>
      </c>
      <c r="DO20" t="str">
        <v>Mozambique</v>
      </c>
      <c r="DP20" t="str">
        <v>Namibia</v>
      </c>
      <c r="DQ20" t="str">
        <v>Nauru</v>
      </c>
      <c r="DR20" t="str">
        <v>Nederlandene</v>
      </c>
      <c r="DS20" t="str">
        <v>Nepal</v>
      </c>
      <c r="DT20" t="str">
        <v>New Zealand</v>
      </c>
      <c r="DU20" t="str">
        <v>Nicaragua</v>
      </c>
      <c r="DV20" t="str">
        <v>Niger</v>
      </c>
      <c r="DW20" t="str">
        <v>Nigeria</v>
      </c>
      <c r="DX20" t="str">
        <v>Nordkorea</v>
      </c>
      <c r="DY20" t="str">
        <v>Norge</v>
      </c>
      <c r="DZ20" t="str">
        <v>Oman</v>
      </c>
      <c r="EA20" t="str">
        <v>Pakistan</v>
      </c>
      <c r="EB20" t="str">
        <v>Palau</v>
      </c>
      <c r="EC20" t="str">
        <v>Palestina</v>
      </c>
      <c r="ED20" t="str">
        <v>Panama</v>
      </c>
      <c r="EE20" t="str">
        <v>Papua New Guinea</v>
      </c>
      <c r="EF20" t="str">
        <v>Paraguay</v>
      </c>
      <c r="EG20" t="str">
        <v>Peru</v>
      </c>
      <c r="EH20" t="str">
        <v>Polen</v>
      </c>
      <c r="EI20" t="str">
        <v>Portugal</v>
      </c>
      <c r="EJ20" t="str">
        <v>Qatar</v>
      </c>
      <c r="EK20" t="str">
        <v>Rumænien</v>
      </c>
      <c r="EL20" t="str">
        <v>Rusland</v>
      </c>
      <c r="EM20" t="str">
        <v>Rwanda</v>
      </c>
      <c r="EN20" t="str">
        <v>Salomonøerne</v>
      </c>
      <c r="EO20" t="str">
        <v>Samoa</v>
      </c>
      <c r="EP20" t="str">
        <v>San Marino</v>
      </c>
      <c r="EQ20" t="str">
        <v>Sao Tomé &amp; Principe</v>
      </c>
      <c r="ER20" t="str">
        <v>Saudi Arabien</v>
      </c>
      <c r="ES20" t="str">
        <v>Schweiz</v>
      </c>
      <c r="ET20" t="str">
        <v>Senegal</v>
      </c>
      <c r="EU20" t="str">
        <v>Serbien og Montenegro</v>
      </c>
      <c r="EV20" t="str">
        <v>Seychellerne</v>
      </c>
      <c r="EW20" t="str">
        <v>Sierra Leone</v>
      </c>
      <c r="EX20" t="str">
        <v>Singapore</v>
      </c>
      <c r="EY20" t="str">
        <v>Slovakiet</v>
      </c>
      <c r="EZ20" t="str">
        <v>Slovenien</v>
      </c>
      <c r="FA20" t="str">
        <v>Somalia</v>
      </c>
      <c r="FB20" t="str">
        <v>Spanien</v>
      </c>
      <c r="FC20" t="str">
        <v>Sri Lanka</v>
      </c>
      <c r="FD20" t="str">
        <v>St. Kitts-Nevis</v>
      </c>
      <c r="FE20" t="str">
        <v>St. Lucia</v>
      </c>
      <c r="FF20" t="str">
        <v>St. Vincent &amp;</v>
      </c>
      <c r="FG20" t="str">
        <v>Storbritannien (England)</v>
      </c>
      <c r="FH20" t="str">
        <v>Sudan</v>
      </c>
      <c r="FI20" t="str">
        <v>Surinam</v>
      </c>
      <c r="FJ20" t="str">
        <v>Sverige</v>
      </c>
      <c r="FK20" t="str">
        <v>Swaziland</v>
      </c>
      <c r="FL20" t="str">
        <v>Sydafrika</v>
      </c>
      <c r="FM20" t="str">
        <v>Sydkorea</v>
      </c>
      <c r="FN20" t="str">
        <v>Syrien</v>
      </c>
      <c r="FO20" t="str">
        <v>Tadjikistan</v>
      </c>
      <c r="FP20" t="str">
        <v>Taiwan</v>
      </c>
      <c r="FQ20" t="str">
        <v>Tanzania</v>
      </c>
      <c r="FR20" t="str">
        <v>Thailand</v>
      </c>
      <c r="FS20" t="str">
        <v>Tjekkiet</v>
      </c>
      <c r="FT20" t="str">
        <v>Togo</v>
      </c>
      <c r="FU20" t="str">
        <v>Tonga</v>
      </c>
      <c r="FV20" t="str">
        <v>Trinidad &amp; Tobago</v>
      </c>
      <c r="FW20" t="str">
        <v>Tunesien</v>
      </c>
      <c r="FX20" t="str">
        <v>Turkmenistan</v>
      </c>
      <c r="FY20" t="str">
        <v>Tuvalu</v>
      </c>
      <c r="FZ20" t="str">
        <v>Tyrkiet</v>
      </c>
      <c r="GA20" t="str">
        <v>Tyskland</v>
      </c>
      <c r="GB20" t="str">
        <v>Uganda</v>
      </c>
      <c r="GC20" t="str">
        <v>Ukraine</v>
      </c>
      <c r="GD20" t="str">
        <v>Ungarn</v>
      </c>
      <c r="GE20" t="str">
        <v>Uruguay</v>
      </c>
      <c r="GF20" t="str">
        <v>USA</v>
      </c>
      <c r="GG20" t="str">
        <v>Usbekistan</v>
      </c>
      <c r="GH20" t="str">
        <v>Vanuatu</v>
      </c>
      <c r="GI20" t="str">
        <v>Vatikanet</v>
      </c>
      <c r="GJ20" t="str">
        <v>Venezuela</v>
      </c>
      <c r="GK20" t="str">
        <v>Vietnam</v>
      </c>
      <c r="GL20" t="str">
        <v>Yemen</v>
      </c>
      <c r="GM20" t="str">
        <v>Zambia</v>
      </c>
      <c r="GN20" t="str">
        <v>Zimbabwe</v>
      </c>
      <c r="GO20" t="str">
        <v>Ækvatorial Guinea</v>
      </c>
      <c r="GP20" t="str">
        <v>Østrig</v>
      </c>
      <c r="GQ20" t="str">
        <v>Østtimor</v>
      </c>
      <c r="GR20" t="str">
        <v>EU</v>
      </c>
      <c r="GS20" t="str">
        <v>Ikke-EU</v>
      </c>
      <c r="GT20" t="str">
        <v>EU/ikke-EU</v>
      </c>
    </row>
    <row r="21" spans="2:202" x14ac:dyDescent="0.25">
      <c r="B21" t="str" cm="1">
        <f t="array" ref="B21:GT21">TRANSPOSE(_xlfn._xlws.FILTER(AlleLande[Lande (dansk)],ISNUMBER(SEARCH(Emballage!G27,AlleLande[Lande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Burundi</v>
      </c>
      <c r="BC21" t="str">
        <v>Cambodja</v>
      </c>
      <c r="BD21" t="str">
        <v>Finland</v>
      </c>
      <c r="BE21" t="str">
        <v>Burundi</v>
      </c>
      <c r="BF21" t="str">
        <v>Cambodja</v>
      </c>
      <c r="BG21" t="str">
        <v>Forenede Arab. Emirater</v>
      </c>
      <c r="BH21" t="str">
        <v>Frankrig</v>
      </c>
      <c r="BI21" t="str">
        <v>Gabon</v>
      </c>
      <c r="BJ21" t="str">
        <v>Gambia</v>
      </c>
      <c r="BK21" t="str">
        <v>Burundi</v>
      </c>
      <c r="BL21" t="str">
        <v>Cambodja</v>
      </c>
      <c r="BM21" t="str">
        <v>Grenada</v>
      </c>
      <c r="BN21" t="str">
        <v>Grenadinerne</v>
      </c>
      <c r="BO21" t="str">
        <v>Grækenland</v>
      </c>
      <c r="BP21" t="str">
        <v>Burundi</v>
      </c>
      <c r="BQ21" t="str">
        <v>Cambodja</v>
      </c>
      <c r="BR21" t="str">
        <v>Guinea-Bissau</v>
      </c>
      <c r="BS21" t="str">
        <v>Guyana</v>
      </c>
      <c r="BT21" t="str">
        <v>Haiti</v>
      </c>
      <c r="BU21" t="str">
        <v>Honduras</v>
      </c>
      <c r="BV21" t="str">
        <v>Hviderusland (Belarus)</v>
      </c>
      <c r="BW21" t="str">
        <v>Indien</v>
      </c>
      <c r="BX21" t="str">
        <v>Indonesien</v>
      </c>
      <c r="BY21" t="str">
        <v>Irak</v>
      </c>
      <c r="BZ21" t="str">
        <v>Iran</v>
      </c>
      <c r="CA21" t="str">
        <v>Irland</v>
      </c>
      <c r="CB21" t="str">
        <v>Island</v>
      </c>
      <c r="CC21" t="str">
        <v>Israel</v>
      </c>
      <c r="CD21" t="str">
        <v>Italien</v>
      </c>
      <c r="CE21" t="str">
        <v>Jamaica</v>
      </c>
      <c r="CF21" t="str">
        <v>Japan</v>
      </c>
      <c r="CG21" t="str">
        <v>Jordan</v>
      </c>
      <c r="CH21" t="str">
        <v>Kapverdiske Øer</v>
      </c>
      <c r="CI21" t="str">
        <v>Kasakhstan</v>
      </c>
      <c r="CJ21" t="str">
        <v>Kenya</v>
      </c>
      <c r="CK21" t="str">
        <v>Kina</v>
      </c>
      <c r="CL21" t="str">
        <v>Kirgisistan</v>
      </c>
      <c r="CM21" t="str">
        <v>Kiribati</v>
      </c>
      <c r="CN21" t="str">
        <v>Kroatien</v>
      </c>
      <c r="CO21" t="str">
        <v>Kuwait</v>
      </c>
      <c r="CP21" t="str">
        <v>Laos</v>
      </c>
      <c r="CQ21" t="str">
        <v>Lesotho</v>
      </c>
      <c r="CR21" t="str">
        <v>Letland</v>
      </c>
      <c r="CS21" t="str">
        <v>Libanon</v>
      </c>
      <c r="CT21" t="str">
        <v>Liberia</v>
      </c>
      <c r="CU21" t="str">
        <v>Libyen</v>
      </c>
      <c r="CV21" t="str">
        <v>Liechtenstein</v>
      </c>
      <c r="CW21" t="str">
        <v>Litauen</v>
      </c>
      <c r="CX21" t="str">
        <v>Luxembourg</v>
      </c>
      <c r="CY21" t="str">
        <v>Madagaskar</v>
      </c>
      <c r="CZ21" t="str">
        <v>Makedonien (FYROM)</v>
      </c>
      <c r="DA21" t="str">
        <v>Malawi</v>
      </c>
      <c r="DB21" t="str">
        <v>Malaysia</v>
      </c>
      <c r="DC21" t="str">
        <v>Maldiverne</v>
      </c>
      <c r="DD21" t="str">
        <v>Mali</v>
      </c>
      <c r="DE21" t="str">
        <v>Malta</v>
      </c>
      <c r="DF21" t="str">
        <v>Marokko</v>
      </c>
      <c r="DG21" t="str">
        <v>Marshall-øerne</v>
      </c>
      <c r="DH21" t="str">
        <v>Mauretanien</v>
      </c>
      <c r="DI21" t="str">
        <v>Mauritius</v>
      </c>
      <c r="DJ21" t="str">
        <v>Mexico</v>
      </c>
      <c r="DK21" t="str">
        <v>Mikronesien</v>
      </c>
      <c r="DL21" t="str">
        <v>Moldova</v>
      </c>
      <c r="DM21" t="str">
        <v>Monaco</v>
      </c>
      <c r="DN21" t="str">
        <v>Mongoliet</v>
      </c>
      <c r="DO21" t="str">
        <v>Mozambique</v>
      </c>
      <c r="DP21" t="str">
        <v>Namibia</v>
      </c>
      <c r="DQ21" t="str">
        <v>Nauru</v>
      </c>
      <c r="DR21" t="str">
        <v>Nederlandene</v>
      </c>
      <c r="DS21" t="str">
        <v>Nepal</v>
      </c>
      <c r="DT21" t="str">
        <v>New Zealand</v>
      </c>
      <c r="DU21" t="str">
        <v>Nicaragua</v>
      </c>
      <c r="DV21" t="str">
        <v>Niger</v>
      </c>
      <c r="DW21" t="str">
        <v>Nigeria</v>
      </c>
      <c r="DX21" t="str">
        <v>Nordkorea</v>
      </c>
      <c r="DY21" t="str">
        <v>Norge</v>
      </c>
      <c r="DZ21" t="str">
        <v>Oman</v>
      </c>
      <c r="EA21" t="str">
        <v>Pakistan</v>
      </c>
      <c r="EB21" t="str">
        <v>Palau</v>
      </c>
      <c r="EC21" t="str">
        <v>Palestina</v>
      </c>
      <c r="ED21" t="str">
        <v>Panama</v>
      </c>
      <c r="EE21" t="str">
        <v>Papua New Guinea</v>
      </c>
      <c r="EF21" t="str">
        <v>Paraguay</v>
      </c>
      <c r="EG21" t="str">
        <v>Peru</v>
      </c>
      <c r="EH21" t="str">
        <v>Polen</v>
      </c>
      <c r="EI21" t="str">
        <v>Portugal</v>
      </c>
      <c r="EJ21" t="str">
        <v>Qatar</v>
      </c>
      <c r="EK21" t="str">
        <v>Rumænien</v>
      </c>
      <c r="EL21" t="str">
        <v>Rusland</v>
      </c>
      <c r="EM21" t="str">
        <v>Rwanda</v>
      </c>
      <c r="EN21" t="str">
        <v>Salomonøerne</v>
      </c>
      <c r="EO21" t="str">
        <v>Samoa</v>
      </c>
      <c r="EP21" t="str">
        <v>San Marino</v>
      </c>
      <c r="EQ21" t="str">
        <v>Sao Tomé &amp; Principe</v>
      </c>
      <c r="ER21" t="str">
        <v>Saudi Arabien</v>
      </c>
      <c r="ES21" t="str">
        <v>Schweiz</v>
      </c>
      <c r="ET21" t="str">
        <v>Senegal</v>
      </c>
      <c r="EU21" t="str">
        <v>Serbien og Montenegro</v>
      </c>
      <c r="EV21" t="str">
        <v>Seychellerne</v>
      </c>
      <c r="EW21" t="str">
        <v>Sierra Leone</v>
      </c>
      <c r="EX21" t="str">
        <v>Singapore</v>
      </c>
      <c r="EY21" t="str">
        <v>Slovakiet</v>
      </c>
      <c r="EZ21" t="str">
        <v>Slovenien</v>
      </c>
      <c r="FA21" t="str">
        <v>Somalia</v>
      </c>
      <c r="FB21" t="str">
        <v>Spanien</v>
      </c>
      <c r="FC21" t="str">
        <v>Sri Lanka</v>
      </c>
      <c r="FD21" t="str">
        <v>St. Kitts-Nevis</v>
      </c>
      <c r="FE21" t="str">
        <v>St. Lucia</v>
      </c>
      <c r="FF21" t="str">
        <v>St. Vincent &amp;</v>
      </c>
      <c r="FG21" t="str">
        <v>Storbritannien (England)</v>
      </c>
      <c r="FH21" t="str">
        <v>Sudan</v>
      </c>
      <c r="FI21" t="str">
        <v>Surinam</v>
      </c>
      <c r="FJ21" t="str">
        <v>Sverige</v>
      </c>
      <c r="FK21" t="str">
        <v>Swaziland</v>
      </c>
      <c r="FL21" t="str">
        <v>Sydafrika</v>
      </c>
      <c r="FM21" t="str">
        <v>Sydkorea</v>
      </c>
      <c r="FN21" t="str">
        <v>Syrien</v>
      </c>
      <c r="FO21" t="str">
        <v>Tadjikistan</v>
      </c>
      <c r="FP21" t="str">
        <v>Taiwan</v>
      </c>
      <c r="FQ21" t="str">
        <v>Tanzania</v>
      </c>
      <c r="FR21" t="str">
        <v>Thailand</v>
      </c>
      <c r="FS21" t="str">
        <v>Tjekkiet</v>
      </c>
      <c r="FT21" t="str">
        <v>Togo</v>
      </c>
      <c r="FU21" t="str">
        <v>Tonga</v>
      </c>
      <c r="FV21" t="str">
        <v>Trinidad &amp; Tobago</v>
      </c>
      <c r="FW21" t="str">
        <v>Tunesien</v>
      </c>
      <c r="FX21" t="str">
        <v>Turkmenistan</v>
      </c>
      <c r="FY21" t="str">
        <v>Tuvalu</v>
      </c>
      <c r="FZ21" t="str">
        <v>Tyrkiet</v>
      </c>
      <c r="GA21" t="str">
        <v>Tyskland</v>
      </c>
      <c r="GB21" t="str">
        <v>Uganda</v>
      </c>
      <c r="GC21" t="str">
        <v>Ukraine</v>
      </c>
      <c r="GD21" t="str">
        <v>Ungarn</v>
      </c>
      <c r="GE21" t="str">
        <v>Uruguay</v>
      </c>
      <c r="GF21" t="str">
        <v>USA</v>
      </c>
      <c r="GG21" t="str">
        <v>Usbekistan</v>
      </c>
      <c r="GH21" t="str">
        <v>Vanuatu</v>
      </c>
      <c r="GI21" t="str">
        <v>Vatikanet</v>
      </c>
      <c r="GJ21" t="str">
        <v>Venezuela</v>
      </c>
      <c r="GK21" t="str">
        <v>Vietnam</v>
      </c>
      <c r="GL21" t="str">
        <v>Yemen</v>
      </c>
      <c r="GM21" t="str">
        <v>Zambia</v>
      </c>
      <c r="GN21" t="str">
        <v>Zimbabwe</v>
      </c>
      <c r="GO21" t="str">
        <v>Ækvatorial Guinea</v>
      </c>
      <c r="GP21" t="str">
        <v>Østrig</v>
      </c>
      <c r="GQ21" t="str">
        <v>Østtimor</v>
      </c>
      <c r="GR21" t="str">
        <v>EU</v>
      </c>
      <c r="GS21" t="str">
        <v>Ikke-EU</v>
      </c>
      <c r="GT21" t="str">
        <v>EU/ikke-EU</v>
      </c>
    </row>
    <row r="22" spans="2:202" x14ac:dyDescent="0.25">
      <c r="B22" t="str" cm="1">
        <f t="array" ref="B22:GT22">TRANSPOSE(_xlfn._xlws.FILTER(AlleLande[Lande (dansk)],ISNUMBER(SEARCH(Emballage!G28,AlleLande[Lande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Burundi</v>
      </c>
      <c r="BC22" t="str">
        <v>Cambodja</v>
      </c>
      <c r="BD22" t="str">
        <v>Finland</v>
      </c>
      <c r="BE22" t="str">
        <v>Burundi</v>
      </c>
      <c r="BF22" t="str">
        <v>Cambodja</v>
      </c>
      <c r="BG22" t="str">
        <v>Forenede Arab. Emirater</v>
      </c>
      <c r="BH22" t="str">
        <v>Frankrig</v>
      </c>
      <c r="BI22" t="str">
        <v>Gabon</v>
      </c>
      <c r="BJ22" t="str">
        <v>Gambia</v>
      </c>
      <c r="BK22" t="str">
        <v>Burundi</v>
      </c>
      <c r="BL22" t="str">
        <v>Cambodja</v>
      </c>
      <c r="BM22" t="str">
        <v>Grenada</v>
      </c>
      <c r="BN22" t="str">
        <v>Grenadinerne</v>
      </c>
      <c r="BO22" t="str">
        <v>Grækenland</v>
      </c>
      <c r="BP22" t="str">
        <v>Burundi</v>
      </c>
      <c r="BQ22" t="str">
        <v>Cambodja</v>
      </c>
      <c r="BR22" t="str">
        <v>Guinea-Bissau</v>
      </c>
      <c r="BS22" t="str">
        <v>Guyana</v>
      </c>
      <c r="BT22" t="str">
        <v>Haiti</v>
      </c>
      <c r="BU22" t="str">
        <v>Honduras</v>
      </c>
      <c r="BV22" t="str">
        <v>Hviderusland (Belarus)</v>
      </c>
      <c r="BW22" t="str">
        <v>Indien</v>
      </c>
      <c r="BX22" t="str">
        <v>Indonesien</v>
      </c>
      <c r="BY22" t="str">
        <v>Irak</v>
      </c>
      <c r="BZ22" t="str">
        <v>Iran</v>
      </c>
      <c r="CA22" t="str">
        <v>Irland</v>
      </c>
      <c r="CB22" t="str">
        <v>Island</v>
      </c>
      <c r="CC22" t="str">
        <v>Israel</v>
      </c>
      <c r="CD22" t="str">
        <v>Italien</v>
      </c>
      <c r="CE22" t="str">
        <v>Jamaica</v>
      </c>
      <c r="CF22" t="str">
        <v>Japan</v>
      </c>
      <c r="CG22" t="str">
        <v>Jordan</v>
      </c>
      <c r="CH22" t="str">
        <v>Kapverdiske Øer</v>
      </c>
      <c r="CI22" t="str">
        <v>Kasakhstan</v>
      </c>
      <c r="CJ22" t="str">
        <v>Kenya</v>
      </c>
      <c r="CK22" t="str">
        <v>Kina</v>
      </c>
      <c r="CL22" t="str">
        <v>Kirgisistan</v>
      </c>
      <c r="CM22" t="str">
        <v>Kiribati</v>
      </c>
      <c r="CN22" t="str">
        <v>Kroatien</v>
      </c>
      <c r="CO22" t="str">
        <v>Kuwait</v>
      </c>
      <c r="CP22" t="str">
        <v>Laos</v>
      </c>
      <c r="CQ22" t="str">
        <v>Lesotho</v>
      </c>
      <c r="CR22" t="str">
        <v>Letland</v>
      </c>
      <c r="CS22" t="str">
        <v>Libanon</v>
      </c>
      <c r="CT22" t="str">
        <v>Liberia</v>
      </c>
      <c r="CU22" t="str">
        <v>Libyen</v>
      </c>
      <c r="CV22" t="str">
        <v>Liechtenstein</v>
      </c>
      <c r="CW22" t="str">
        <v>Litauen</v>
      </c>
      <c r="CX22" t="str">
        <v>Luxembourg</v>
      </c>
      <c r="CY22" t="str">
        <v>Madagaskar</v>
      </c>
      <c r="CZ22" t="str">
        <v>Makedonien (FYROM)</v>
      </c>
      <c r="DA22" t="str">
        <v>Malawi</v>
      </c>
      <c r="DB22" t="str">
        <v>Malaysia</v>
      </c>
      <c r="DC22" t="str">
        <v>Maldiverne</v>
      </c>
      <c r="DD22" t="str">
        <v>Mali</v>
      </c>
      <c r="DE22" t="str">
        <v>Malta</v>
      </c>
      <c r="DF22" t="str">
        <v>Marokko</v>
      </c>
      <c r="DG22" t="str">
        <v>Marshall-øerne</v>
      </c>
      <c r="DH22" t="str">
        <v>Mauretanien</v>
      </c>
      <c r="DI22" t="str">
        <v>Mauritius</v>
      </c>
      <c r="DJ22" t="str">
        <v>Mexico</v>
      </c>
      <c r="DK22" t="str">
        <v>Mikronesien</v>
      </c>
      <c r="DL22" t="str">
        <v>Moldova</v>
      </c>
      <c r="DM22" t="str">
        <v>Monaco</v>
      </c>
      <c r="DN22" t="str">
        <v>Mongoliet</v>
      </c>
      <c r="DO22" t="str">
        <v>Mozambique</v>
      </c>
      <c r="DP22" t="str">
        <v>Namibia</v>
      </c>
      <c r="DQ22" t="str">
        <v>Nauru</v>
      </c>
      <c r="DR22" t="str">
        <v>Nederlandene</v>
      </c>
      <c r="DS22" t="str">
        <v>Nepal</v>
      </c>
      <c r="DT22" t="str">
        <v>New Zealand</v>
      </c>
      <c r="DU22" t="str">
        <v>Nicaragua</v>
      </c>
      <c r="DV22" t="str">
        <v>Niger</v>
      </c>
      <c r="DW22" t="str">
        <v>Nigeria</v>
      </c>
      <c r="DX22" t="str">
        <v>Nordkorea</v>
      </c>
      <c r="DY22" t="str">
        <v>Norge</v>
      </c>
      <c r="DZ22" t="str">
        <v>Oman</v>
      </c>
      <c r="EA22" t="str">
        <v>Pakistan</v>
      </c>
      <c r="EB22" t="str">
        <v>Palau</v>
      </c>
      <c r="EC22" t="str">
        <v>Palestina</v>
      </c>
      <c r="ED22" t="str">
        <v>Panama</v>
      </c>
      <c r="EE22" t="str">
        <v>Papua New Guinea</v>
      </c>
      <c r="EF22" t="str">
        <v>Paraguay</v>
      </c>
      <c r="EG22" t="str">
        <v>Peru</v>
      </c>
      <c r="EH22" t="str">
        <v>Polen</v>
      </c>
      <c r="EI22" t="str">
        <v>Portugal</v>
      </c>
      <c r="EJ22" t="str">
        <v>Qatar</v>
      </c>
      <c r="EK22" t="str">
        <v>Rumænien</v>
      </c>
      <c r="EL22" t="str">
        <v>Rusland</v>
      </c>
      <c r="EM22" t="str">
        <v>Rwanda</v>
      </c>
      <c r="EN22" t="str">
        <v>Salomonøerne</v>
      </c>
      <c r="EO22" t="str">
        <v>Samoa</v>
      </c>
      <c r="EP22" t="str">
        <v>San Marino</v>
      </c>
      <c r="EQ22" t="str">
        <v>Sao Tomé &amp; Principe</v>
      </c>
      <c r="ER22" t="str">
        <v>Saudi Arabien</v>
      </c>
      <c r="ES22" t="str">
        <v>Schweiz</v>
      </c>
      <c r="ET22" t="str">
        <v>Senegal</v>
      </c>
      <c r="EU22" t="str">
        <v>Serbien og Montenegro</v>
      </c>
      <c r="EV22" t="str">
        <v>Seychellerne</v>
      </c>
      <c r="EW22" t="str">
        <v>Sierra Leone</v>
      </c>
      <c r="EX22" t="str">
        <v>Singapore</v>
      </c>
      <c r="EY22" t="str">
        <v>Slovakiet</v>
      </c>
      <c r="EZ22" t="str">
        <v>Slovenien</v>
      </c>
      <c r="FA22" t="str">
        <v>Somalia</v>
      </c>
      <c r="FB22" t="str">
        <v>Spanien</v>
      </c>
      <c r="FC22" t="str">
        <v>Sri Lanka</v>
      </c>
      <c r="FD22" t="str">
        <v>St. Kitts-Nevis</v>
      </c>
      <c r="FE22" t="str">
        <v>St. Lucia</v>
      </c>
      <c r="FF22" t="str">
        <v>St. Vincent &amp;</v>
      </c>
      <c r="FG22" t="str">
        <v>Storbritannien (England)</v>
      </c>
      <c r="FH22" t="str">
        <v>Sudan</v>
      </c>
      <c r="FI22" t="str">
        <v>Surinam</v>
      </c>
      <c r="FJ22" t="str">
        <v>Sverige</v>
      </c>
      <c r="FK22" t="str">
        <v>Swaziland</v>
      </c>
      <c r="FL22" t="str">
        <v>Sydafrika</v>
      </c>
      <c r="FM22" t="str">
        <v>Sydkorea</v>
      </c>
      <c r="FN22" t="str">
        <v>Syrien</v>
      </c>
      <c r="FO22" t="str">
        <v>Tadjikistan</v>
      </c>
      <c r="FP22" t="str">
        <v>Taiwan</v>
      </c>
      <c r="FQ22" t="str">
        <v>Tanzania</v>
      </c>
      <c r="FR22" t="str">
        <v>Thailand</v>
      </c>
      <c r="FS22" t="str">
        <v>Tjekkiet</v>
      </c>
      <c r="FT22" t="str">
        <v>Togo</v>
      </c>
      <c r="FU22" t="str">
        <v>Tonga</v>
      </c>
      <c r="FV22" t="str">
        <v>Trinidad &amp; Tobago</v>
      </c>
      <c r="FW22" t="str">
        <v>Tunesien</v>
      </c>
      <c r="FX22" t="str">
        <v>Turkmenistan</v>
      </c>
      <c r="FY22" t="str">
        <v>Tuvalu</v>
      </c>
      <c r="FZ22" t="str">
        <v>Tyrkiet</v>
      </c>
      <c r="GA22" t="str">
        <v>Tyskland</v>
      </c>
      <c r="GB22" t="str">
        <v>Uganda</v>
      </c>
      <c r="GC22" t="str">
        <v>Ukraine</v>
      </c>
      <c r="GD22" t="str">
        <v>Ungarn</v>
      </c>
      <c r="GE22" t="str">
        <v>Uruguay</v>
      </c>
      <c r="GF22" t="str">
        <v>USA</v>
      </c>
      <c r="GG22" t="str">
        <v>Usbekistan</v>
      </c>
      <c r="GH22" t="str">
        <v>Vanuatu</v>
      </c>
      <c r="GI22" t="str">
        <v>Vatikanet</v>
      </c>
      <c r="GJ22" t="str">
        <v>Venezuela</v>
      </c>
      <c r="GK22" t="str">
        <v>Vietnam</v>
      </c>
      <c r="GL22" t="str">
        <v>Yemen</v>
      </c>
      <c r="GM22" t="str">
        <v>Zambia</v>
      </c>
      <c r="GN22" t="str">
        <v>Zimbabwe</v>
      </c>
      <c r="GO22" t="str">
        <v>Ækvatorial Guinea</v>
      </c>
      <c r="GP22" t="str">
        <v>Østrig</v>
      </c>
      <c r="GQ22" t="str">
        <v>Østtimor</v>
      </c>
      <c r="GR22" t="str">
        <v>EU</v>
      </c>
      <c r="GS22" t="str">
        <v>Ikke-EU</v>
      </c>
      <c r="GT22" t="str">
        <v>EU/ikke-EU</v>
      </c>
    </row>
    <row r="23" spans="2:202" x14ac:dyDescent="0.25">
      <c r="B23" t="str" cm="1">
        <f t="array" ref="B23:GT23">TRANSPOSE(_xlfn._xlws.FILTER(AlleLande[Lande (dansk)],ISNUMBER(SEARCH(Emballage!G29,AlleLande[Lande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Burundi</v>
      </c>
      <c r="BC23" t="str">
        <v>Cambodja</v>
      </c>
      <c r="BD23" t="str">
        <v>Finland</v>
      </c>
      <c r="BE23" t="str">
        <v>Burundi</v>
      </c>
      <c r="BF23" t="str">
        <v>Cambodja</v>
      </c>
      <c r="BG23" t="str">
        <v>Forenede Arab. Emirater</v>
      </c>
      <c r="BH23" t="str">
        <v>Frankrig</v>
      </c>
      <c r="BI23" t="str">
        <v>Gabon</v>
      </c>
      <c r="BJ23" t="str">
        <v>Gambia</v>
      </c>
      <c r="BK23" t="str">
        <v>Burundi</v>
      </c>
      <c r="BL23" t="str">
        <v>Cambodja</v>
      </c>
      <c r="BM23" t="str">
        <v>Grenada</v>
      </c>
      <c r="BN23" t="str">
        <v>Grenadinerne</v>
      </c>
      <c r="BO23" t="str">
        <v>Grækenland</v>
      </c>
      <c r="BP23" t="str">
        <v>Burundi</v>
      </c>
      <c r="BQ23" t="str">
        <v>Cambodja</v>
      </c>
      <c r="BR23" t="str">
        <v>Guinea-Bissau</v>
      </c>
      <c r="BS23" t="str">
        <v>Guyana</v>
      </c>
      <c r="BT23" t="str">
        <v>Haiti</v>
      </c>
      <c r="BU23" t="str">
        <v>Honduras</v>
      </c>
      <c r="BV23" t="str">
        <v>Hviderusland (Belarus)</v>
      </c>
      <c r="BW23" t="str">
        <v>Indien</v>
      </c>
      <c r="BX23" t="str">
        <v>Indonesien</v>
      </c>
      <c r="BY23" t="str">
        <v>Irak</v>
      </c>
      <c r="BZ23" t="str">
        <v>Iran</v>
      </c>
      <c r="CA23" t="str">
        <v>Irland</v>
      </c>
      <c r="CB23" t="str">
        <v>Island</v>
      </c>
      <c r="CC23" t="str">
        <v>Israel</v>
      </c>
      <c r="CD23" t="str">
        <v>Italien</v>
      </c>
      <c r="CE23" t="str">
        <v>Jamaica</v>
      </c>
      <c r="CF23" t="str">
        <v>Japan</v>
      </c>
      <c r="CG23" t="str">
        <v>Jordan</v>
      </c>
      <c r="CH23" t="str">
        <v>Kapverdiske Øer</v>
      </c>
      <c r="CI23" t="str">
        <v>Kasakhstan</v>
      </c>
      <c r="CJ23" t="str">
        <v>Kenya</v>
      </c>
      <c r="CK23" t="str">
        <v>Kina</v>
      </c>
      <c r="CL23" t="str">
        <v>Kirgisistan</v>
      </c>
      <c r="CM23" t="str">
        <v>Kiribati</v>
      </c>
      <c r="CN23" t="str">
        <v>Kroatien</v>
      </c>
      <c r="CO23" t="str">
        <v>Kuwait</v>
      </c>
      <c r="CP23" t="str">
        <v>Laos</v>
      </c>
      <c r="CQ23" t="str">
        <v>Lesotho</v>
      </c>
      <c r="CR23" t="str">
        <v>Letland</v>
      </c>
      <c r="CS23" t="str">
        <v>Libanon</v>
      </c>
      <c r="CT23" t="str">
        <v>Liberia</v>
      </c>
      <c r="CU23" t="str">
        <v>Libyen</v>
      </c>
      <c r="CV23" t="str">
        <v>Liechtenstein</v>
      </c>
      <c r="CW23" t="str">
        <v>Litauen</v>
      </c>
      <c r="CX23" t="str">
        <v>Luxembourg</v>
      </c>
      <c r="CY23" t="str">
        <v>Madagaskar</v>
      </c>
      <c r="CZ23" t="str">
        <v>Makedonien (FYROM)</v>
      </c>
      <c r="DA23" t="str">
        <v>Malawi</v>
      </c>
      <c r="DB23" t="str">
        <v>Malaysia</v>
      </c>
      <c r="DC23" t="str">
        <v>Maldiverne</v>
      </c>
      <c r="DD23" t="str">
        <v>Mali</v>
      </c>
      <c r="DE23" t="str">
        <v>Malta</v>
      </c>
      <c r="DF23" t="str">
        <v>Marokko</v>
      </c>
      <c r="DG23" t="str">
        <v>Marshall-øerne</v>
      </c>
      <c r="DH23" t="str">
        <v>Mauretanien</v>
      </c>
      <c r="DI23" t="str">
        <v>Mauritius</v>
      </c>
      <c r="DJ23" t="str">
        <v>Mexico</v>
      </c>
      <c r="DK23" t="str">
        <v>Mikronesien</v>
      </c>
      <c r="DL23" t="str">
        <v>Moldova</v>
      </c>
      <c r="DM23" t="str">
        <v>Monaco</v>
      </c>
      <c r="DN23" t="str">
        <v>Mongoliet</v>
      </c>
      <c r="DO23" t="str">
        <v>Mozambique</v>
      </c>
      <c r="DP23" t="str">
        <v>Namibia</v>
      </c>
      <c r="DQ23" t="str">
        <v>Nauru</v>
      </c>
      <c r="DR23" t="str">
        <v>Nederlandene</v>
      </c>
      <c r="DS23" t="str">
        <v>Nepal</v>
      </c>
      <c r="DT23" t="str">
        <v>New Zealand</v>
      </c>
      <c r="DU23" t="str">
        <v>Nicaragua</v>
      </c>
      <c r="DV23" t="str">
        <v>Niger</v>
      </c>
      <c r="DW23" t="str">
        <v>Nigeria</v>
      </c>
      <c r="DX23" t="str">
        <v>Nordkorea</v>
      </c>
      <c r="DY23" t="str">
        <v>Norge</v>
      </c>
      <c r="DZ23" t="str">
        <v>Oman</v>
      </c>
      <c r="EA23" t="str">
        <v>Pakistan</v>
      </c>
      <c r="EB23" t="str">
        <v>Palau</v>
      </c>
      <c r="EC23" t="str">
        <v>Palestina</v>
      </c>
      <c r="ED23" t="str">
        <v>Panama</v>
      </c>
      <c r="EE23" t="str">
        <v>Papua New Guinea</v>
      </c>
      <c r="EF23" t="str">
        <v>Paraguay</v>
      </c>
      <c r="EG23" t="str">
        <v>Peru</v>
      </c>
      <c r="EH23" t="str">
        <v>Polen</v>
      </c>
      <c r="EI23" t="str">
        <v>Portugal</v>
      </c>
      <c r="EJ23" t="str">
        <v>Qatar</v>
      </c>
      <c r="EK23" t="str">
        <v>Rumænien</v>
      </c>
      <c r="EL23" t="str">
        <v>Rusland</v>
      </c>
      <c r="EM23" t="str">
        <v>Rwanda</v>
      </c>
      <c r="EN23" t="str">
        <v>Salomonøerne</v>
      </c>
      <c r="EO23" t="str">
        <v>Samoa</v>
      </c>
      <c r="EP23" t="str">
        <v>San Marino</v>
      </c>
      <c r="EQ23" t="str">
        <v>Sao Tomé &amp; Principe</v>
      </c>
      <c r="ER23" t="str">
        <v>Saudi Arabien</v>
      </c>
      <c r="ES23" t="str">
        <v>Schweiz</v>
      </c>
      <c r="ET23" t="str">
        <v>Senegal</v>
      </c>
      <c r="EU23" t="str">
        <v>Serbien og Montenegro</v>
      </c>
      <c r="EV23" t="str">
        <v>Seychellerne</v>
      </c>
      <c r="EW23" t="str">
        <v>Sierra Leone</v>
      </c>
      <c r="EX23" t="str">
        <v>Singapore</v>
      </c>
      <c r="EY23" t="str">
        <v>Slovakiet</v>
      </c>
      <c r="EZ23" t="str">
        <v>Slovenien</v>
      </c>
      <c r="FA23" t="str">
        <v>Somalia</v>
      </c>
      <c r="FB23" t="str">
        <v>Spanien</v>
      </c>
      <c r="FC23" t="str">
        <v>Sri Lanka</v>
      </c>
      <c r="FD23" t="str">
        <v>St. Kitts-Nevis</v>
      </c>
      <c r="FE23" t="str">
        <v>St. Lucia</v>
      </c>
      <c r="FF23" t="str">
        <v>St. Vincent &amp;</v>
      </c>
      <c r="FG23" t="str">
        <v>Storbritannien (England)</v>
      </c>
      <c r="FH23" t="str">
        <v>Sudan</v>
      </c>
      <c r="FI23" t="str">
        <v>Surinam</v>
      </c>
      <c r="FJ23" t="str">
        <v>Sverige</v>
      </c>
      <c r="FK23" t="str">
        <v>Swaziland</v>
      </c>
      <c r="FL23" t="str">
        <v>Sydafrika</v>
      </c>
      <c r="FM23" t="str">
        <v>Sydkorea</v>
      </c>
      <c r="FN23" t="str">
        <v>Syrien</v>
      </c>
      <c r="FO23" t="str">
        <v>Tadjikistan</v>
      </c>
      <c r="FP23" t="str">
        <v>Taiwan</v>
      </c>
      <c r="FQ23" t="str">
        <v>Tanzania</v>
      </c>
      <c r="FR23" t="str">
        <v>Thailand</v>
      </c>
      <c r="FS23" t="str">
        <v>Tjekkiet</v>
      </c>
      <c r="FT23" t="str">
        <v>Togo</v>
      </c>
      <c r="FU23" t="str">
        <v>Tonga</v>
      </c>
      <c r="FV23" t="str">
        <v>Trinidad &amp; Tobago</v>
      </c>
      <c r="FW23" t="str">
        <v>Tunesien</v>
      </c>
      <c r="FX23" t="str">
        <v>Turkmenistan</v>
      </c>
      <c r="FY23" t="str">
        <v>Tuvalu</v>
      </c>
      <c r="FZ23" t="str">
        <v>Tyrkiet</v>
      </c>
      <c r="GA23" t="str">
        <v>Tyskland</v>
      </c>
      <c r="GB23" t="str">
        <v>Uganda</v>
      </c>
      <c r="GC23" t="str">
        <v>Ukraine</v>
      </c>
      <c r="GD23" t="str">
        <v>Ungarn</v>
      </c>
      <c r="GE23" t="str">
        <v>Uruguay</v>
      </c>
      <c r="GF23" t="str">
        <v>USA</v>
      </c>
      <c r="GG23" t="str">
        <v>Usbekistan</v>
      </c>
      <c r="GH23" t="str">
        <v>Vanuatu</v>
      </c>
      <c r="GI23" t="str">
        <v>Vatikanet</v>
      </c>
      <c r="GJ23" t="str">
        <v>Venezuela</v>
      </c>
      <c r="GK23" t="str">
        <v>Vietnam</v>
      </c>
      <c r="GL23" t="str">
        <v>Yemen</v>
      </c>
      <c r="GM23" t="str">
        <v>Zambia</v>
      </c>
      <c r="GN23" t="str">
        <v>Zimbabwe</v>
      </c>
      <c r="GO23" t="str">
        <v>Ækvatorial Guinea</v>
      </c>
      <c r="GP23" t="str">
        <v>Østrig</v>
      </c>
      <c r="GQ23" t="str">
        <v>Østtimor</v>
      </c>
      <c r="GR23" t="str">
        <v>EU</v>
      </c>
      <c r="GS23" t="str">
        <v>Ikke-EU</v>
      </c>
      <c r="GT23" t="str">
        <v>EU/ikke-EU</v>
      </c>
    </row>
    <row r="24" spans="2:202" x14ac:dyDescent="0.25">
      <c r="B24" t="str" cm="1">
        <f t="array" ref="B24:GT24">TRANSPOSE(_xlfn._xlws.FILTER(AlleLande[Lande (dansk)],ISNUMBER(SEARCH(Emballage!G30,AlleLande[Lande (dansk)])),"Kan ikke findes"))</f>
        <v>Afghanistan</v>
      </c>
      <c r="C24" t="str">
        <v>Albanien</v>
      </c>
      <c r="D24" t="str">
        <v>Algeriet</v>
      </c>
      <c r="E24" t="str">
        <v>Andorra</v>
      </c>
      <c r="F24" t="str">
        <v>Angola</v>
      </c>
      <c r="G24" t="str">
        <v>Antigua &amp;Barbuda</v>
      </c>
      <c r="H24" t="str">
        <v>Argentina</v>
      </c>
      <c r="I24" t="str">
        <v>Armenien</v>
      </c>
      <c r="J24" t="str">
        <v>Aserbajdsjan</v>
      </c>
      <c r="K24" t="str">
        <v>Australien</v>
      </c>
      <c r="L24" t="str">
        <v>Bahamas</v>
      </c>
      <c r="M24" t="str">
        <v>Bahrain</v>
      </c>
      <c r="N24" t="str">
        <v>Bangladesh</v>
      </c>
      <c r="O24" t="str">
        <v>Barbados</v>
      </c>
      <c r="P24" t="str">
        <v>Belgien</v>
      </c>
      <c r="Q24" t="str">
        <v>Belize</v>
      </c>
      <c r="R24" t="str">
        <v>Benin</v>
      </c>
      <c r="S24" t="str">
        <v>Bhutan</v>
      </c>
      <c r="T24" t="str">
        <v>Bolivia</v>
      </c>
      <c r="U24" t="str">
        <v>Bosnien-Herzegovina</v>
      </c>
      <c r="V24" t="str">
        <v>Botswana</v>
      </c>
      <c r="W24" t="str">
        <v>Brasilien</v>
      </c>
      <c r="X24" t="str">
        <v>Brunei</v>
      </c>
      <c r="Y24" t="str">
        <v>Bulgarien</v>
      </c>
      <c r="Z24" t="str">
        <v>Burkina Faso</v>
      </c>
      <c r="AA24" t="str">
        <v>Burma (Myanmar)</v>
      </c>
      <c r="AB24" t="str">
        <v>Burundi</v>
      </c>
      <c r="AC24" t="str">
        <v>Cambodja</v>
      </c>
      <c r="AD24" t="str">
        <v>Cameroun</v>
      </c>
      <c r="AE24" t="str">
        <v>Canada</v>
      </c>
      <c r="AF24" t="str">
        <v>Centralafrika</v>
      </c>
      <c r="AG24" t="str">
        <v>Chad</v>
      </c>
      <c r="AH24" t="str">
        <v>Chile</v>
      </c>
      <c r="AI24" t="str">
        <v>Colombia</v>
      </c>
      <c r="AJ24" t="str">
        <v>Comorerne</v>
      </c>
      <c r="AK24" t="str">
        <v>Congo</v>
      </c>
      <c r="AL24" t="str">
        <v>Costa Rica</v>
      </c>
      <c r="AM24" t="str">
        <v>Cuba</v>
      </c>
      <c r="AN24" t="str">
        <v>Cypern</v>
      </c>
      <c r="AO24" t="str">
        <v>Danmark</v>
      </c>
      <c r="AP24" t="str">
        <v>Darussalem</v>
      </c>
      <c r="AQ24" t="str">
        <v>Demokratiske rep. Congo</v>
      </c>
      <c r="AR24" t="str">
        <v>Djibouti</v>
      </c>
      <c r="AS24" t="str">
        <v>Dominica</v>
      </c>
      <c r="AT24" t="str">
        <v>Dominikanske Republik</v>
      </c>
      <c r="AU24" t="str">
        <v>Ecuador</v>
      </c>
      <c r="AV24" t="str">
        <v>Egypten</v>
      </c>
      <c r="AW24" t="str">
        <v>El Salvador</v>
      </c>
      <c r="AX24" t="str">
        <v>Elfenbens- kysten</v>
      </c>
      <c r="AY24" t="str">
        <v>Eritrea</v>
      </c>
      <c r="AZ24" t="str">
        <v>Estland</v>
      </c>
      <c r="BA24" t="str">
        <v>Etiopien</v>
      </c>
      <c r="BB24" t="str">
        <v>Burundi</v>
      </c>
      <c r="BC24" t="str">
        <v>Cambodja</v>
      </c>
      <c r="BD24" t="str">
        <v>Finland</v>
      </c>
      <c r="BE24" t="str">
        <v>Burundi</v>
      </c>
      <c r="BF24" t="str">
        <v>Cambodja</v>
      </c>
      <c r="BG24" t="str">
        <v>Forenede Arab. Emirater</v>
      </c>
      <c r="BH24" t="str">
        <v>Frankrig</v>
      </c>
      <c r="BI24" t="str">
        <v>Gabon</v>
      </c>
      <c r="BJ24" t="str">
        <v>Gambia</v>
      </c>
      <c r="BK24" t="str">
        <v>Burundi</v>
      </c>
      <c r="BL24" t="str">
        <v>Cambodja</v>
      </c>
      <c r="BM24" t="str">
        <v>Grenada</v>
      </c>
      <c r="BN24" t="str">
        <v>Grenadinerne</v>
      </c>
      <c r="BO24" t="str">
        <v>Grækenland</v>
      </c>
      <c r="BP24" t="str">
        <v>Burundi</v>
      </c>
      <c r="BQ24" t="str">
        <v>Cambodja</v>
      </c>
      <c r="BR24" t="str">
        <v>Guinea-Bissau</v>
      </c>
      <c r="BS24" t="str">
        <v>Guyana</v>
      </c>
      <c r="BT24" t="str">
        <v>Haiti</v>
      </c>
      <c r="BU24" t="str">
        <v>Honduras</v>
      </c>
      <c r="BV24" t="str">
        <v>Hviderusland (Belarus)</v>
      </c>
      <c r="BW24" t="str">
        <v>Indien</v>
      </c>
      <c r="BX24" t="str">
        <v>Indonesien</v>
      </c>
      <c r="BY24" t="str">
        <v>Irak</v>
      </c>
      <c r="BZ24" t="str">
        <v>Iran</v>
      </c>
      <c r="CA24" t="str">
        <v>Irland</v>
      </c>
      <c r="CB24" t="str">
        <v>Island</v>
      </c>
      <c r="CC24" t="str">
        <v>Israel</v>
      </c>
      <c r="CD24" t="str">
        <v>Italien</v>
      </c>
      <c r="CE24" t="str">
        <v>Jamaica</v>
      </c>
      <c r="CF24" t="str">
        <v>Japan</v>
      </c>
      <c r="CG24" t="str">
        <v>Jordan</v>
      </c>
      <c r="CH24" t="str">
        <v>Kapverdiske Øer</v>
      </c>
      <c r="CI24" t="str">
        <v>Kasakhstan</v>
      </c>
      <c r="CJ24" t="str">
        <v>Kenya</v>
      </c>
      <c r="CK24" t="str">
        <v>Kina</v>
      </c>
      <c r="CL24" t="str">
        <v>Kirgisistan</v>
      </c>
      <c r="CM24" t="str">
        <v>Kiribati</v>
      </c>
      <c r="CN24" t="str">
        <v>Kroatien</v>
      </c>
      <c r="CO24" t="str">
        <v>Kuwait</v>
      </c>
      <c r="CP24" t="str">
        <v>Laos</v>
      </c>
      <c r="CQ24" t="str">
        <v>Lesotho</v>
      </c>
      <c r="CR24" t="str">
        <v>Letland</v>
      </c>
      <c r="CS24" t="str">
        <v>Libanon</v>
      </c>
      <c r="CT24" t="str">
        <v>Liberia</v>
      </c>
      <c r="CU24" t="str">
        <v>Libyen</v>
      </c>
      <c r="CV24" t="str">
        <v>Liechtenstein</v>
      </c>
      <c r="CW24" t="str">
        <v>Litauen</v>
      </c>
      <c r="CX24" t="str">
        <v>Luxembourg</v>
      </c>
      <c r="CY24" t="str">
        <v>Madagaskar</v>
      </c>
      <c r="CZ24" t="str">
        <v>Makedonien (FYROM)</v>
      </c>
      <c r="DA24" t="str">
        <v>Malawi</v>
      </c>
      <c r="DB24" t="str">
        <v>Malaysia</v>
      </c>
      <c r="DC24" t="str">
        <v>Maldiverne</v>
      </c>
      <c r="DD24" t="str">
        <v>Mali</v>
      </c>
      <c r="DE24" t="str">
        <v>Malta</v>
      </c>
      <c r="DF24" t="str">
        <v>Marokko</v>
      </c>
      <c r="DG24" t="str">
        <v>Marshall-øerne</v>
      </c>
      <c r="DH24" t="str">
        <v>Mauretanien</v>
      </c>
      <c r="DI24" t="str">
        <v>Mauritius</v>
      </c>
      <c r="DJ24" t="str">
        <v>Mexico</v>
      </c>
      <c r="DK24" t="str">
        <v>Mikronesien</v>
      </c>
      <c r="DL24" t="str">
        <v>Moldova</v>
      </c>
      <c r="DM24" t="str">
        <v>Monaco</v>
      </c>
      <c r="DN24" t="str">
        <v>Mongoliet</v>
      </c>
      <c r="DO24" t="str">
        <v>Mozambique</v>
      </c>
      <c r="DP24" t="str">
        <v>Namibia</v>
      </c>
      <c r="DQ24" t="str">
        <v>Nauru</v>
      </c>
      <c r="DR24" t="str">
        <v>Nederlandene</v>
      </c>
      <c r="DS24" t="str">
        <v>Nepal</v>
      </c>
      <c r="DT24" t="str">
        <v>New Zealand</v>
      </c>
      <c r="DU24" t="str">
        <v>Nicaragua</v>
      </c>
      <c r="DV24" t="str">
        <v>Niger</v>
      </c>
      <c r="DW24" t="str">
        <v>Nigeria</v>
      </c>
      <c r="DX24" t="str">
        <v>Nordkorea</v>
      </c>
      <c r="DY24" t="str">
        <v>Norge</v>
      </c>
      <c r="DZ24" t="str">
        <v>Oman</v>
      </c>
      <c r="EA24" t="str">
        <v>Pakistan</v>
      </c>
      <c r="EB24" t="str">
        <v>Palau</v>
      </c>
      <c r="EC24" t="str">
        <v>Palestina</v>
      </c>
      <c r="ED24" t="str">
        <v>Panama</v>
      </c>
      <c r="EE24" t="str">
        <v>Papua New Guinea</v>
      </c>
      <c r="EF24" t="str">
        <v>Paraguay</v>
      </c>
      <c r="EG24" t="str">
        <v>Peru</v>
      </c>
      <c r="EH24" t="str">
        <v>Polen</v>
      </c>
      <c r="EI24" t="str">
        <v>Portugal</v>
      </c>
      <c r="EJ24" t="str">
        <v>Qatar</v>
      </c>
      <c r="EK24" t="str">
        <v>Rumænien</v>
      </c>
      <c r="EL24" t="str">
        <v>Rusland</v>
      </c>
      <c r="EM24" t="str">
        <v>Rwanda</v>
      </c>
      <c r="EN24" t="str">
        <v>Salomonøerne</v>
      </c>
      <c r="EO24" t="str">
        <v>Samoa</v>
      </c>
      <c r="EP24" t="str">
        <v>San Marino</v>
      </c>
      <c r="EQ24" t="str">
        <v>Sao Tomé &amp; Principe</v>
      </c>
      <c r="ER24" t="str">
        <v>Saudi Arabien</v>
      </c>
      <c r="ES24" t="str">
        <v>Schweiz</v>
      </c>
      <c r="ET24" t="str">
        <v>Senegal</v>
      </c>
      <c r="EU24" t="str">
        <v>Serbien og Montenegro</v>
      </c>
      <c r="EV24" t="str">
        <v>Seychellerne</v>
      </c>
      <c r="EW24" t="str">
        <v>Sierra Leone</v>
      </c>
      <c r="EX24" t="str">
        <v>Singapore</v>
      </c>
      <c r="EY24" t="str">
        <v>Slovakiet</v>
      </c>
      <c r="EZ24" t="str">
        <v>Slovenien</v>
      </c>
      <c r="FA24" t="str">
        <v>Somalia</v>
      </c>
      <c r="FB24" t="str">
        <v>Spanien</v>
      </c>
      <c r="FC24" t="str">
        <v>Sri Lanka</v>
      </c>
      <c r="FD24" t="str">
        <v>St. Kitts-Nevis</v>
      </c>
      <c r="FE24" t="str">
        <v>St. Lucia</v>
      </c>
      <c r="FF24" t="str">
        <v>St. Vincent &amp;</v>
      </c>
      <c r="FG24" t="str">
        <v>Storbritannien (England)</v>
      </c>
      <c r="FH24" t="str">
        <v>Sudan</v>
      </c>
      <c r="FI24" t="str">
        <v>Surinam</v>
      </c>
      <c r="FJ24" t="str">
        <v>Sverige</v>
      </c>
      <c r="FK24" t="str">
        <v>Swaziland</v>
      </c>
      <c r="FL24" t="str">
        <v>Sydafrika</v>
      </c>
      <c r="FM24" t="str">
        <v>Sydkorea</v>
      </c>
      <c r="FN24" t="str">
        <v>Syrien</v>
      </c>
      <c r="FO24" t="str">
        <v>Tadjikistan</v>
      </c>
      <c r="FP24" t="str">
        <v>Taiwan</v>
      </c>
      <c r="FQ24" t="str">
        <v>Tanzania</v>
      </c>
      <c r="FR24" t="str">
        <v>Thailand</v>
      </c>
      <c r="FS24" t="str">
        <v>Tjekkiet</v>
      </c>
      <c r="FT24" t="str">
        <v>Togo</v>
      </c>
      <c r="FU24" t="str">
        <v>Tonga</v>
      </c>
      <c r="FV24" t="str">
        <v>Trinidad &amp; Tobago</v>
      </c>
      <c r="FW24" t="str">
        <v>Tunesien</v>
      </c>
      <c r="FX24" t="str">
        <v>Turkmenistan</v>
      </c>
      <c r="FY24" t="str">
        <v>Tuvalu</v>
      </c>
      <c r="FZ24" t="str">
        <v>Tyrkiet</v>
      </c>
      <c r="GA24" t="str">
        <v>Tyskland</v>
      </c>
      <c r="GB24" t="str">
        <v>Uganda</v>
      </c>
      <c r="GC24" t="str">
        <v>Ukraine</v>
      </c>
      <c r="GD24" t="str">
        <v>Ungarn</v>
      </c>
      <c r="GE24" t="str">
        <v>Uruguay</v>
      </c>
      <c r="GF24" t="str">
        <v>USA</v>
      </c>
      <c r="GG24" t="str">
        <v>Usbekistan</v>
      </c>
      <c r="GH24" t="str">
        <v>Vanuatu</v>
      </c>
      <c r="GI24" t="str">
        <v>Vatikanet</v>
      </c>
      <c r="GJ24" t="str">
        <v>Venezuela</v>
      </c>
      <c r="GK24" t="str">
        <v>Vietnam</v>
      </c>
      <c r="GL24" t="str">
        <v>Yemen</v>
      </c>
      <c r="GM24" t="str">
        <v>Zambia</v>
      </c>
      <c r="GN24" t="str">
        <v>Zimbabwe</v>
      </c>
      <c r="GO24" t="str">
        <v>Ækvatorial Guinea</v>
      </c>
      <c r="GP24" t="str">
        <v>Østrig</v>
      </c>
      <c r="GQ24" t="str">
        <v>Østtimor</v>
      </c>
      <c r="GR24" t="str">
        <v>EU</v>
      </c>
      <c r="GS24" t="str">
        <v>Ikke-EU</v>
      </c>
      <c r="GT24" t="str">
        <v>EU/ikke-EU</v>
      </c>
    </row>
    <row r="26" spans="2:202" ht="21" x14ac:dyDescent="0.35">
      <c r="B26" s="16" t="s">
        <v>2</v>
      </c>
    </row>
    <row r="27" spans="2:202" x14ac:dyDescent="0.25">
      <c r="B27" t="str" cm="1">
        <f t="array" ref="B27:GT27">TRANSPOSE(_xlfn._xlws.FILTER(AlleLande[Lande (dansk)],ISNUMBER(SEARCH(Emballage!H11,AlleLande[Lande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Burundi</v>
      </c>
      <c r="BC27" t="str">
        <v>Cambodja</v>
      </c>
      <c r="BD27" t="str">
        <v>Finland</v>
      </c>
      <c r="BE27" t="str">
        <v>Burundi</v>
      </c>
      <c r="BF27" t="str">
        <v>Cambodja</v>
      </c>
      <c r="BG27" t="str">
        <v>Forenede Arab. Emirater</v>
      </c>
      <c r="BH27" t="str">
        <v>Frankrig</v>
      </c>
      <c r="BI27" t="str">
        <v>Gabon</v>
      </c>
      <c r="BJ27" t="str">
        <v>Gambia</v>
      </c>
      <c r="BK27" t="str">
        <v>Burundi</v>
      </c>
      <c r="BL27" t="str">
        <v>Cambodja</v>
      </c>
      <c r="BM27" t="str">
        <v>Grenada</v>
      </c>
      <c r="BN27" t="str">
        <v>Grenadinerne</v>
      </c>
      <c r="BO27" t="str">
        <v>Grækenland</v>
      </c>
      <c r="BP27" t="str">
        <v>Burundi</v>
      </c>
      <c r="BQ27" t="str">
        <v>Cambodja</v>
      </c>
      <c r="BR27" t="str">
        <v>Guinea-Bissau</v>
      </c>
      <c r="BS27" t="str">
        <v>Guyana</v>
      </c>
      <c r="BT27" t="str">
        <v>Haiti</v>
      </c>
      <c r="BU27" t="str">
        <v>Honduras</v>
      </c>
      <c r="BV27" t="str">
        <v>Hviderusland (Belarus)</v>
      </c>
      <c r="BW27" t="str">
        <v>Indien</v>
      </c>
      <c r="BX27" t="str">
        <v>Indonesien</v>
      </c>
      <c r="BY27" t="str">
        <v>Irak</v>
      </c>
      <c r="BZ27" t="str">
        <v>Iran</v>
      </c>
      <c r="CA27" t="str">
        <v>Irland</v>
      </c>
      <c r="CB27" t="str">
        <v>Island</v>
      </c>
      <c r="CC27" t="str">
        <v>Israel</v>
      </c>
      <c r="CD27" t="str">
        <v>Italien</v>
      </c>
      <c r="CE27" t="str">
        <v>Jamaica</v>
      </c>
      <c r="CF27" t="str">
        <v>Japan</v>
      </c>
      <c r="CG27" t="str">
        <v>Jordan</v>
      </c>
      <c r="CH27" t="str">
        <v>Kapverdiske Øer</v>
      </c>
      <c r="CI27" t="str">
        <v>Kasakhstan</v>
      </c>
      <c r="CJ27" t="str">
        <v>Kenya</v>
      </c>
      <c r="CK27" t="str">
        <v>Kina</v>
      </c>
      <c r="CL27" t="str">
        <v>Kirgisistan</v>
      </c>
      <c r="CM27" t="str">
        <v>Kiribati</v>
      </c>
      <c r="CN27" t="str">
        <v>Kroatien</v>
      </c>
      <c r="CO27" t="str">
        <v>Kuwait</v>
      </c>
      <c r="CP27" t="str">
        <v>Laos</v>
      </c>
      <c r="CQ27" t="str">
        <v>Lesotho</v>
      </c>
      <c r="CR27" t="str">
        <v>Letland</v>
      </c>
      <c r="CS27" t="str">
        <v>Libanon</v>
      </c>
      <c r="CT27" t="str">
        <v>Liberia</v>
      </c>
      <c r="CU27" t="str">
        <v>Libyen</v>
      </c>
      <c r="CV27" t="str">
        <v>Liechtenstein</v>
      </c>
      <c r="CW27" t="str">
        <v>Litauen</v>
      </c>
      <c r="CX27" t="str">
        <v>Luxembourg</v>
      </c>
      <c r="CY27" t="str">
        <v>Madagaskar</v>
      </c>
      <c r="CZ27" t="str">
        <v>Makedonien (FYROM)</v>
      </c>
      <c r="DA27" t="str">
        <v>Malawi</v>
      </c>
      <c r="DB27" t="str">
        <v>Malaysia</v>
      </c>
      <c r="DC27" t="str">
        <v>Maldiverne</v>
      </c>
      <c r="DD27" t="str">
        <v>Mali</v>
      </c>
      <c r="DE27" t="str">
        <v>Malta</v>
      </c>
      <c r="DF27" t="str">
        <v>Marokko</v>
      </c>
      <c r="DG27" t="str">
        <v>Marshall-øerne</v>
      </c>
      <c r="DH27" t="str">
        <v>Mauretanien</v>
      </c>
      <c r="DI27" t="str">
        <v>Mauritius</v>
      </c>
      <c r="DJ27" t="str">
        <v>Mexico</v>
      </c>
      <c r="DK27" t="str">
        <v>Mikronesien</v>
      </c>
      <c r="DL27" t="str">
        <v>Moldova</v>
      </c>
      <c r="DM27" t="str">
        <v>Monaco</v>
      </c>
      <c r="DN27" t="str">
        <v>Mongoliet</v>
      </c>
      <c r="DO27" t="str">
        <v>Mozambique</v>
      </c>
      <c r="DP27" t="str">
        <v>Namibia</v>
      </c>
      <c r="DQ27" t="str">
        <v>Nauru</v>
      </c>
      <c r="DR27" t="str">
        <v>Nederlandene</v>
      </c>
      <c r="DS27" t="str">
        <v>Nepal</v>
      </c>
      <c r="DT27" t="str">
        <v>New Zealand</v>
      </c>
      <c r="DU27" t="str">
        <v>Nicaragua</v>
      </c>
      <c r="DV27" t="str">
        <v>Niger</v>
      </c>
      <c r="DW27" t="str">
        <v>Nigeria</v>
      </c>
      <c r="DX27" t="str">
        <v>Nordkorea</v>
      </c>
      <c r="DY27" t="str">
        <v>Norge</v>
      </c>
      <c r="DZ27" t="str">
        <v>Oman</v>
      </c>
      <c r="EA27" t="str">
        <v>Pakistan</v>
      </c>
      <c r="EB27" t="str">
        <v>Palau</v>
      </c>
      <c r="EC27" t="str">
        <v>Palestina</v>
      </c>
      <c r="ED27" t="str">
        <v>Panama</v>
      </c>
      <c r="EE27" t="str">
        <v>Papua New Guinea</v>
      </c>
      <c r="EF27" t="str">
        <v>Paraguay</v>
      </c>
      <c r="EG27" t="str">
        <v>Peru</v>
      </c>
      <c r="EH27" t="str">
        <v>Polen</v>
      </c>
      <c r="EI27" t="str">
        <v>Portugal</v>
      </c>
      <c r="EJ27" t="str">
        <v>Qatar</v>
      </c>
      <c r="EK27" t="str">
        <v>Rumænien</v>
      </c>
      <c r="EL27" t="str">
        <v>Rusland</v>
      </c>
      <c r="EM27" t="str">
        <v>Rwanda</v>
      </c>
      <c r="EN27" t="str">
        <v>Salomonøerne</v>
      </c>
      <c r="EO27" t="str">
        <v>Samoa</v>
      </c>
      <c r="EP27" t="str">
        <v>San Marino</v>
      </c>
      <c r="EQ27" t="str">
        <v>Sao Tomé &amp; Principe</v>
      </c>
      <c r="ER27" t="str">
        <v>Saudi Arabien</v>
      </c>
      <c r="ES27" t="str">
        <v>Schweiz</v>
      </c>
      <c r="ET27" t="str">
        <v>Senegal</v>
      </c>
      <c r="EU27" t="str">
        <v>Serbien og Montenegro</v>
      </c>
      <c r="EV27" t="str">
        <v>Seychellerne</v>
      </c>
      <c r="EW27" t="str">
        <v>Sierra Leone</v>
      </c>
      <c r="EX27" t="str">
        <v>Singapore</v>
      </c>
      <c r="EY27" t="str">
        <v>Slovakiet</v>
      </c>
      <c r="EZ27" t="str">
        <v>Slovenien</v>
      </c>
      <c r="FA27" t="str">
        <v>Somalia</v>
      </c>
      <c r="FB27" t="str">
        <v>Spanien</v>
      </c>
      <c r="FC27" t="str">
        <v>Sri Lanka</v>
      </c>
      <c r="FD27" t="str">
        <v>St. Kitts-Nevis</v>
      </c>
      <c r="FE27" t="str">
        <v>St. Lucia</v>
      </c>
      <c r="FF27" t="str">
        <v>St. Vincent &amp;</v>
      </c>
      <c r="FG27" t="str">
        <v>Storbritannien (England)</v>
      </c>
      <c r="FH27" t="str">
        <v>Sudan</v>
      </c>
      <c r="FI27" t="str">
        <v>Surinam</v>
      </c>
      <c r="FJ27" t="str">
        <v>Sverige</v>
      </c>
      <c r="FK27" t="str">
        <v>Swaziland</v>
      </c>
      <c r="FL27" t="str">
        <v>Sydafrika</v>
      </c>
      <c r="FM27" t="str">
        <v>Sydkorea</v>
      </c>
      <c r="FN27" t="str">
        <v>Syrien</v>
      </c>
      <c r="FO27" t="str">
        <v>Tadjikistan</v>
      </c>
      <c r="FP27" t="str">
        <v>Taiwan</v>
      </c>
      <c r="FQ27" t="str">
        <v>Tanzania</v>
      </c>
      <c r="FR27" t="str">
        <v>Thailand</v>
      </c>
      <c r="FS27" t="str">
        <v>Tjekkiet</v>
      </c>
      <c r="FT27" t="str">
        <v>Togo</v>
      </c>
      <c r="FU27" t="str">
        <v>Tonga</v>
      </c>
      <c r="FV27" t="str">
        <v>Trinidad &amp; Tobago</v>
      </c>
      <c r="FW27" t="str">
        <v>Tunesien</v>
      </c>
      <c r="FX27" t="str">
        <v>Turkmenistan</v>
      </c>
      <c r="FY27" t="str">
        <v>Tuvalu</v>
      </c>
      <c r="FZ27" t="str">
        <v>Tyrkiet</v>
      </c>
      <c r="GA27" t="str">
        <v>Tyskland</v>
      </c>
      <c r="GB27" t="str">
        <v>Uganda</v>
      </c>
      <c r="GC27" t="str">
        <v>Ukraine</v>
      </c>
      <c r="GD27" t="str">
        <v>Ungarn</v>
      </c>
      <c r="GE27" t="str">
        <v>Uruguay</v>
      </c>
      <c r="GF27" t="str">
        <v>USA</v>
      </c>
      <c r="GG27" t="str">
        <v>Usbekistan</v>
      </c>
      <c r="GH27" t="str">
        <v>Vanuatu</v>
      </c>
      <c r="GI27" t="str">
        <v>Vatikanet</v>
      </c>
      <c r="GJ27" t="str">
        <v>Venezuela</v>
      </c>
      <c r="GK27" t="str">
        <v>Vietnam</v>
      </c>
      <c r="GL27" t="str">
        <v>Yemen</v>
      </c>
      <c r="GM27" t="str">
        <v>Zambia</v>
      </c>
      <c r="GN27" t="str">
        <v>Zimbabwe</v>
      </c>
      <c r="GO27" t="str">
        <v>Ækvatorial Guinea</v>
      </c>
      <c r="GP27" t="str">
        <v>Østrig</v>
      </c>
      <c r="GQ27" t="str">
        <v>Østtimor</v>
      </c>
      <c r="GR27" t="str">
        <v>EU</v>
      </c>
      <c r="GS27" t="str">
        <v>Ikke-EU</v>
      </c>
      <c r="GT27" t="str">
        <v>EU/ikke-EU</v>
      </c>
    </row>
    <row r="28" spans="2:202" x14ac:dyDescent="0.25">
      <c r="B28" t="str" cm="1">
        <f t="array" ref="B28:GT28">TRANSPOSE(_xlfn._xlws.FILTER(AlleLande[Lande (dansk)],ISNUMBER(SEARCH(Emballage!H12,AlleLande[Lande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Burundi</v>
      </c>
      <c r="BC28" t="str">
        <v>Cambodja</v>
      </c>
      <c r="BD28" t="str">
        <v>Finland</v>
      </c>
      <c r="BE28" t="str">
        <v>Burundi</v>
      </c>
      <c r="BF28" t="str">
        <v>Cambodja</v>
      </c>
      <c r="BG28" t="str">
        <v>Forenede Arab. Emirater</v>
      </c>
      <c r="BH28" t="str">
        <v>Frankrig</v>
      </c>
      <c r="BI28" t="str">
        <v>Gabon</v>
      </c>
      <c r="BJ28" t="str">
        <v>Gambia</v>
      </c>
      <c r="BK28" t="str">
        <v>Burundi</v>
      </c>
      <c r="BL28" t="str">
        <v>Cambodja</v>
      </c>
      <c r="BM28" t="str">
        <v>Grenada</v>
      </c>
      <c r="BN28" t="str">
        <v>Grenadinerne</v>
      </c>
      <c r="BO28" t="str">
        <v>Grækenland</v>
      </c>
      <c r="BP28" t="str">
        <v>Burundi</v>
      </c>
      <c r="BQ28" t="str">
        <v>Cambodja</v>
      </c>
      <c r="BR28" t="str">
        <v>Guinea-Bissau</v>
      </c>
      <c r="BS28" t="str">
        <v>Guyana</v>
      </c>
      <c r="BT28" t="str">
        <v>Haiti</v>
      </c>
      <c r="BU28" t="str">
        <v>Honduras</v>
      </c>
      <c r="BV28" t="str">
        <v>Hviderusland (Belarus)</v>
      </c>
      <c r="BW28" t="str">
        <v>Indien</v>
      </c>
      <c r="BX28" t="str">
        <v>Indonesien</v>
      </c>
      <c r="BY28" t="str">
        <v>Irak</v>
      </c>
      <c r="BZ28" t="str">
        <v>Iran</v>
      </c>
      <c r="CA28" t="str">
        <v>Irland</v>
      </c>
      <c r="CB28" t="str">
        <v>Island</v>
      </c>
      <c r="CC28" t="str">
        <v>Israel</v>
      </c>
      <c r="CD28" t="str">
        <v>Italien</v>
      </c>
      <c r="CE28" t="str">
        <v>Jamaica</v>
      </c>
      <c r="CF28" t="str">
        <v>Japan</v>
      </c>
      <c r="CG28" t="str">
        <v>Jordan</v>
      </c>
      <c r="CH28" t="str">
        <v>Kapverdiske Øer</v>
      </c>
      <c r="CI28" t="str">
        <v>Kasakhstan</v>
      </c>
      <c r="CJ28" t="str">
        <v>Kenya</v>
      </c>
      <c r="CK28" t="str">
        <v>Kina</v>
      </c>
      <c r="CL28" t="str">
        <v>Kirgisistan</v>
      </c>
      <c r="CM28" t="str">
        <v>Kiribati</v>
      </c>
      <c r="CN28" t="str">
        <v>Kroatien</v>
      </c>
      <c r="CO28" t="str">
        <v>Kuwait</v>
      </c>
      <c r="CP28" t="str">
        <v>Laos</v>
      </c>
      <c r="CQ28" t="str">
        <v>Lesotho</v>
      </c>
      <c r="CR28" t="str">
        <v>Letland</v>
      </c>
      <c r="CS28" t="str">
        <v>Libanon</v>
      </c>
      <c r="CT28" t="str">
        <v>Liberia</v>
      </c>
      <c r="CU28" t="str">
        <v>Libyen</v>
      </c>
      <c r="CV28" t="str">
        <v>Liechtenstein</v>
      </c>
      <c r="CW28" t="str">
        <v>Litauen</v>
      </c>
      <c r="CX28" t="str">
        <v>Luxembourg</v>
      </c>
      <c r="CY28" t="str">
        <v>Madagaskar</v>
      </c>
      <c r="CZ28" t="str">
        <v>Makedonien (FYROM)</v>
      </c>
      <c r="DA28" t="str">
        <v>Malawi</v>
      </c>
      <c r="DB28" t="str">
        <v>Malaysia</v>
      </c>
      <c r="DC28" t="str">
        <v>Maldiverne</v>
      </c>
      <c r="DD28" t="str">
        <v>Mali</v>
      </c>
      <c r="DE28" t="str">
        <v>Malta</v>
      </c>
      <c r="DF28" t="str">
        <v>Marokko</v>
      </c>
      <c r="DG28" t="str">
        <v>Marshall-øerne</v>
      </c>
      <c r="DH28" t="str">
        <v>Mauretanien</v>
      </c>
      <c r="DI28" t="str">
        <v>Mauritius</v>
      </c>
      <c r="DJ28" t="str">
        <v>Mexico</v>
      </c>
      <c r="DK28" t="str">
        <v>Mikronesien</v>
      </c>
      <c r="DL28" t="str">
        <v>Moldova</v>
      </c>
      <c r="DM28" t="str">
        <v>Monaco</v>
      </c>
      <c r="DN28" t="str">
        <v>Mongoliet</v>
      </c>
      <c r="DO28" t="str">
        <v>Mozambique</v>
      </c>
      <c r="DP28" t="str">
        <v>Namibia</v>
      </c>
      <c r="DQ28" t="str">
        <v>Nauru</v>
      </c>
      <c r="DR28" t="str">
        <v>Nederlandene</v>
      </c>
      <c r="DS28" t="str">
        <v>Nepal</v>
      </c>
      <c r="DT28" t="str">
        <v>New Zealand</v>
      </c>
      <c r="DU28" t="str">
        <v>Nicaragua</v>
      </c>
      <c r="DV28" t="str">
        <v>Niger</v>
      </c>
      <c r="DW28" t="str">
        <v>Nigeria</v>
      </c>
      <c r="DX28" t="str">
        <v>Nordkorea</v>
      </c>
      <c r="DY28" t="str">
        <v>Norge</v>
      </c>
      <c r="DZ28" t="str">
        <v>Oman</v>
      </c>
      <c r="EA28" t="str">
        <v>Pakistan</v>
      </c>
      <c r="EB28" t="str">
        <v>Palau</v>
      </c>
      <c r="EC28" t="str">
        <v>Palestina</v>
      </c>
      <c r="ED28" t="str">
        <v>Panama</v>
      </c>
      <c r="EE28" t="str">
        <v>Papua New Guinea</v>
      </c>
      <c r="EF28" t="str">
        <v>Paraguay</v>
      </c>
      <c r="EG28" t="str">
        <v>Peru</v>
      </c>
      <c r="EH28" t="str">
        <v>Polen</v>
      </c>
      <c r="EI28" t="str">
        <v>Portugal</v>
      </c>
      <c r="EJ28" t="str">
        <v>Qatar</v>
      </c>
      <c r="EK28" t="str">
        <v>Rumænien</v>
      </c>
      <c r="EL28" t="str">
        <v>Rusland</v>
      </c>
      <c r="EM28" t="str">
        <v>Rwanda</v>
      </c>
      <c r="EN28" t="str">
        <v>Salomonøerne</v>
      </c>
      <c r="EO28" t="str">
        <v>Samoa</v>
      </c>
      <c r="EP28" t="str">
        <v>San Marino</v>
      </c>
      <c r="EQ28" t="str">
        <v>Sao Tomé &amp; Principe</v>
      </c>
      <c r="ER28" t="str">
        <v>Saudi Arabien</v>
      </c>
      <c r="ES28" t="str">
        <v>Schweiz</v>
      </c>
      <c r="ET28" t="str">
        <v>Senegal</v>
      </c>
      <c r="EU28" t="str">
        <v>Serbien og Montenegro</v>
      </c>
      <c r="EV28" t="str">
        <v>Seychellerne</v>
      </c>
      <c r="EW28" t="str">
        <v>Sierra Leone</v>
      </c>
      <c r="EX28" t="str">
        <v>Singapore</v>
      </c>
      <c r="EY28" t="str">
        <v>Slovakiet</v>
      </c>
      <c r="EZ28" t="str">
        <v>Slovenien</v>
      </c>
      <c r="FA28" t="str">
        <v>Somalia</v>
      </c>
      <c r="FB28" t="str">
        <v>Spanien</v>
      </c>
      <c r="FC28" t="str">
        <v>Sri Lanka</v>
      </c>
      <c r="FD28" t="str">
        <v>St. Kitts-Nevis</v>
      </c>
      <c r="FE28" t="str">
        <v>St. Lucia</v>
      </c>
      <c r="FF28" t="str">
        <v>St. Vincent &amp;</v>
      </c>
      <c r="FG28" t="str">
        <v>Storbritannien (England)</v>
      </c>
      <c r="FH28" t="str">
        <v>Sudan</v>
      </c>
      <c r="FI28" t="str">
        <v>Surinam</v>
      </c>
      <c r="FJ28" t="str">
        <v>Sverige</v>
      </c>
      <c r="FK28" t="str">
        <v>Swaziland</v>
      </c>
      <c r="FL28" t="str">
        <v>Sydafrika</v>
      </c>
      <c r="FM28" t="str">
        <v>Sydkorea</v>
      </c>
      <c r="FN28" t="str">
        <v>Syrien</v>
      </c>
      <c r="FO28" t="str">
        <v>Tadjikistan</v>
      </c>
      <c r="FP28" t="str">
        <v>Taiwan</v>
      </c>
      <c r="FQ28" t="str">
        <v>Tanzania</v>
      </c>
      <c r="FR28" t="str">
        <v>Thailand</v>
      </c>
      <c r="FS28" t="str">
        <v>Tjekkiet</v>
      </c>
      <c r="FT28" t="str">
        <v>Togo</v>
      </c>
      <c r="FU28" t="str">
        <v>Tonga</v>
      </c>
      <c r="FV28" t="str">
        <v>Trinidad &amp; Tobago</v>
      </c>
      <c r="FW28" t="str">
        <v>Tunesien</v>
      </c>
      <c r="FX28" t="str">
        <v>Turkmenistan</v>
      </c>
      <c r="FY28" t="str">
        <v>Tuvalu</v>
      </c>
      <c r="FZ28" t="str">
        <v>Tyrkiet</v>
      </c>
      <c r="GA28" t="str">
        <v>Tyskland</v>
      </c>
      <c r="GB28" t="str">
        <v>Uganda</v>
      </c>
      <c r="GC28" t="str">
        <v>Ukraine</v>
      </c>
      <c r="GD28" t="str">
        <v>Ungarn</v>
      </c>
      <c r="GE28" t="str">
        <v>Uruguay</v>
      </c>
      <c r="GF28" t="str">
        <v>USA</v>
      </c>
      <c r="GG28" t="str">
        <v>Usbekistan</v>
      </c>
      <c r="GH28" t="str">
        <v>Vanuatu</v>
      </c>
      <c r="GI28" t="str">
        <v>Vatikanet</v>
      </c>
      <c r="GJ28" t="str">
        <v>Venezuela</v>
      </c>
      <c r="GK28" t="str">
        <v>Vietnam</v>
      </c>
      <c r="GL28" t="str">
        <v>Yemen</v>
      </c>
      <c r="GM28" t="str">
        <v>Zambia</v>
      </c>
      <c r="GN28" t="str">
        <v>Zimbabwe</v>
      </c>
      <c r="GO28" t="str">
        <v>Ækvatorial Guinea</v>
      </c>
      <c r="GP28" t="str">
        <v>Østrig</v>
      </c>
      <c r="GQ28" t="str">
        <v>Østtimor</v>
      </c>
      <c r="GR28" t="str">
        <v>EU</v>
      </c>
      <c r="GS28" t="str">
        <v>Ikke-EU</v>
      </c>
      <c r="GT28" t="str">
        <v>EU/ikke-EU</v>
      </c>
    </row>
    <row r="29" spans="2:202" x14ac:dyDescent="0.25">
      <c r="B29" t="str" cm="1">
        <f t="array" ref="B29:GT29">TRANSPOSE(_xlfn._xlws.FILTER(AlleLande[Lande (dansk)],ISNUMBER(SEARCH(Emballage!H13,AlleLande[Lande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Burundi</v>
      </c>
      <c r="BC29" t="str">
        <v>Cambodja</v>
      </c>
      <c r="BD29" t="str">
        <v>Finland</v>
      </c>
      <c r="BE29" t="str">
        <v>Burundi</v>
      </c>
      <c r="BF29" t="str">
        <v>Cambodja</v>
      </c>
      <c r="BG29" t="str">
        <v>Forenede Arab. Emirater</v>
      </c>
      <c r="BH29" t="str">
        <v>Frankrig</v>
      </c>
      <c r="BI29" t="str">
        <v>Gabon</v>
      </c>
      <c r="BJ29" t="str">
        <v>Gambia</v>
      </c>
      <c r="BK29" t="str">
        <v>Burundi</v>
      </c>
      <c r="BL29" t="str">
        <v>Cambodja</v>
      </c>
      <c r="BM29" t="str">
        <v>Grenada</v>
      </c>
      <c r="BN29" t="str">
        <v>Grenadinerne</v>
      </c>
      <c r="BO29" t="str">
        <v>Grækenland</v>
      </c>
      <c r="BP29" t="str">
        <v>Burundi</v>
      </c>
      <c r="BQ29" t="str">
        <v>Cambodja</v>
      </c>
      <c r="BR29" t="str">
        <v>Guinea-Bissau</v>
      </c>
      <c r="BS29" t="str">
        <v>Guyana</v>
      </c>
      <c r="BT29" t="str">
        <v>Haiti</v>
      </c>
      <c r="BU29" t="str">
        <v>Honduras</v>
      </c>
      <c r="BV29" t="str">
        <v>Hviderusland (Belarus)</v>
      </c>
      <c r="BW29" t="str">
        <v>Indien</v>
      </c>
      <c r="BX29" t="str">
        <v>Indonesien</v>
      </c>
      <c r="BY29" t="str">
        <v>Irak</v>
      </c>
      <c r="BZ29" t="str">
        <v>Iran</v>
      </c>
      <c r="CA29" t="str">
        <v>Irland</v>
      </c>
      <c r="CB29" t="str">
        <v>Island</v>
      </c>
      <c r="CC29" t="str">
        <v>Israel</v>
      </c>
      <c r="CD29" t="str">
        <v>Italien</v>
      </c>
      <c r="CE29" t="str">
        <v>Jamaica</v>
      </c>
      <c r="CF29" t="str">
        <v>Japan</v>
      </c>
      <c r="CG29" t="str">
        <v>Jordan</v>
      </c>
      <c r="CH29" t="str">
        <v>Kapverdiske Øer</v>
      </c>
      <c r="CI29" t="str">
        <v>Kasakhstan</v>
      </c>
      <c r="CJ29" t="str">
        <v>Kenya</v>
      </c>
      <c r="CK29" t="str">
        <v>Kina</v>
      </c>
      <c r="CL29" t="str">
        <v>Kirgisistan</v>
      </c>
      <c r="CM29" t="str">
        <v>Kiribati</v>
      </c>
      <c r="CN29" t="str">
        <v>Kroatien</v>
      </c>
      <c r="CO29" t="str">
        <v>Kuwait</v>
      </c>
      <c r="CP29" t="str">
        <v>Laos</v>
      </c>
      <c r="CQ29" t="str">
        <v>Lesotho</v>
      </c>
      <c r="CR29" t="str">
        <v>Letland</v>
      </c>
      <c r="CS29" t="str">
        <v>Libanon</v>
      </c>
      <c r="CT29" t="str">
        <v>Liberia</v>
      </c>
      <c r="CU29" t="str">
        <v>Libyen</v>
      </c>
      <c r="CV29" t="str">
        <v>Liechtenstein</v>
      </c>
      <c r="CW29" t="str">
        <v>Litauen</v>
      </c>
      <c r="CX29" t="str">
        <v>Luxembourg</v>
      </c>
      <c r="CY29" t="str">
        <v>Madagaskar</v>
      </c>
      <c r="CZ29" t="str">
        <v>Makedonien (FYROM)</v>
      </c>
      <c r="DA29" t="str">
        <v>Malawi</v>
      </c>
      <c r="DB29" t="str">
        <v>Malaysia</v>
      </c>
      <c r="DC29" t="str">
        <v>Maldiverne</v>
      </c>
      <c r="DD29" t="str">
        <v>Mali</v>
      </c>
      <c r="DE29" t="str">
        <v>Malta</v>
      </c>
      <c r="DF29" t="str">
        <v>Marokko</v>
      </c>
      <c r="DG29" t="str">
        <v>Marshall-øerne</v>
      </c>
      <c r="DH29" t="str">
        <v>Mauretanien</v>
      </c>
      <c r="DI29" t="str">
        <v>Mauritius</v>
      </c>
      <c r="DJ29" t="str">
        <v>Mexico</v>
      </c>
      <c r="DK29" t="str">
        <v>Mikronesien</v>
      </c>
      <c r="DL29" t="str">
        <v>Moldova</v>
      </c>
      <c r="DM29" t="str">
        <v>Monaco</v>
      </c>
      <c r="DN29" t="str">
        <v>Mongoliet</v>
      </c>
      <c r="DO29" t="str">
        <v>Mozambique</v>
      </c>
      <c r="DP29" t="str">
        <v>Namibia</v>
      </c>
      <c r="DQ29" t="str">
        <v>Nauru</v>
      </c>
      <c r="DR29" t="str">
        <v>Nederlandene</v>
      </c>
      <c r="DS29" t="str">
        <v>Nepal</v>
      </c>
      <c r="DT29" t="str">
        <v>New Zealand</v>
      </c>
      <c r="DU29" t="str">
        <v>Nicaragua</v>
      </c>
      <c r="DV29" t="str">
        <v>Niger</v>
      </c>
      <c r="DW29" t="str">
        <v>Nigeria</v>
      </c>
      <c r="DX29" t="str">
        <v>Nordkorea</v>
      </c>
      <c r="DY29" t="str">
        <v>Norge</v>
      </c>
      <c r="DZ29" t="str">
        <v>Oman</v>
      </c>
      <c r="EA29" t="str">
        <v>Pakistan</v>
      </c>
      <c r="EB29" t="str">
        <v>Palau</v>
      </c>
      <c r="EC29" t="str">
        <v>Palestina</v>
      </c>
      <c r="ED29" t="str">
        <v>Panama</v>
      </c>
      <c r="EE29" t="str">
        <v>Papua New Guinea</v>
      </c>
      <c r="EF29" t="str">
        <v>Paraguay</v>
      </c>
      <c r="EG29" t="str">
        <v>Peru</v>
      </c>
      <c r="EH29" t="str">
        <v>Polen</v>
      </c>
      <c r="EI29" t="str">
        <v>Portugal</v>
      </c>
      <c r="EJ29" t="str">
        <v>Qatar</v>
      </c>
      <c r="EK29" t="str">
        <v>Rumænien</v>
      </c>
      <c r="EL29" t="str">
        <v>Rusland</v>
      </c>
      <c r="EM29" t="str">
        <v>Rwanda</v>
      </c>
      <c r="EN29" t="str">
        <v>Salomonøerne</v>
      </c>
      <c r="EO29" t="str">
        <v>Samoa</v>
      </c>
      <c r="EP29" t="str">
        <v>San Marino</v>
      </c>
      <c r="EQ29" t="str">
        <v>Sao Tomé &amp; Principe</v>
      </c>
      <c r="ER29" t="str">
        <v>Saudi Arabien</v>
      </c>
      <c r="ES29" t="str">
        <v>Schweiz</v>
      </c>
      <c r="ET29" t="str">
        <v>Senegal</v>
      </c>
      <c r="EU29" t="str">
        <v>Serbien og Montenegro</v>
      </c>
      <c r="EV29" t="str">
        <v>Seychellerne</v>
      </c>
      <c r="EW29" t="str">
        <v>Sierra Leone</v>
      </c>
      <c r="EX29" t="str">
        <v>Singapore</v>
      </c>
      <c r="EY29" t="str">
        <v>Slovakiet</v>
      </c>
      <c r="EZ29" t="str">
        <v>Slovenien</v>
      </c>
      <c r="FA29" t="str">
        <v>Somalia</v>
      </c>
      <c r="FB29" t="str">
        <v>Spanien</v>
      </c>
      <c r="FC29" t="str">
        <v>Sri Lanka</v>
      </c>
      <c r="FD29" t="str">
        <v>St. Kitts-Nevis</v>
      </c>
      <c r="FE29" t="str">
        <v>St. Lucia</v>
      </c>
      <c r="FF29" t="str">
        <v>St. Vincent &amp;</v>
      </c>
      <c r="FG29" t="str">
        <v>Storbritannien (England)</v>
      </c>
      <c r="FH29" t="str">
        <v>Sudan</v>
      </c>
      <c r="FI29" t="str">
        <v>Surinam</v>
      </c>
      <c r="FJ29" t="str">
        <v>Sverige</v>
      </c>
      <c r="FK29" t="str">
        <v>Swaziland</v>
      </c>
      <c r="FL29" t="str">
        <v>Sydafrika</v>
      </c>
      <c r="FM29" t="str">
        <v>Sydkorea</v>
      </c>
      <c r="FN29" t="str">
        <v>Syrien</v>
      </c>
      <c r="FO29" t="str">
        <v>Tadjikistan</v>
      </c>
      <c r="FP29" t="str">
        <v>Taiwan</v>
      </c>
      <c r="FQ29" t="str">
        <v>Tanzania</v>
      </c>
      <c r="FR29" t="str">
        <v>Thailand</v>
      </c>
      <c r="FS29" t="str">
        <v>Tjekkiet</v>
      </c>
      <c r="FT29" t="str">
        <v>Togo</v>
      </c>
      <c r="FU29" t="str">
        <v>Tonga</v>
      </c>
      <c r="FV29" t="str">
        <v>Trinidad &amp; Tobago</v>
      </c>
      <c r="FW29" t="str">
        <v>Tunesien</v>
      </c>
      <c r="FX29" t="str">
        <v>Turkmenistan</v>
      </c>
      <c r="FY29" t="str">
        <v>Tuvalu</v>
      </c>
      <c r="FZ29" t="str">
        <v>Tyrkiet</v>
      </c>
      <c r="GA29" t="str">
        <v>Tyskland</v>
      </c>
      <c r="GB29" t="str">
        <v>Uganda</v>
      </c>
      <c r="GC29" t="str">
        <v>Ukraine</v>
      </c>
      <c r="GD29" t="str">
        <v>Ungarn</v>
      </c>
      <c r="GE29" t="str">
        <v>Uruguay</v>
      </c>
      <c r="GF29" t="str">
        <v>USA</v>
      </c>
      <c r="GG29" t="str">
        <v>Usbekistan</v>
      </c>
      <c r="GH29" t="str">
        <v>Vanuatu</v>
      </c>
      <c r="GI29" t="str">
        <v>Vatikanet</v>
      </c>
      <c r="GJ29" t="str">
        <v>Venezuela</v>
      </c>
      <c r="GK29" t="str">
        <v>Vietnam</v>
      </c>
      <c r="GL29" t="str">
        <v>Yemen</v>
      </c>
      <c r="GM29" t="str">
        <v>Zambia</v>
      </c>
      <c r="GN29" t="str">
        <v>Zimbabwe</v>
      </c>
      <c r="GO29" t="str">
        <v>Ækvatorial Guinea</v>
      </c>
      <c r="GP29" t="str">
        <v>Østrig</v>
      </c>
      <c r="GQ29" t="str">
        <v>Østtimor</v>
      </c>
      <c r="GR29" t="str">
        <v>EU</v>
      </c>
      <c r="GS29" t="str">
        <v>Ikke-EU</v>
      </c>
      <c r="GT29" t="str">
        <v>EU/ikke-EU</v>
      </c>
    </row>
    <row r="30" spans="2:202" x14ac:dyDescent="0.25">
      <c r="B30" t="str" cm="1">
        <f t="array" ref="B30:GT30">TRANSPOSE(_xlfn._xlws.FILTER(AlleLande[Lande (dansk)],ISNUMBER(SEARCH(Emballage!H14,AlleLande[Lande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Burundi</v>
      </c>
      <c r="BC30" t="str">
        <v>Cambodja</v>
      </c>
      <c r="BD30" t="str">
        <v>Finland</v>
      </c>
      <c r="BE30" t="str">
        <v>Burundi</v>
      </c>
      <c r="BF30" t="str">
        <v>Cambodja</v>
      </c>
      <c r="BG30" t="str">
        <v>Forenede Arab. Emirater</v>
      </c>
      <c r="BH30" t="str">
        <v>Frankrig</v>
      </c>
      <c r="BI30" t="str">
        <v>Gabon</v>
      </c>
      <c r="BJ30" t="str">
        <v>Gambia</v>
      </c>
      <c r="BK30" t="str">
        <v>Burundi</v>
      </c>
      <c r="BL30" t="str">
        <v>Cambodja</v>
      </c>
      <c r="BM30" t="str">
        <v>Grenada</v>
      </c>
      <c r="BN30" t="str">
        <v>Grenadinerne</v>
      </c>
      <c r="BO30" t="str">
        <v>Grækenland</v>
      </c>
      <c r="BP30" t="str">
        <v>Burundi</v>
      </c>
      <c r="BQ30" t="str">
        <v>Cambodja</v>
      </c>
      <c r="BR30" t="str">
        <v>Guinea-Bissau</v>
      </c>
      <c r="BS30" t="str">
        <v>Guyana</v>
      </c>
      <c r="BT30" t="str">
        <v>Haiti</v>
      </c>
      <c r="BU30" t="str">
        <v>Honduras</v>
      </c>
      <c r="BV30" t="str">
        <v>Hviderusland (Belarus)</v>
      </c>
      <c r="BW30" t="str">
        <v>Indien</v>
      </c>
      <c r="BX30" t="str">
        <v>Indonesien</v>
      </c>
      <c r="BY30" t="str">
        <v>Irak</v>
      </c>
      <c r="BZ30" t="str">
        <v>Iran</v>
      </c>
      <c r="CA30" t="str">
        <v>Irland</v>
      </c>
      <c r="CB30" t="str">
        <v>Island</v>
      </c>
      <c r="CC30" t="str">
        <v>Israel</v>
      </c>
      <c r="CD30" t="str">
        <v>Italien</v>
      </c>
      <c r="CE30" t="str">
        <v>Jamaica</v>
      </c>
      <c r="CF30" t="str">
        <v>Japan</v>
      </c>
      <c r="CG30" t="str">
        <v>Jordan</v>
      </c>
      <c r="CH30" t="str">
        <v>Kapverdiske Øer</v>
      </c>
      <c r="CI30" t="str">
        <v>Kasakhstan</v>
      </c>
      <c r="CJ30" t="str">
        <v>Kenya</v>
      </c>
      <c r="CK30" t="str">
        <v>Kina</v>
      </c>
      <c r="CL30" t="str">
        <v>Kirgisistan</v>
      </c>
      <c r="CM30" t="str">
        <v>Kiribati</v>
      </c>
      <c r="CN30" t="str">
        <v>Kroatien</v>
      </c>
      <c r="CO30" t="str">
        <v>Kuwait</v>
      </c>
      <c r="CP30" t="str">
        <v>Laos</v>
      </c>
      <c r="CQ30" t="str">
        <v>Lesotho</v>
      </c>
      <c r="CR30" t="str">
        <v>Letland</v>
      </c>
      <c r="CS30" t="str">
        <v>Libanon</v>
      </c>
      <c r="CT30" t="str">
        <v>Liberia</v>
      </c>
      <c r="CU30" t="str">
        <v>Libyen</v>
      </c>
      <c r="CV30" t="str">
        <v>Liechtenstein</v>
      </c>
      <c r="CW30" t="str">
        <v>Litauen</v>
      </c>
      <c r="CX30" t="str">
        <v>Luxembourg</v>
      </c>
      <c r="CY30" t="str">
        <v>Madagaskar</v>
      </c>
      <c r="CZ30" t="str">
        <v>Makedonien (FYROM)</v>
      </c>
      <c r="DA30" t="str">
        <v>Malawi</v>
      </c>
      <c r="DB30" t="str">
        <v>Malaysia</v>
      </c>
      <c r="DC30" t="str">
        <v>Maldiverne</v>
      </c>
      <c r="DD30" t="str">
        <v>Mali</v>
      </c>
      <c r="DE30" t="str">
        <v>Malta</v>
      </c>
      <c r="DF30" t="str">
        <v>Marokko</v>
      </c>
      <c r="DG30" t="str">
        <v>Marshall-øerne</v>
      </c>
      <c r="DH30" t="str">
        <v>Mauretanien</v>
      </c>
      <c r="DI30" t="str">
        <v>Mauritius</v>
      </c>
      <c r="DJ30" t="str">
        <v>Mexico</v>
      </c>
      <c r="DK30" t="str">
        <v>Mikronesien</v>
      </c>
      <c r="DL30" t="str">
        <v>Moldova</v>
      </c>
      <c r="DM30" t="str">
        <v>Monaco</v>
      </c>
      <c r="DN30" t="str">
        <v>Mongoliet</v>
      </c>
      <c r="DO30" t="str">
        <v>Mozambique</v>
      </c>
      <c r="DP30" t="str">
        <v>Namibia</v>
      </c>
      <c r="DQ30" t="str">
        <v>Nauru</v>
      </c>
      <c r="DR30" t="str">
        <v>Nederlandene</v>
      </c>
      <c r="DS30" t="str">
        <v>Nepal</v>
      </c>
      <c r="DT30" t="str">
        <v>New Zealand</v>
      </c>
      <c r="DU30" t="str">
        <v>Nicaragua</v>
      </c>
      <c r="DV30" t="str">
        <v>Niger</v>
      </c>
      <c r="DW30" t="str">
        <v>Nigeria</v>
      </c>
      <c r="DX30" t="str">
        <v>Nordkorea</v>
      </c>
      <c r="DY30" t="str">
        <v>Norge</v>
      </c>
      <c r="DZ30" t="str">
        <v>Oman</v>
      </c>
      <c r="EA30" t="str">
        <v>Pakistan</v>
      </c>
      <c r="EB30" t="str">
        <v>Palau</v>
      </c>
      <c r="EC30" t="str">
        <v>Palestina</v>
      </c>
      <c r="ED30" t="str">
        <v>Panama</v>
      </c>
      <c r="EE30" t="str">
        <v>Papua New Guinea</v>
      </c>
      <c r="EF30" t="str">
        <v>Paraguay</v>
      </c>
      <c r="EG30" t="str">
        <v>Peru</v>
      </c>
      <c r="EH30" t="str">
        <v>Polen</v>
      </c>
      <c r="EI30" t="str">
        <v>Portugal</v>
      </c>
      <c r="EJ30" t="str">
        <v>Qatar</v>
      </c>
      <c r="EK30" t="str">
        <v>Rumænien</v>
      </c>
      <c r="EL30" t="str">
        <v>Rusland</v>
      </c>
      <c r="EM30" t="str">
        <v>Rwanda</v>
      </c>
      <c r="EN30" t="str">
        <v>Salomonøerne</v>
      </c>
      <c r="EO30" t="str">
        <v>Samoa</v>
      </c>
      <c r="EP30" t="str">
        <v>San Marino</v>
      </c>
      <c r="EQ30" t="str">
        <v>Sao Tomé &amp; Principe</v>
      </c>
      <c r="ER30" t="str">
        <v>Saudi Arabien</v>
      </c>
      <c r="ES30" t="str">
        <v>Schweiz</v>
      </c>
      <c r="ET30" t="str">
        <v>Senegal</v>
      </c>
      <c r="EU30" t="str">
        <v>Serbien og Montenegro</v>
      </c>
      <c r="EV30" t="str">
        <v>Seychellerne</v>
      </c>
      <c r="EW30" t="str">
        <v>Sierra Leone</v>
      </c>
      <c r="EX30" t="str">
        <v>Singapore</v>
      </c>
      <c r="EY30" t="str">
        <v>Slovakiet</v>
      </c>
      <c r="EZ30" t="str">
        <v>Slovenien</v>
      </c>
      <c r="FA30" t="str">
        <v>Somalia</v>
      </c>
      <c r="FB30" t="str">
        <v>Spanien</v>
      </c>
      <c r="FC30" t="str">
        <v>Sri Lanka</v>
      </c>
      <c r="FD30" t="str">
        <v>St. Kitts-Nevis</v>
      </c>
      <c r="FE30" t="str">
        <v>St. Lucia</v>
      </c>
      <c r="FF30" t="str">
        <v>St. Vincent &amp;</v>
      </c>
      <c r="FG30" t="str">
        <v>Storbritannien (England)</v>
      </c>
      <c r="FH30" t="str">
        <v>Sudan</v>
      </c>
      <c r="FI30" t="str">
        <v>Surinam</v>
      </c>
      <c r="FJ30" t="str">
        <v>Sverige</v>
      </c>
      <c r="FK30" t="str">
        <v>Swaziland</v>
      </c>
      <c r="FL30" t="str">
        <v>Sydafrika</v>
      </c>
      <c r="FM30" t="str">
        <v>Sydkorea</v>
      </c>
      <c r="FN30" t="str">
        <v>Syrien</v>
      </c>
      <c r="FO30" t="str">
        <v>Tadjikistan</v>
      </c>
      <c r="FP30" t="str">
        <v>Taiwan</v>
      </c>
      <c r="FQ30" t="str">
        <v>Tanzania</v>
      </c>
      <c r="FR30" t="str">
        <v>Thailand</v>
      </c>
      <c r="FS30" t="str">
        <v>Tjekkiet</v>
      </c>
      <c r="FT30" t="str">
        <v>Togo</v>
      </c>
      <c r="FU30" t="str">
        <v>Tonga</v>
      </c>
      <c r="FV30" t="str">
        <v>Trinidad &amp; Tobago</v>
      </c>
      <c r="FW30" t="str">
        <v>Tunesien</v>
      </c>
      <c r="FX30" t="str">
        <v>Turkmenistan</v>
      </c>
      <c r="FY30" t="str">
        <v>Tuvalu</v>
      </c>
      <c r="FZ30" t="str">
        <v>Tyrkiet</v>
      </c>
      <c r="GA30" t="str">
        <v>Tyskland</v>
      </c>
      <c r="GB30" t="str">
        <v>Uganda</v>
      </c>
      <c r="GC30" t="str">
        <v>Ukraine</v>
      </c>
      <c r="GD30" t="str">
        <v>Ungarn</v>
      </c>
      <c r="GE30" t="str">
        <v>Uruguay</v>
      </c>
      <c r="GF30" t="str">
        <v>USA</v>
      </c>
      <c r="GG30" t="str">
        <v>Usbekistan</v>
      </c>
      <c r="GH30" t="str">
        <v>Vanuatu</v>
      </c>
      <c r="GI30" t="str">
        <v>Vatikanet</v>
      </c>
      <c r="GJ30" t="str">
        <v>Venezuela</v>
      </c>
      <c r="GK30" t="str">
        <v>Vietnam</v>
      </c>
      <c r="GL30" t="str">
        <v>Yemen</v>
      </c>
      <c r="GM30" t="str">
        <v>Zambia</v>
      </c>
      <c r="GN30" t="str">
        <v>Zimbabwe</v>
      </c>
      <c r="GO30" t="str">
        <v>Ækvatorial Guinea</v>
      </c>
      <c r="GP30" t="str">
        <v>Østrig</v>
      </c>
      <c r="GQ30" t="str">
        <v>Østtimor</v>
      </c>
      <c r="GR30" t="str">
        <v>EU</v>
      </c>
      <c r="GS30" t="str">
        <v>Ikke-EU</v>
      </c>
      <c r="GT30" t="str">
        <v>EU/ikke-EU</v>
      </c>
    </row>
    <row r="31" spans="2:202" x14ac:dyDescent="0.25">
      <c r="B31" t="str" cm="1">
        <f t="array" ref="B31:GT31">TRANSPOSE(_xlfn._xlws.FILTER(AlleLande[Lande (dansk)],ISNUMBER(SEARCH(Emballage!H15,AlleLande[Lande (dansk)])),"Kan ikke findes"))</f>
        <v>Afghanistan</v>
      </c>
      <c r="C31" t="str">
        <v>Albanien</v>
      </c>
      <c r="D31" t="str">
        <v>Algeriet</v>
      </c>
      <c r="E31" t="str">
        <v>Andorra</v>
      </c>
      <c r="F31" t="str">
        <v>Angola</v>
      </c>
      <c r="G31" t="str">
        <v>Antigua &amp;Barbuda</v>
      </c>
      <c r="H31" t="str">
        <v>Argentina</v>
      </c>
      <c r="I31" t="str">
        <v>Armenien</v>
      </c>
      <c r="J31" t="str">
        <v>Aserbajdsjan</v>
      </c>
      <c r="K31" t="str">
        <v>Australien</v>
      </c>
      <c r="L31" t="str">
        <v>Bahamas</v>
      </c>
      <c r="M31" t="str">
        <v>Bahrain</v>
      </c>
      <c r="N31" t="str">
        <v>Bangladesh</v>
      </c>
      <c r="O31" t="str">
        <v>Barbados</v>
      </c>
      <c r="P31" t="str">
        <v>Belgien</v>
      </c>
      <c r="Q31" t="str">
        <v>Belize</v>
      </c>
      <c r="R31" t="str">
        <v>Benin</v>
      </c>
      <c r="S31" t="str">
        <v>Bhutan</v>
      </c>
      <c r="T31" t="str">
        <v>Bolivia</v>
      </c>
      <c r="U31" t="str">
        <v>Bosnien-Herzegovina</v>
      </c>
      <c r="V31" t="str">
        <v>Botswana</v>
      </c>
      <c r="W31" t="str">
        <v>Brasilien</v>
      </c>
      <c r="X31" t="str">
        <v>Brunei</v>
      </c>
      <c r="Y31" t="str">
        <v>Bulgarien</v>
      </c>
      <c r="Z31" t="str">
        <v>Burkina Faso</v>
      </c>
      <c r="AA31" t="str">
        <v>Burma (Myanmar)</v>
      </c>
      <c r="AB31" t="str">
        <v>Burundi</v>
      </c>
      <c r="AC31" t="str">
        <v>Cambodja</v>
      </c>
      <c r="AD31" t="str">
        <v>Cameroun</v>
      </c>
      <c r="AE31" t="str">
        <v>Canada</v>
      </c>
      <c r="AF31" t="str">
        <v>Centralafrika</v>
      </c>
      <c r="AG31" t="str">
        <v>Chad</v>
      </c>
      <c r="AH31" t="str">
        <v>Chile</v>
      </c>
      <c r="AI31" t="str">
        <v>Colombia</v>
      </c>
      <c r="AJ31" t="str">
        <v>Comorerne</v>
      </c>
      <c r="AK31" t="str">
        <v>Congo</v>
      </c>
      <c r="AL31" t="str">
        <v>Costa Rica</v>
      </c>
      <c r="AM31" t="str">
        <v>Cuba</v>
      </c>
      <c r="AN31" t="str">
        <v>Cypern</v>
      </c>
      <c r="AO31" t="str">
        <v>Danmark</v>
      </c>
      <c r="AP31" t="str">
        <v>Darussalem</v>
      </c>
      <c r="AQ31" t="str">
        <v>Demokratiske rep. Congo</v>
      </c>
      <c r="AR31" t="str">
        <v>Djibouti</v>
      </c>
      <c r="AS31" t="str">
        <v>Dominica</v>
      </c>
      <c r="AT31" t="str">
        <v>Dominikanske Republik</v>
      </c>
      <c r="AU31" t="str">
        <v>Ecuador</v>
      </c>
      <c r="AV31" t="str">
        <v>Egypten</v>
      </c>
      <c r="AW31" t="str">
        <v>El Salvador</v>
      </c>
      <c r="AX31" t="str">
        <v>Elfenbens- kysten</v>
      </c>
      <c r="AY31" t="str">
        <v>Eritrea</v>
      </c>
      <c r="AZ31" t="str">
        <v>Estland</v>
      </c>
      <c r="BA31" t="str">
        <v>Etiopien</v>
      </c>
      <c r="BB31" t="str">
        <v>Burundi</v>
      </c>
      <c r="BC31" t="str">
        <v>Cambodja</v>
      </c>
      <c r="BD31" t="str">
        <v>Finland</v>
      </c>
      <c r="BE31" t="str">
        <v>Burundi</v>
      </c>
      <c r="BF31" t="str">
        <v>Cambodja</v>
      </c>
      <c r="BG31" t="str">
        <v>Forenede Arab. Emirater</v>
      </c>
      <c r="BH31" t="str">
        <v>Frankrig</v>
      </c>
      <c r="BI31" t="str">
        <v>Gabon</v>
      </c>
      <c r="BJ31" t="str">
        <v>Gambia</v>
      </c>
      <c r="BK31" t="str">
        <v>Burundi</v>
      </c>
      <c r="BL31" t="str">
        <v>Cambodja</v>
      </c>
      <c r="BM31" t="str">
        <v>Grenada</v>
      </c>
      <c r="BN31" t="str">
        <v>Grenadinerne</v>
      </c>
      <c r="BO31" t="str">
        <v>Grækenland</v>
      </c>
      <c r="BP31" t="str">
        <v>Burundi</v>
      </c>
      <c r="BQ31" t="str">
        <v>Cambodja</v>
      </c>
      <c r="BR31" t="str">
        <v>Guinea-Bissau</v>
      </c>
      <c r="BS31" t="str">
        <v>Guyana</v>
      </c>
      <c r="BT31" t="str">
        <v>Haiti</v>
      </c>
      <c r="BU31" t="str">
        <v>Honduras</v>
      </c>
      <c r="BV31" t="str">
        <v>Hviderusland (Belarus)</v>
      </c>
      <c r="BW31" t="str">
        <v>Indien</v>
      </c>
      <c r="BX31" t="str">
        <v>Indonesien</v>
      </c>
      <c r="BY31" t="str">
        <v>Irak</v>
      </c>
      <c r="BZ31" t="str">
        <v>Iran</v>
      </c>
      <c r="CA31" t="str">
        <v>Irland</v>
      </c>
      <c r="CB31" t="str">
        <v>Island</v>
      </c>
      <c r="CC31" t="str">
        <v>Israel</v>
      </c>
      <c r="CD31" t="str">
        <v>Italien</v>
      </c>
      <c r="CE31" t="str">
        <v>Jamaica</v>
      </c>
      <c r="CF31" t="str">
        <v>Japan</v>
      </c>
      <c r="CG31" t="str">
        <v>Jordan</v>
      </c>
      <c r="CH31" t="str">
        <v>Kapverdiske Øer</v>
      </c>
      <c r="CI31" t="str">
        <v>Kasakhstan</v>
      </c>
      <c r="CJ31" t="str">
        <v>Kenya</v>
      </c>
      <c r="CK31" t="str">
        <v>Kina</v>
      </c>
      <c r="CL31" t="str">
        <v>Kirgisistan</v>
      </c>
      <c r="CM31" t="str">
        <v>Kiribati</v>
      </c>
      <c r="CN31" t="str">
        <v>Kroatien</v>
      </c>
      <c r="CO31" t="str">
        <v>Kuwait</v>
      </c>
      <c r="CP31" t="str">
        <v>Laos</v>
      </c>
      <c r="CQ31" t="str">
        <v>Lesotho</v>
      </c>
      <c r="CR31" t="str">
        <v>Letland</v>
      </c>
      <c r="CS31" t="str">
        <v>Libanon</v>
      </c>
      <c r="CT31" t="str">
        <v>Liberia</v>
      </c>
      <c r="CU31" t="str">
        <v>Libyen</v>
      </c>
      <c r="CV31" t="str">
        <v>Liechtenstein</v>
      </c>
      <c r="CW31" t="str">
        <v>Litauen</v>
      </c>
      <c r="CX31" t="str">
        <v>Luxembourg</v>
      </c>
      <c r="CY31" t="str">
        <v>Madagaskar</v>
      </c>
      <c r="CZ31" t="str">
        <v>Makedonien (FYROM)</v>
      </c>
      <c r="DA31" t="str">
        <v>Malawi</v>
      </c>
      <c r="DB31" t="str">
        <v>Malaysia</v>
      </c>
      <c r="DC31" t="str">
        <v>Maldiverne</v>
      </c>
      <c r="DD31" t="str">
        <v>Mali</v>
      </c>
      <c r="DE31" t="str">
        <v>Malta</v>
      </c>
      <c r="DF31" t="str">
        <v>Marokko</v>
      </c>
      <c r="DG31" t="str">
        <v>Marshall-øerne</v>
      </c>
      <c r="DH31" t="str">
        <v>Mauretanien</v>
      </c>
      <c r="DI31" t="str">
        <v>Mauritius</v>
      </c>
      <c r="DJ31" t="str">
        <v>Mexico</v>
      </c>
      <c r="DK31" t="str">
        <v>Mikronesien</v>
      </c>
      <c r="DL31" t="str">
        <v>Moldova</v>
      </c>
      <c r="DM31" t="str">
        <v>Monaco</v>
      </c>
      <c r="DN31" t="str">
        <v>Mongoliet</v>
      </c>
      <c r="DO31" t="str">
        <v>Mozambique</v>
      </c>
      <c r="DP31" t="str">
        <v>Namibia</v>
      </c>
      <c r="DQ31" t="str">
        <v>Nauru</v>
      </c>
      <c r="DR31" t="str">
        <v>Nederlandene</v>
      </c>
      <c r="DS31" t="str">
        <v>Nepal</v>
      </c>
      <c r="DT31" t="str">
        <v>New Zealand</v>
      </c>
      <c r="DU31" t="str">
        <v>Nicaragua</v>
      </c>
      <c r="DV31" t="str">
        <v>Niger</v>
      </c>
      <c r="DW31" t="str">
        <v>Nigeria</v>
      </c>
      <c r="DX31" t="str">
        <v>Nordkorea</v>
      </c>
      <c r="DY31" t="str">
        <v>Norge</v>
      </c>
      <c r="DZ31" t="str">
        <v>Oman</v>
      </c>
      <c r="EA31" t="str">
        <v>Pakistan</v>
      </c>
      <c r="EB31" t="str">
        <v>Palau</v>
      </c>
      <c r="EC31" t="str">
        <v>Palestina</v>
      </c>
      <c r="ED31" t="str">
        <v>Panama</v>
      </c>
      <c r="EE31" t="str">
        <v>Papua New Guinea</v>
      </c>
      <c r="EF31" t="str">
        <v>Paraguay</v>
      </c>
      <c r="EG31" t="str">
        <v>Peru</v>
      </c>
      <c r="EH31" t="str">
        <v>Polen</v>
      </c>
      <c r="EI31" t="str">
        <v>Portugal</v>
      </c>
      <c r="EJ31" t="str">
        <v>Qatar</v>
      </c>
      <c r="EK31" t="str">
        <v>Rumænien</v>
      </c>
      <c r="EL31" t="str">
        <v>Rusland</v>
      </c>
      <c r="EM31" t="str">
        <v>Rwanda</v>
      </c>
      <c r="EN31" t="str">
        <v>Salomonøerne</v>
      </c>
      <c r="EO31" t="str">
        <v>Samoa</v>
      </c>
      <c r="EP31" t="str">
        <v>San Marino</v>
      </c>
      <c r="EQ31" t="str">
        <v>Sao Tomé &amp; Principe</v>
      </c>
      <c r="ER31" t="str">
        <v>Saudi Arabien</v>
      </c>
      <c r="ES31" t="str">
        <v>Schweiz</v>
      </c>
      <c r="ET31" t="str">
        <v>Senegal</v>
      </c>
      <c r="EU31" t="str">
        <v>Serbien og Montenegro</v>
      </c>
      <c r="EV31" t="str">
        <v>Seychellerne</v>
      </c>
      <c r="EW31" t="str">
        <v>Sierra Leone</v>
      </c>
      <c r="EX31" t="str">
        <v>Singapore</v>
      </c>
      <c r="EY31" t="str">
        <v>Slovakiet</v>
      </c>
      <c r="EZ31" t="str">
        <v>Slovenien</v>
      </c>
      <c r="FA31" t="str">
        <v>Somalia</v>
      </c>
      <c r="FB31" t="str">
        <v>Spanien</v>
      </c>
      <c r="FC31" t="str">
        <v>Sri Lanka</v>
      </c>
      <c r="FD31" t="str">
        <v>St. Kitts-Nevis</v>
      </c>
      <c r="FE31" t="str">
        <v>St. Lucia</v>
      </c>
      <c r="FF31" t="str">
        <v>St. Vincent &amp;</v>
      </c>
      <c r="FG31" t="str">
        <v>Storbritannien (England)</v>
      </c>
      <c r="FH31" t="str">
        <v>Sudan</v>
      </c>
      <c r="FI31" t="str">
        <v>Surinam</v>
      </c>
      <c r="FJ31" t="str">
        <v>Sverige</v>
      </c>
      <c r="FK31" t="str">
        <v>Swaziland</v>
      </c>
      <c r="FL31" t="str">
        <v>Sydafrika</v>
      </c>
      <c r="FM31" t="str">
        <v>Sydkorea</v>
      </c>
      <c r="FN31" t="str">
        <v>Syrien</v>
      </c>
      <c r="FO31" t="str">
        <v>Tadjikistan</v>
      </c>
      <c r="FP31" t="str">
        <v>Taiwan</v>
      </c>
      <c r="FQ31" t="str">
        <v>Tanzania</v>
      </c>
      <c r="FR31" t="str">
        <v>Thailand</v>
      </c>
      <c r="FS31" t="str">
        <v>Tjekkiet</v>
      </c>
      <c r="FT31" t="str">
        <v>Togo</v>
      </c>
      <c r="FU31" t="str">
        <v>Tonga</v>
      </c>
      <c r="FV31" t="str">
        <v>Trinidad &amp; Tobago</v>
      </c>
      <c r="FW31" t="str">
        <v>Tunesien</v>
      </c>
      <c r="FX31" t="str">
        <v>Turkmenistan</v>
      </c>
      <c r="FY31" t="str">
        <v>Tuvalu</v>
      </c>
      <c r="FZ31" t="str">
        <v>Tyrkiet</v>
      </c>
      <c r="GA31" t="str">
        <v>Tyskland</v>
      </c>
      <c r="GB31" t="str">
        <v>Uganda</v>
      </c>
      <c r="GC31" t="str">
        <v>Ukraine</v>
      </c>
      <c r="GD31" t="str">
        <v>Ungarn</v>
      </c>
      <c r="GE31" t="str">
        <v>Uruguay</v>
      </c>
      <c r="GF31" t="str">
        <v>USA</v>
      </c>
      <c r="GG31" t="str">
        <v>Usbekistan</v>
      </c>
      <c r="GH31" t="str">
        <v>Vanuatu</v>
      </c>
      <c r="GI31" t="str">
        <v>Vatikanet</v>
      </c>
      <c r="GJ31" t="str">
        <v>Venezuela</v>
      </c>
      <c r="GK31" t="str">
        <v>Vietnam</v>
      </c>
      <c r="GL31" t="str">
        <v>Yemen</v>
      </c>
      <c r="GM31" t="str">
        <v>Zambia</v>
      </c>
      <c r="GN31" t="str">
        <v>Zimbabwe</v>
      </c>
      <c r="GO31" t="str">
        <v>Ækvatorial Guinea</v>
      </c>
      <c r="GP31" t="str">
        <v>Østrig</v>
      </c>
      <c r="GQ31" t="str">
        <v>Østtimor</v>
      </c>
      <c r="GR31" t="str">
        <v>EU</v>
      </c>
      <c r="GS31" t="str">
        <v>Ikke-EU</v>
      </c>
      <c r="GT31" t="str">
        <v>EU/ikke-EU</v>
      </c>
    </row>
    <row r="32" spans="2:202" x14ac:dyDescent="0.25">
      <c r="B32" t="str" cm="1">
        <f t="array" ref="B32:GT32">TRANSPOSE(_xlfn._xlws.FILTER(AlleLande[Lande (dansk)],ISNUMBER(SEARCH(Emballage!H16,AlleLande[Lande (dansk)])),"Kan ikke findes"))</f>
        <v>Afghanistan</v>
      </c>
      <c r="C32" t="str">
        <v>Albanien</v>
      </c>
      <c r="D32" t="str">
        <v>Algeriet</v>
      </c>
      <c r="E32" t="str">
        <v>Andorra</v>
      </c>
      <c r="F32" t="str">
        <v>Angola</v>
      </c>
      <c r="G32" t="str">
        <v>Antigua &amp;Barbuda</v>
      </c>
      <c r="H32" t="str">
        <v>Argentina</v>
      </c>
      <c r="I32" t="str">
        <v>Armenien</v>
      </c>
      <c r="J32" t="str">
        <v>Aserbajdsjan</v>
      </c>
      <c r="K32" t="str">
        <v>Australien</v>
      </c>
      <c r="L32" t="str">
        <v>Bahamas</v>
      </c>
      <c r="M32" t="str">
        <v>Bahrain</v>
      </c>
      <c r="N32" t="str">
        <v>Bangladesh</v>
      </c>
      <c r="O32" t="str">
        <v>Barbados</v>
      </c>
      <c r="P32" t="str">
        <v>Belgien</v>
      </c>
      <c r="Q32" t="str">
        <v>Belize</v>
      </c>
      <c r="R32" t="str">
        <v>Benin</v>
      </c>
      <c r="S32" t="str">
        <v>Bhutan</v>
      </c>
      <c r="T32" t="str">
        <v>Bolivia</v>
      </c>
      <c r="U32" t="str">
        <v>Bosnien-Herzegovina</v>
      </c>
      <c r="V32" t="str">
        <v>Botswana</v>
      </c>
      <c r="W32" t="str">
        <v>Brasilien</v>
      </c>
      <c r="X32" t="str">
        <v>Brunei</v>
      </c>
      <c r="Y32" t="str">
        <v>Bulgarien</v>
      </c>
      <c r="Z32" t="str">
        <v>Burkina Faso</v>
      </c>
      <c r="AA32" t="str">
        <v>Burma (Myanmar)</v>
      </c>
      <c r="AB32" t="str">
        <v>Burundi</v>
      </c>
      <c r="AC32" t="str">
        <v>Cambodja</v>
      </c>
      <c r="AD32" t="str">
        <v>Cameroun</v>
      </c>
      <c r="AE32" t="str">
        <v>Canada</v>
      </c>
      <c r="AF32" t="str">
        <v>Centralafrika</v>
      </c>
      <c r="AG32" t="str">
        <v>Chad</v>
      </c>
      <c r="AH32" t="str">
        <v>Chile</v>
      </c>
      <c r="AI32" t="str">
        <v>Colombia</v>
      </c>
      <c r="AJ32" t="str">
        <v>Comorerne</v>
      </c>
      <c r="AK32" t="str">
        <v>Congo</v>
      </c>
      <c r="AL32" t="str">
        <v>Costa Rica</v>
      </c>
      <c r="AM32" t="str">
        <v>Cuba</v>
      </c>
      <c r="AN32" t="str">
        <v>Cypern</v>
      </c>
      <c r="AO32" t="str">
        <v>Danmark</v>
      </c>
      <c r="AP32" t="str">
        <v>Darussalem</v>
      </c>
      <c r="AQ32" t="str">
        <v>Demokratiske rep. Congo</v>
      </c>
      <c r="AR32" t="str">
        <v>Djibouti</v>
      </c>
      <c r="AS32" t="str">
        <v>Dominica</v>
      </c>
      <c r="AT32" t="str">
        <v>Dominikanske Republik</v>
      </c>
      <c r="AU32" t="str">
        <v>Ecuador</v>
      </c>
      <c r="AV32" t="str">
        <v>Egypten</v>
      </c>
      <c r="AW32" t="str">
        <v>El Salvador</v>
      </c>
      <c r="AX32" t="str">
        <v>Elfenbens- kysten</v>
      </c>
      <c r="AY32" t="str">
        <v>Eritrea</v>
      </c>
      <c r="AZ32" t="str">
        <v>Estland</v>
      </c>
      <c r="BA32" t="str">
        <v>Etiopien</v>
      </c>
      <c r="BB32" t="str">
        <v>Burundi</v>
      </c>
      <c r="BC32" t="str">
        <v>Cambodja</v>
      </c>
      <c r="BD32" t="str">
        <v>Finland</v>
      </c>
      <c r="BE32" t="str">
        <v>Burundi</v>
      </c>
      <c r="BF32" t="str">
        <v>Cambodja</v>
      </c>
      <c r="BG32" t="str">
        <v>Forenede Arab. Emirater</v>
      </c>
      <c r="BH32" t="str">
        <v>Frankrig</v>
      </c>
      <c r="BI32" t="str">
        <v>Gabon</v>
      </c>
      <c r="BJ32" t="str">
        <v>Gambia</v>
      </c>
      <c r="BK32" t="str">
        <v>Burundi</v>
      </c>
      <c r="BL32" t="str">
        <v>Cambodja</v>
      </c>
      <c r="BM32" t="str">
        <v>Grenada</v>
      </c>
      <c r="BN32" t="str">
        <v>Grenadinerne</v>
      </c>
      <c r="BO32" t="str">
        <v>Grækenland</v>
      </c>
      <c r="BP32" t="str">
        <v>Burundi</v>
      </c>
      <c r="BQ32" t="str">
        <v>Cambodja</v>
      </c>
      <c r="BR32" t="str">
        <v>Guinea-Bissau</v>
      </c>
      <c r="BS32" t="str">
        <v>Guyana</v>
      </c>
      <c r="BT32" t="str">
        <v>Haiti</v>
      </c>
      <c r="BU32" t="str">
        <v>Honduras</v>
      </c>
      <c r="BV32" t="str">
        <v>Hviderusland (Belarus)</v>
      </c>
      <c r="BW32" t="str">
        <v>Indien</v>
      </c>
      <c r="BX32" t="str">
        <v>Indonesien</v>
      </c>
      <c r="BY32" t="str">
        <v>Irak</v>
      </c>
      <c r="BZ32" t="str">
        <v>Iran</v>
      </c>
      <c r="CA32" t="str">
        <v>Irland</v>
      </c>
      <c r="CB32" t="str">
        <v>Island</v>
      </c>
      <c r="CC32" t="str">
        <v>Israel</v>
      </c>
      <c r="CD32" t="str">
        <v>Italien</v>
      </c>
      <c r="CE32" t="str">
        <v>Jamaica</v>
      </c>
      <c r="CF32" t="str">
        <v>Japan</v>
      </c>
      <c r="CG32" t="str">
        <v>Jordan</v>
      </c>
      <c r="CH32" t="str">
        <v>Kapverdiske Øer</v>
      </c>
      <c r="CI32" t="str">
        <v>Kasakhstan</v>
      </c>
      <c r="CJ32" t="str">
        <v>Kenya</v>
      </c>
      <c r="CK32" t="str">
        <v>Kina</v>
      </c>
      <c r="CL32" t="str">
        <v>Kirgisistan</v>
      </c>
      <c r="CM32" t="str">
        <v>Kiribati</v>
      </c>
      <c r="CN32" t="str">
        <v>Kroatien</v>
      </c>
      <c r="CO32" t="str">
        <v>Kuwait</v>
      </c>
      <c r="CP32" t="str">
        <v>Laos</v>
      </c>
      <c r="CQ32" t="str">
        <v>Lesotho</v>
      </c>
      <c r="CR32" t="str">
        <v>Letland</v>
      </c>
      <c r="CS32" t="str">
        <v>Libanon</v>
      </c>
      <c r="CT32" t="str">
        <v>Liberia</v>
      </c>
      <c r="CU32" t="str">
        <v>Libyen</v>
      </c>
      <c r="CV32" t="str">
        <v>Liechtenstein</v>
      </c>
      <c r="CW32" t="str">
        <v>Litauen</v>
      </c>
      <c r="CX32" t="str">
        <v>Luxembourg</v>
      </c>
      <c r="CY32" t="str">
        <v>Madagaskar</v>
      </c>
      <c r="CZ32" t="str">
        <v>Makedonien (FYROM)</v>
      </c>
      <c r="DA32" t="str">
        <v>Malawi</v>
      </c>
      <c r="DB32" t="str">
        <v>Malaysia</v>
      </c>
      <c r="DC32" t="str">
        <v>Maldiverne</v>
      </c>
      <c r="DD32" t="str">
        <v>Mali</v>
      </c>
      <c r="DE32" t="str">
        <v>Malta</v>
      </c>
      <c r="DF32" t="str">
        <v>Marokko</v>
      </c>
      <c r="DG32" t="str">
        <v>Marshall-øerne</v>
      </c>
      <c r="DH32" t="str">
        <v>Mauretanien</v>
      </c>
      <c r="DI32" t="str">
        <v>Mauritius</v>
      </c>
      <c r="DJ32" t="str">
        <v>Mexico</v>
      </c>
      <c r="DK32" t="str">
        <v>Mikronesien</v>
      </c>
      <c r="DL32" t="str">
        <v>Moldova</v>
      </c>
      <c r="DM32" t="str">
        <v>Monaco</v>
      </c>
      <c r="DN32" t="str">
        <v>Mongoliet</v>
      </c>
      <c r="DO32" t="str">
        <v>Mozambique</v>
      </c>
      <c r="DP32" t="str">
        <v>Namibia</v>
      </c>
      <c r="DQ32" t="str">
        <v>Nauru</v>
      </c>
      <c r="DR32" t="str">
        <v>Nederlandene</v>
      </c>
      <c r="DS32" t="str">
        <v>Nepal</v>
      </c>
      <c r="DT32" t="str">
        <v>New Zealand</v>
      </c>
      <c r="DU32" t="str">
        <v>Nicaragua</v>
      </c>
      <c r="DV32" t="str">
        <v>Niger</v>
      </c>
      <c r="DW32" t="str">
        <v>Nigeria</v>
      </c>
      <c r="DX32" t="str">
        <v>Nordkorea</v>
      </c>
      <c r="DY32" t="str">
        <v>Norge</v>
      </c>
      <c r="DZ32" t="str">
        <v>Oman</v>
      </c>
      <c r="EA32" t="str">
        <v>Pakistan</v>
      </c>
      <c r="EB32" t="str">
        <v>Palau</v>
      </c>
      <c r="EC32" t="str">
        <v>Palestina</v>
      </c>
      <c r="ED32" t="str">
        <v>Panama</v>
      </c>
      <c r="EE32" t="str">
        <v>Papua New Guinea</v>
      </c>
      <c r="EF32" t="str">
        <v>Paraguay</v>
      </c>
      <c r="EG32" t="str">
        <v>Peru</v>
      </c>
      <c r="EH32" t="str">
        <v>Polen</v>
      </c>
      <c r="EI32" t="str">
        <v>Portugal</v>
      </c>
      <c r="EJ32" t="str">
        <v>Qatar</v>
      </c>
      <c r="EK32" t="str">
        <v>Rumænien</v>
      </c>
      <c r="EL32" t="str">
        <v>Rusland</v>
      </c>
      <c r="EM32" t="str">
        <v>Rwanda</v>
      </c>
      <c r="EN32" t="str">
        <v>Salomonøerne</v>
      </c>
      <c r="EO32" t="str">
        <v>Samoa</v>
      </c>
      <c r="EP32" t="str">
        <v>San Marino</v>
      </c>
      <c r="EQ32" t="str">
        <v>Sao Tomé &amp; Principe</v>
      </c>
      <c r="ER32" t="str">
        <v>Saudi Arabien</v>
      </c>
      <c r="ES32" t="str">
        <v>Schweiz</v>
      </c>
      <c r="ET32" t="str">
        <v>Senegal</v>
      </c>
      <c r="EU32" t="str">
        <v>Serbien og Montenegro</v>
      </c>
      <c r="EV32" t="str">
        <v>Seychellerne</v>
      </c>
      <c r="EW32" t="str">
        <v>Sierra Leone</v>
      </c>
      <c r="EX32" t="str">
        <v>Singapore</v>
      </c>
      <c r="EY32" t="str">
        <v>Slovakiet</v>
      </c>
      <c r="EZ32" t="str">
        <v>Slovenien</v>
      </c>
      <c r="FA32" t="str">
        <v>Somalia</v>
      </c>
      <c r="FB32" t="str">
        <v>Spanien</v>
      </c>
      <c r="FC32" t="str">
        <v>Sri Lanka</v>
      </c>
      <c r="FD32" t="str">
        <v>St. Kitts-Nevis</v>
      </c>
      <c r="FE32" t="str">
        <v>St. Lucia</v>
      </c>
      <c r="FF32" t="str">
        <v>St. Vincent &amp;</v>
      </c>
      <c r="FG32" t="str">
        <v>Storbritannien (England)</v>
      </c>
      <c r="FH32" t="str">
        <v>Sudan</v>
      </c>
      <c r="FI32" t="str">
        <v>Surinam</v>
      </c>
      <c r="FJ32" t="str">
        <v>Sverige</v>
      </c>
      <c r="FK32" t="str">
        <v>Swaziland</v>
      </c>
      <c r="FL32" t="str">
        <v>Sydafrika</v>
      </c>
      <c r="FM32" t="str">
        <v>Sydkorea</v>
      </c>
      <c r="FN32" t="str">
        <v>Syrien</v>
      </c>
      <c r="FO32" t="str">
        <v>Tadjikistan</v>
      </c>
      <c r="FP32" t="str">
        <v>Taiwan</v>
      </c>
      <c r="FQ32" t="str">
        <v>Tanzania</v>
      </c>
      <c r="FR32" t="str">
        <v>Thailand</v>
      </c>
      <c r="FS32" t="str">
        <v>Tjekkiet</v>
      </c>
      <c r="FT32" t="str">
        <v>Togo</v>
      </c>
      <c r="FU32" t="str">
        <v>Tonga</v>
      </c>
      <c r="FV32" t="str">
        <v>Trinidad &amp; Tobago</v>
      </c>
      <c r="FW32" t="str">
        <v>Tunesien</v>
      </c>
      <c r="FX32" t="str">
        <v>Turkmenistan</v>
      </c>
      <c r="FY32" t="str">
        <v>Tuvalu</v>
      </c>
      <c r="FZ32" t="str">
        <v>Tyrkiet</v>
      </c>
      <c r="GA32" t="str">
        <v>Tyskland</v>
      </c>
      <c r="GB32" t="str">
        <v>Uganda</v>
      </c>
      <c r="GC32" t="str">
        <v>Ukraine</v>
      </c>
      <c r="GD32" t="str">
        <v>Ungarn</v>
      </c>
      <c r="GE32" t="str">
        <v>Uruguay</v>
      </c>
      <c r="GF32" t="str">
        <v>USA</v>
      </c>
      <c r="GG32" t="str">
        <v>Usbekistan</v>
      </c>
      <c r="GH32" t="str">
        <v>Vanuatu</v>
      </c>
      <c r="GI32" t="str">
        <v>Vatikanet</v>
      </c>
      <c r="GJ32" t="str">
        <v>Venezuela</v>
      </c>
      <c r="GK32" t="str">
        <v>Vietnam</v>
      </c>
      <c r="GL32" t="str">
        <v>Yemen</v>
      </c>
      <c r="GM32" t="str">
        <v>Zambia</v>
      </c>
      <c r="GN32" t="str">
        <v>Zimbabwe</v>
      </c>
      <c r="GO32" t="str">
        <v>Ækvatorial Guinea</v>
      </c>
      <c r="GP32" t="str">
        <v>Østrig</v>
      </c>
      <c r="GQ32" t="str">
        <v>Østtimor</v>
      </c>
      <c r="GR32" t="str">
        <v>EU</v>
      </c>
      <c r="GS32" t="str">
        <v>Ikke-EU</v>
      </c>
      <c r="GT32" t="str">
        <v>EU/ikke-EU</v>
      </c>
    </row>
    <row r="33" spans="2:202" x14ac:dyDescent="0.25">
      <c r="B33" t="str" cm="1">
        <f t="array" ref="B33:GT33">TRANSPOSE(_xlfn._xlws.FILTER(AlleLande[Lande (dansk)],ISNUMBER(SEARCH(Emballage!H17,AlleLande[Lande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Burundi</v>
      </c>
      <c r="BC33" t="str">
        <v>Cambodja</v>
      </c>
      <c r="BD33" t="str">
        <v>Finland</v>
      </c>
      <c r="BE33" t="str">
        <v>Burundi</v>
      </c>
      <c r="BF33" t="str">
        <v>Cambodja</v>
      </c>
      <c r="BG33" t="str">
        <v>Forenede Arab. Emirater</v>
      </c>
      <c r="BH33" t="str">
        <v>Frankrig</v>
      </c>
      <c r="BI33" t="str">
        <v>Gabon</v>
      </c>
      <c r="BJ33" t="str">
        <v>Gambia</v>
      </c>
      <c r="BK33" t="str">
        <v>Burundi</v>
      </c>
      <c r="BL33" t="str">
        <v>Cambodja</v>
      </c>
      <c r="BM33" t="str">
        <v>Grenada</v>
      </c>
      <c r="BN33" t="str">
        <v>Grenadinerne</v>
      </c>
      <c r="BO33" t="str">
        <v>Grækenland</v>
      </c>
      <c r="BP33" t="str">
        <v>Burundi</v>
      </c>
      <c r="BQ33" t="str">
        <v>Cambodja</v>
      </c>
      <c r="BR33" t="str">
        <v>Guinea-Bissau</v>
      </c>
      <c r="BS33" t="str">
        <v>Guyana</v>
      </c>
      <c r="BT33" t="str">
        <v>Haiti</v>
      </c>
      <c r="BU33" t="str">
        <v>Honduras</v>
      </c>
      <c r="BV33" t="str">
        <v>Hviderusland (Belarus)</v>
      </c>
      <c r="BW33" t="str">
        <v>Indien</v>
      </c>
      <c r="BX33" t="str">
        <v>Indonesien</v>
      </c>
      <c r="BY33" t="str">
        <v>Irak</v>
      </c>
      <c r="BZ33" t="str">
        <v>Iran</v>
      </c>
      <c r="CA33" t="str">
        <v>Irland</v>
      </c>
      <c r="CB33" t="str">
        <v>Island</v>
      </c>
      <c r="CC33" t="str">
        <v>Israel</v>
      </c>
      <c r="CD33" t="str">
        <v>Italien</v>
      </c>
      <c r="CE33" t="str">
        <v>Jamaica</v>
      </c>
      <c r="CF33" t="str">
        <v>Japan</v>
      </c>
      <c r="CG33" t="str">
        <v>Jordan</v>
      </c>
      <c r="CH33" t="str">
        <v>Kapverdiske Øer</v>
      </c>
      <c r="CI33" t="str">
        <v>Kasakhstan</v>
      </c>
      <c r="CJ33" t="str">
        <v>Kenya</v>
      </c>
      <c r="CK33" t="str">
        <v>Kina</v>
      </c>
      <c r="CL33" t="str">
        <v>Kirgisistan</v>
      </c>
      <c r="CM33" t="str">
        <v>Kiribati</v>
      </c>
      <c r="CN33" t="str">
        <v>Kroatien</v>
      </c>
      <c r="CO33" t="str">
        <v>Kuwait</v>
      </c>
      <c r="CP33" t="str">
        <v>Laos</v>
      </c>
      <c r="CQ33" t="str">
        <v>Lesotho</v>
      </c>
      <c r="CR33" t="str">
        <v>Letland</v>
      </c>
      <c r="CS33" t="str">
        <v>Libanon</v>
      </c>
      <c r="CT33" t="str">
        <v>Liberia</v>
      </c>
      <c r="CU33" t="str">
        <v>Libyen</v>
      </c>
      <c r="CV33" t="str">
        <v>Liechtenstein</v>
      </c>
      <c r="CW33" t="str">
        <v>Litauen</v>
      </c>
      <c r="CX33" t="str">
        <v>Luxembourg</v>
      </c>
      <c r="CY33" t="str">
        <v>Madagaskar</v>
      </c>
      <c r="CZ33" t="str">
        <v>Makedonien (FYROM)</v>
      </c>
      <c r="DA33" t="str">
        <v>Malawi</v>
      </c>
      <c r="DB33" t="str">
        <v>Malaysia</v>
      </c>
      <c r="DC33" t="str">
        <v>Maldiverne</v>
      </c>
      <c r="DD33" t="str">
        <v>Mali</v>
      </c>
      <c r="DE33" t="str">
        <v>Malta</v>
      </c>
      <c r="DF33" t="str">
        <v>Marokko</v>
      </c>
      <c r="DG33" t="str">
        <v>Marshall-øerne</v>
      </c>
      <c r="DH33" t="str">
        <v>Mauretanien</v>
      </c>
      <c r="DI33" t="str">
        <v>Mauritius</v>
      </c>
      <c r="DJ33" t="str">
        <v>Mexico</v>
      </c>
      <c r="DK33" t="str">
        <v>Mikronesien</v>
      </c>
      <c r="DL33" t="str">
        <v>Moldova</v>
      </c>
      <c r="DM33" t="str">
        <v>Monaco</v>
      </c>
      <c r="DN33" t="str">
        <v>Mongoliet</v>
      </c>
      <c r="DO33" t="str">
        <v>Mozambique</v>
      </c>
      <c r="DP33" t="str">
        <v>Namibia</v>
      </c>
      <c r="DQ33" t="str">
        <v>Nauru</v>
      </c>
      <c r="DR33" t="str">
        <v>Nederlandene</v>
      </c>
      <c r="DS33" t="str">
        <v>Nepal</v>
      </c>
      <c r="DT33" t="str">
        <v>New Zealand</v>
      </c>
      <c r="DU33" t="str">
        <v>Nicaragua</v>
      </c>
      <c r="DV33" t="str">
        <v>Niger</v>
      </c>
      <c r="DW33" t="str">
        <v>Nigeria</v>
      </c>
      <c r="DX33" t="str">
        <v>Nordkorea</v>
      </c>
      <c r="DY33" t="str">
        <v>Norge</v>
      </c>
      <c r="DZ33" t="str">
        <v>Oman</v>
      </c>
      <c r="EA33" t="str">
        <v>Pakistan</v>
      </c>
      <c r="EB33" t="str">
        <v>Palau</v>
      </c>
      <c r="EC33" t="str">
        <v>Palestina</v>
      </c>
      <c r="ED33" t="str">
        <v>Panama</v>
      </c>
      <c r="EE33" t="str">
        <v>Papua New Guinea</v>
      </c>
      <c r="EF33" t="str">
        <v>Paraguay</v>
      </c>
      <c r="EG33" t="str">
        <v>Peru</v>
      </c>
      <c r="EH33" t="str">
        <v>Polen</v>
      </c>
      <c r="EI33" t="str">
        <v>Portugal</v>
      </c>
      <c r="EJ33" t="str">
        <v>Qatar</v>
      </c>
      <c r="EK33" t="str">
        <v>Rumænien</v>
      </c>
      <c r="EL33" t="str">
        <v>Rusland</v>
      </c>
      <c r="EM33" t="str">
        <v>Rwanda</v>
      </c>
      <c r="EN33" t="str">
        <v>Salomonøerne</v>
      </c>
      <c r="EO33" t="str">
        <v>Samoa</v>
      </c>
      <c r="EP33" t="str">
        <v>San Marino</v>
      </c>
      <c r="EQ33" t="str">
        <v>Sao Tomé &amp; Principe</v>
      </c>
      <c r="ER33" t="str">
        <v>Saudi Arabien</v>
      </c>
      <c r="ES33" t="str">
        <v>Schweiz</v>
      </c>
      <c r="ET33" t="str">
        <v>Senegal</v>
      </c>
      <c r="EU33" t="str">
        <v>Serbien og Montenegro</v>
      </c>
      <c r="EV33" t="str">
        <v>Seychellerne</v>
      </c>
      <c r="EW33" t="str">
        <v>Sierra Leone</v>
      </c>
      <c r="EX33" t="str">
        <v>Singapore</v>
      </c>
      <c r="EY33" t="str">
        <v>Slovakiet</v>
      </c>
      <c r="EZ33" t="str">
        <v>Slovenien</v>
      </c>
      <c r="FA33" t="str">
        <v>Somalia</v>
      </c>
      <c r="FB33" t="str">
        <v>Spanien</v>
      </c>
      <c r="FC33" t="str">
        <v>Sri Lanka</v>
      </c>
      <c r="FD33" t="str">
        <v>St. Kitts-Nevis</v>
      </c>
      <c r="FE33" t="str">
        <v>St. Lucia</v>
      </c>
      <c r="FF33" t="str">
        <v>St. Vincent &amp;</v>
      </c>
      <c r="FG33" t="str">
        <v>Storbritannien (England)</v>
      </c>
      <c r="FH33" t="str">
        <v>Sudan</v>
      </c>
      <c r="FI33" t="str">
        <v>Surinam</v>
      </c>
      <c r="FJ33" t="str">
        <v>Sverige</v>
      </c>
      <c r="FK33" t="str">
        <v>Swaziland</v>
      </c>
      <c r="FL33" t="str">
        <v>Sydafrika</v>
      </c>
      <c r="FM33" t="str">
        <v>Sydkorea</v>
      </c>
      <c r="FN33" t="str">
        <v>Syrien</v>
      </c>
      <c r="FO33" t="str">
        <v>Tadjikistan</v>
      </c>
      <c r="FP33" t="str">
        <v>Taiwan</v>
      </c>
      <c r="FQ33" t="str">
        <v>Tanzania</v>
      </c>
      <c r="FR33" t="str">
        <v>Thailand</v>
      </c>
      <c r="FS33" t="str">
        <v>Tjekkiet</v>
      </c>
      <c r="FT33" t="str">
        <v>Togo</v>
      </c>
      <c r="FU33" t="str">
        <v>Tonga</v>
      </c>
      <c r="FV33" t="str">
        <v>Trinidad &amp; Tobago</v>
      </c>
      <c r="FW33" t="str">
        <v>Tunesien</v>
      </c>
      <c r="FX33" t="str">
        <v>Turkmenistan</v>
      </c>
      <c r="FY33" t="str">
        <v>Tuvalu</v>
      </c>
      <c r="FZ33" t="str">
        <v>Tyrkiet</v>
      </c>
      <c r="GA33" t="str">
        <v>Tyskland</v>
      </c>
      <c r="GB33" t="str">
        <v>Uganda</v>
      </c>
      <c r="GC33" t="str">
        <v>Ukraine</v>
      </c>
      <c r="GD33" t="str">
        <v>Ungarn</v>
      </c>
      <c r="GE33" t="str">
        <v>Uruguay</v>
      </c>
      <c r="GF33" t="str">
        <v>USA</v>
      </c>
      <c r="GG33" t="str">
        <v>Usbekistan</v>
      </c>
      <c r="GH33" t="str">
        <v>Vanuatu</v>
      </c>
      <c r="GI33" t="str">
        <v>Vatikanet</v>
      </c>
      <c r="GJ33" t="str">
        <v>Venezuela</v>
      </c>
      <c r="GK33" t="str">
        <v>Vietnam</v>
      </c>
      <c r="GL33" t="str">
        <v>Yemen</v>
      </c>
      <c r="GM33" t="str">
        <v>Zambia</v>
      </c>
      <c r="GN33" t="str">
        <v>Zimbabwe</v>
      </c>
      <c r="GO33" t="str">
        <v>Ækvatorial Guinea</v>
      </c>
      <c r="GP33" t="str">
        <v>Østrig</v>
      </c>
      <c r="GQ33" t="str">
        <v>Østtimor</v>
      </c>
      <c r="GR33" t="str">
        <v>EU</v>
      </c>
      <c r="GS33" t="str">
        <v>Ikke-EU</v>
      </c>
      <c r="GT33" t="str">
        <v>EU/ikke-EU</v>
      </c>
    </row>
    <row r="34" spans="2:202" x14ac:dyDescent="0.25">
      <c r="B34" t="str" cm="1">
        <f t="array" ref="B34:GT34">TRANSPOSE(_xlfn._xlws.FILTER(AlleLande[Lande (dansk)],ISNUMBER(SEARCH(Emballage!H18,AlleLande[Lande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Burundi</v>
      </c>
      <c r="BC34" t="str">
        <v>Cambodja</v>
      </c>
      <c r="BD34" t="str">
        <v>Finland</v>
      </c>
      <c r="BE34" t="str">
        <v>Burundi</v>
      </c>
      <c r="BF34" t="str">
        <v>Cambodja</v>
      </c>
      <c r="BG34" t="str">
        <v>Forenede Arab. Emirater</v>
      </c>
      <c r="BH34" t="str">
        <v>Frankrig</v>
      </c>
      <c r="BI34" t="str">
        <v>Gabon</v>
      </c>
      <c r="BJ34" t="str">
        <v>Gambia</v>
      </c>
      <c r="BK34" t="str">
        <v>Burundi</v>
      </c>
      <c r="BL34" t="str">
        <v>Cambodja</v>
      </c>
      <c r="BM34" t="str">
        <v>Grenada</v>
      </c>
      <c r="BN34" t="str">
        <v>Grenadinerne</v>
      </c>
      <c r="BO34" t="str">
        <v>Grækenland</v>
      </c>
      <c r="BP34" t="str">
        <v>Burundi</v>
      </c>
      <c r="BQ34" t="str">
        <v>Cambodja</v>
      </c>
      <c r="BR34" t="str">
        <v>Guinea-Bissau</v>
      </c>
      <c r="BS34" t="str">
        <v>Guyana</v>
      </c>
      <c r="BT34" t="str">
        <v>Haiti</v>
      </c>
      <c r="BU34" t="str">
        <v>Honduras</v>
      </c>
      <c r="BV34" t="str">
        <v>Hviderusland (Belarus)</v>
      </c>
      <c r="BW34" t="str">
        <v>Indien</v>
      </c>
      <c r="BX34" t="str">
        <v>Indonesien</v>
      </c>
      <c r="BY34" t="str">
        <v>Irak</v>
      </c>
      <c r="BZ34" t="str">
        <v>Iran</v>
      </c>
      <c r="CA34" t="str">
        <v>Irland</v>
      </c>
      <c r="CB34" t="str">
        <v>Island</v>
      </c>
      <c r="CC34" t="str">
        <v>Israel</v>
      </c>
      <c r="CD34" t="str">
        <v>Italien</v>
      </c>
      <c r="CE34" t="str">
        <v>Jamaica</v>
      </c>
      <c r="CF34" t="str">
        <v>Japan</v>
      </c>
      <c r="CG34" t="str">
        <v>Jordan</v>
      </c>
      <c r="CH34" t="str">
        <v>Kapverdiske Øer</v>
      </c>
      <c r="CI34" t="str">
        <v>Kasakhstan</v>
      </c>
      <c r="CJ34" t="str">
        <v>Kenya</v>
      </c>
      <c r="CK34" t="str">
        <v>Kina</v>
      </c>
      <c r="CL34" t="str">
        <v>Kirgisistan</v>
      </c>
      <c r="CM34" t="str">
        <v>Kiribati</v>
      </c>
      <c r="CN34" t="str">
        <v>Kroatien</v>
      </c>
      <c r="CO34" t="str">
        <v>Kuwait</v>
      </c>
      <c r="CP34" t="str">
        <v>Laos</v>
      </c>
      <c r="CQ34" t="str">
        <v>Lesotho</v>
      </c>
      <c r="CR34" t="str">
        <v>Letland</v>
      </c>
      <c r="CS34" t="str">
        <v>Libanon</v>
      </c>
      <c r="CT34" t="str">
        <v>Liberia</v>
      </c>
      <c r="CU34" t="str">
        <v>Libyen</v>
      </c>
      <c r="CV34" t="str">
        <v>Liechtenstein</v>
      </c>
      <c r="CW34" t="str">
        <v>Litauen</v>
      </c>
      <c r="CX34" t="str">
        <v>Luxembourg</v>
      </c>
      <c r="CY34" t="str">
        <v>Madagaskar</v>
      </c>
      <c r="CZ34" t="str">
        <v>Makedonien (FYROM)</v>
      </c>
      <c r="DA34" t="str">
        <v>Malawi</v>
      </c>
      <c r="DB34" t="str">
        <v>Malaysia</v>
      </c>
      <c r="DC34" t="str">
        <v>Maldiverne</v>
      </c>
      <c r="DD34" t="str">
        <v>Mali</v>
      </c>
      <c r="DE34" t="str">
        <v>Malta</v>
      </c>
      <c r="DF34" t="str">
        <v>Marokko</v>
      </c>
      <c r="DG34" t="str">
        <v>Marshall-øerne</v>
      </c>
      <c r="DH34" t="str">
        <v>Mauretanien</v>
      </c>
      <c r="DI34" t="str">
        <v>Mauritius</v>
      </c>
      <c r="DJ34" t="str">
        <v>Mexico</v>
      </c>
      <c r="DK34" t="str">
        <v>Mikronesien</v>
      </c>
      <c r="DL34" t="str">
        <v>Moldova</v>
      </c>
      <c r="DM34" t="str">
        <v>Monaco</v>
      </c>
      <c r="DN34" t="str">
        <v>Mongoliet</v>
      </c>
      <c r="DO34" t="str">
        <v>Mozambique</v>
      </c>
      <c r="DP34" t="str">
        <v>Namibia</v>
      </c>
      <c r="DQ34" t="str">
        <v>Nauru</v>
      </c>
      <c r="DR34" t="str">
        <v>Nederlandene</v>
      </c>
      <c r="DS34" t="str">
        <v>Nepal</v>
      </c>
      <c r="DT34" t="str">
        <v>New Zealand</v>
      </c>
      <c r="DU34" t="str">
        <v>Nicaragua</v>
      </c>
      <c r="DV34" t="str">
        <v>Niger</v>
      </c>
      <c r="DW34" t="str">
        <v>Nigeria</v>
      </c>
      <c r="DX34" t="str">
        <v>Nordkorea</v>
      </c>
      <c r="DY34" t="str">
        <v>Norge</v>
      </c>
      <c r="DZ34" t="str">
        <v>Oman</v>
      </c>
      <c r="EA34" t="str">
        <v>Pakistan</v>
      </c>
      <c r="EB34" t="str">
        <v>Palau</v>
      </c>
      <c r="EC34" t="str">
        <v>Palestina</v>
      </c>
      <c r="ED34" t="str">
        <v>Panama</v>
      </c>
      <c r="EE34" t="str">
        <v>Papua New Guinea</v>
      </c>
      <c r="EF34" t="str">
        <v>Paraguay</v>
      </c>
      <c r="EG34" t="str">
        <v>Peru</v>
      </c>
      <c r="EH34" t="str">
        <v>Polen</v>
      </c>
      <c r="EI34" t="str">
        <v>Portugal</v>
      </c>
      <c r="EJ34" t="str">
        <v>Qatar</v>
      </c>
      <c r="EK34" t="str">
        <v>Rumænien</v>
      </c>
      <c r="EL34" t="str">
        <v>Rusland</v>
      </c>
      <c r="EM34" t="str">
        <v>Rwanda</v>
      </c>
      <c r="EN34" t="str">
        <v>Salomonøerne</v>
      </c>
      <c r="EO34" t="str">
        <v>Samoa</v>
      </c>
      <c r="EP34" t="str">
        <v>San Marino</v>
      </c>
      <c r="EQ34" t="str">
        <v>Sao Tomé &amp; Principe</v>
      </c>
      <c r="ER34" t="str">
        <v>Saudi Arabien</v>
      </c>
      <c r="ES34" t="str">
        <v>Schweiz</v>
      </c>
      <c r="ET34" t="str">
        <v>Senegal</v>
      </c>
      <c r="EU34" t="str">
        <v>Serbien og Montenegro</v>
      </c>
      <c r="EV34" t="str">
        <v>Seychellerne</v>
      </c>
      <c r="EW34" t="str">
        <v>Sierra Leone</v>
      </c>
      <c r="EX34" t="str">
        <v>Singapore</v>
      </c>
      <c r="EY34" t="str">
        <v>Slovakiet</v>
      </c>
      <c r="EZ34" t="str">
        <v>Slovenien</v>
      </c>
      <c r="FA34" t="str">
        <v>Somalia</v>
      </c>
      <c r="FB34" t="str">
        <v>Spanien</v>
      </c>
      <c r="FC34" t="str">
        <v>Sri Lanka</v>
      </c>
      <c r="FD34" t="str">
        <v>St. Kitts-Nevis</v>
      </c>
      <c r="FE34" t="str">
        <v>St. Lucia</v>
      </c>
      <c r="FF34" t="str">
        <v>St. Vincent &amp;</v>
      </c>
      <c r="FG34" t="str">
        <v>Storbritannien (England)</v>
      </c>
      <c r="FH34" t="str">
        <v>Sudan</v>
      </c>
      <c r="FI34" t="str">
        <v>Surinam</v>
      </c>
      <c r="FJ34" t="str">
        <v>Sverige</v>
      </c>
      <c r="FK34" t="str">
        <v>Swaziland</v>
      </c>
      <c r="FL34" t="str">
        <v>Sydafrika</v>
      </c>
      <c r="FM34" t="str">
        <v>Sydkorea</v>
      </c>
      <c r="FN34" t="str">
        <v>Syrien</v>
      </c>
      <c r="FO34" t="str">
        <v>Tadjikistan</v>
      </c>
      <c r="FP34" t="str">
        <v>Taiwan</v>
      </c>
      <c r="FQ34" t="str">
        <v>Tanzania</v>
      </c>
      <c r="FR34" t="str">
        <v>Thailand</v>
      </c>
      <c r="FS34" t="str">
        <v>Tjekkiet</v>
      </c>
      <c r="FT34" t="str">
        <v>Togo</v>
      </c>
      <c r="FU34" t="str">
        <v>Tonga</v>
      </c>
      <c r="FV34" t="str">
        <v>Trinidad &amp; Tobago</v>
      </c>
      <c r="FW34" t="str">
        <v>Tunesien</v>
      </c>
      <c r="FX34" t="str">
        <v>Turkmenistan</v>
      </c>
      <c r="FY34" t="str">
        <v>Tuvalu</v>
      </c>
      <c r="FZ34" t="str">
        <v>Tyrkiet</v>
      </c>
      <c r="GA34" t="str">
        <v>Tyskland</v>
      </c>
      <c r="GB34" t="str">
        <v>Uganda</v>
      </c>
      <c r="GC34" t="str">
        <v>Ukraine</v>
      </c>
      <c r="GD34" t="str">
        <v>Ungarn</v>
      </c>
      <c r="GE34" t="str">
        <v>Uruguay</v>
      </c>
      <c r="GF34" t="str">
        <v>USA</v>
      </c>
      <c r="GG34" t="str">
        <v>Usbekistan</v>
      </c>
      <c r="GH34" t="str">
        <v>Vanuatu</v>
      </c>
      <c r="GI34" t="str">
        <v>Vatikanet</v>
      </c>
      <c r="GJ34" t="str">
        <v>Venezuela</v>
      </c>
      <c r="GK34" t="str">
        <v>Vietnam</v>
      </c>
      <c r="GL34" t="str">
        <v>Yemen</v>
      </c>
      <c r="GM34" t="str">
        <v>Zambia</v>
      </c>
      <c r="GN34" t="str">
        <v>Zimbabwe</v>
      </c>
      <c r="GO34" t="str">
        <v>Ækvatorial Guinea</v>
      </c>
      <c r="GP34" t="str">
        <v>Østrig</v>
      </c>
      <c r="GQ34" t="str">
        <v>Østtimor</v>
      </c>
      <c r="GR34" t="str">
        <v>EU</v>
      </c>
      <c r="GS34" t="str">
        <v>Ikke-EU</v>
      </c>
      <c r="GT34" t="str">
        <v>EU/ikke-EU</v>
      </c>
    </row>
    <row r="35" spans="2:202" x14ac:dyDescent="0.25">
      <c r="B35" t="str" cm="1">
        <f t="array" ref="B35:GT35">TRANSPOSE(_xlfn._xlws.FILTER(AlleLande[Lande (dansk)],ISNUMBER(SEARCH(Emballage!H19,AlleLande[Lande (dansk)])),"Kan ikke findes"))</f>
        <v>Afghanistan</v>
      </c>
      <c r="C35" t="str">
        <v>Albanien</v>
      </c>
      <c r="D35" t="str">
        <v>Algeriet</v>
      </c>
      <c r="E35" t="str">
        <v>Andorra</v>
      </c>
      <c r="F35" t="str">
        <v>Angola</v>
      </c>
      <c r="G35" t="str">
        <v>Antigua &amp;Barbuda</v>
      </c>
      <c r="H35" t="str">
        <v>Argentina</v>
      </c>
      <c r="I35" t="str">
        <v>Armenien</v>
      </c>
      <c r="J35" t="str">
        <v>Aserbajdsjan</v>
      </c>
      <c r="K35" t="str">
        <v>Australien</v>
      </c>
      <c r="L35" t="str">
        <v>Bahamas</v>
      </c>
      <c r="M35" t="str">
        <v>Bahrain</v>
      </c>
      <c r="N35" t="str">
        <v>Bangladesh</v>
      </c>
      <c r="O35" t="str">
        <v>Barbados</v>
      </c>
      <c r="P35" t="str">
        <v>Belgien</v>
      </c>
      <c r="Q35" t="str">
        <v>Belize</v>
      </c>
      <c r="R35" t="str">
        <v>Benin</v>
      </c>
      <c r="S35" t="str">
        <v>Bhutan</v>
      </c>
      <c r="T35" t="str">
        <v>Bolivia</v>
      </c>
      <c r="U35" t="str">
        <v>Bosnien-Herzegovina</v>
      </c>
      <c r="V35" t="str">
        <v>Botswana</v>
      </c>
      <c r="W35" t="str">
        <v>Brasilien</v>
      </c>
      <c r="X35" t="str">
        <v>Brunei</v>
      </c>
      <c r="Y35" t="str">
        <v>Bulgarien</v>
      </c>
      <c r="Z35" t="str">
        <v>Burkina Faso</v>
      </c>
      <c r="AA35" t="str">
        <v>Burma (Myanmar)</v>
      </c>
      <c r="AB35" t="str">
        <v>Burundi</v>
      </c>
      <c r="AC35" t="str">
        <v>Cambodja</v>
      </c>
      <c r="AD35" t="str">
        <v>Cameroun</v>
      </c>
      <c r="AE35" t="str">
        <v>Canada</v>
      </c>
      <c r="AF35" t="str">
        <v>Centralafrika</v>
      </c>
      <c r="AG35" t="str">
        <v>Chad</v>
      </c>
      <c r="AH35" t="str">
        <v>Chile</v>
      </c>
      <c r="AI35" t="str">
        <v>Colombia</v>
      </c>
      <c r="AJ35" t="str">
        <v>Comorerne</v>
      </c>
      <c r="AK35" t="str">
        <v>Congo</v>
      </c>
      <c r="AL35" t="str">
        <v>Costa Rica</v>
      </c>
      <c r="AM35" t="str">
        <v>Cuba</v>
      </c>
      <c r="AN35" t="str">
        <v>Cypern</v>
      </c>
      <c r="AO35" t="str">
        <v>Danmark</v>
      </c>
      <c r="AP35" t="str">
        <v>Darussalem</v>
      </c>
      <c r="AQ35" t="str">
        <v>Demokratiske rep. Congo</v>
      </c>
      <c r="AR35" t="str">
        <v>Djibouti</v>
      </c>
      <c r="AS35" t="str">
        <v>Dominica</v>
      </c>
      <c r="AT35" t="str">
        <v>Dominikanske Republik</v>
      </c>
      <c r="AU35" t="str">
        <v>Ecuador</v>
      </c>
      <c r="AV35" t="str">
        <v>Egypten</v>
      </c>
      <c r="AW35" t="str">
        <v>El Salvador</v>
      </c>
      <c r="AX35" t="str">
        <v>Elfenbens- kysten</v>
      </c>
      <c r="AY35" t="str">
        <v>Eritrea</v>
      </c>
      <c r="AZ35" t="str">
        <v>Estland</v>
      </c>
      <c r="BA35" t="str">
        <v>Etiopien</v>
      </c>
      <c r="BB35" t="str">
        <v>Burundi</v>
      </c>
      <c r="BC35" t="str">
        <v>Cambodja</v>
      </c>
      <c r="BD35" t="str">
        <v>Finland</v>
      </c>
      <c r="BE35" t="str">
        <v>Burundi</v>
      </c>
      <c r="BF35" t="str">
        <v>Cambodja</v>
      </c>
      <c r="BG35" t="str">
        <v>Forenede Arab. Emirater</v>
      </c>
      <c r="BH35" t="str">
        <v>Frankrig</v>
      </c>
      <c r="BI35" t="str">
        <v>Gabon</v>
      </c>
      <c r="BJ35" t="str">
        <v>Gambia</v>
      </c>
      <c r="BK35" t="str">
        <v>Burundi</v>
      </c>
      <c r="BL35" t="str">
        <v>Cambodja</v>
      </c>
      <c r="BM35" t="str">
        <v>Grenada</v>
      </c>
      <c r="BN35" t="str">
        <v>Grenadinerne</v>
      </c>
      <c r="BO35" t="str">
        <v>Grækenland</v>
      </c>
      <c r="BP35" t="str">
        <v>Burundi</v>
      </c>
      <c r="BQ35" t="str">
        <v>Cambodja</v>
      </c>
      <c r="BR35" t="str">
        <v>Guinea-Bissau</v>
      </c>
      <c r="BS35" t="str">
        <v>Guyana</v>
      </c>
      <c r="BT35" t="str">
        <v>Haiti</v>
      </c>
      <c r="BU35" t="str">
        <v>Honduras</v>
      </c>
      <c r="BV35" t="str">
        <v>Hviderusland (Belarus)</v>
      </c>
      <c r="BW35" t="str">
        <v>Indien</v>
      </c>
      <c r="BX35" t="str">
        <v>Indonesien</v>
      </c>
      <c r="BY35" t="str">
        <v>Irak</v>
      </c>
      <c r="BZ35" t="str">
        <v>Iran</v>
      </c>
      <c r="CA35" t="str">
        <v>Irland</v>
      </c>
      <c r="CB35" t="str">
        <v>Island</v>
      </c>
      <c r="CC35" t="str">
        <v>Israel</v>
      </c>
      <c r="CD35" t="str">
        <v>Italien</v>
      </c>
      <c r="CE35" t="str">
        <v>Jamaica</v>
      </c>
      <c r="CF35" t="str">
        <v>Japan</v>
      </c>
      <c r="CG35" t="str">
        <v>Jordan</v>
      </c>
      <c r="CH35" t="str">
        <v>Kapverdiske Øer</v>
      </c>
      <c r="CI35" t="str">
        <v>Kasakhstan</v>
      </c>
      <c r="CJ35" t="str">
        <v>Kenya</v>
      </c>
      <c r="CK35" t="str">
        <v>Kina</v>
      </c>
      <c r="CL35" t="str">
        <v>Kirgisistan</v>
      </c>
      <c r="CM35" t="str">
        <v>Kiribati</v>
      </c>
      <c r="CN35" t="str">
        <v>Kroatien</v>
      </c>
      <c r="CO35" t="str">
        <v>Kuwait</v>
      </c>
      <c r="CP35" t="str">
        <v>Laos</v>
      </c>
      <c r="CQ35" t="str">
        <v>Lesotho</v>
      </c>
      <c r="CR35" t="str">
        <v>Letland</v>
      </c>
      <c r="CS35" t="str">
        <v>Libanon</v>
      </c>
      <c r="CT35" t="str">
        <v>Liberia</v>
      </c>
      <c r="CU35" t="str">
        <v>Libyen</v>
      </c>
      <c r="CV35" t="str">
        <v>Liechtenstein</v>
      </c>
      <c r="CW35" t="str">
        <v>Litauen</v>
      </c>
      <c r="CX35" t="str">
        <v>Luxembourg</v>
      </c>
      <c r="CY35" t="str">
        <v>Madagaskar</v>
      </c>
      <c r="CZ35" t="str">
        <v>Makedonien (FYROM)</v>
      </c>
      <c r="DA35" t="str">
        <v>Malawi</v>
      </c>
      <c r="DB35" t="str">
        <v>Malaysia</v>
      </c>
      <c r="DC35" t="str">
        <v>Maldiverne</v>
      </c>
      <c r="DD35" t="str">
        <v>Mali</v>
      </c>
      <c r="DE35" t="str">
        <v>Malta</v>
      </c>
      <c r="DF35" t="str">
        <v>Marokko</v>
      </c>
      <c r="DG35" t="str">
        <v>Marshall-øerne</v>
      </c>
      <c r="DH35" t="str">
        <v>Mauretanien</v>
      </c>
      <c r="DI35" t="str">
        <v>Mauritius</v>
      </c>
      <c r="DJ35" t="str">
        <v>Mexico</v>
      </c>
      <c r="DK35" t="str">
        <v>Mikronesien</v>
      </c>
      <c r="DL35" t="str">
        <v>Moldova</v>
      </c>
      <c r="DM35" t="str">
        <v>Monaco</v>
      </c>
      <c r="DN35" t="str">
        <v>Mongoliet</v>
      </c>
      <c r="DO35" t="str">
        <v>Mozambique</v>
      </c>
      <c r="DP35" t="str">
        <v>Namibia</v>
      </c>
      <c r="DQ35" t="str">
        <v>Nauru</v>
      </c>
      <c r="DR35" t="str">
        <v>Nederlandene</v>
      </c>
      <c r="DS35" t="str">
        <v>Nepal</v>
      </c>
      <c r="DT35" t="str">
        <v>New Zealand</v>
      </c>
      <c r="DU35" t="str">
        <v>Nicaragua</v>
      </c>
      <c r="DV35" t="str">
        <v>Niger</v>
      </c>
      <c r="DW35" t="str">
        <v>Nigeria</v>
      </c>
      <c r="DX35" t="str">
        <v>Nordkorea</v>
      </c>
      <c r="DY35" t="str">
        <v>Norge</v>
      </c>
      <c r="DZ35" t="str">
        <v>Oman</v>
      </c>
      <c r="EA35" t="str">
        <v>Pakistan</v>
      </c>
      <c r="EB35" t="str">
        <v>Palau</v>
      </c>
      <c r="EC35" t="str">
        <v>Palestina</v>
      </c>
      <c r="ED35" t="str">
        <v>Panama</v>
      </c>
      <c r="EE35" t="str">
        <v>Papua New Guinea</v>
      </c>
      <c r="EF35" t="str">
        <v>Paraguay</v>
      </c>
      <c r="EG35" t="str">
        <v>Peru</v>
      </c>
      <c r="EH35" t="str">
        <v>Polen</v>
      </c>
      <c r="EI35" t="str">
        <v>Portugal</v>
      </c>
      <c r="EJ35" t="str">
        <v>Qatar</v>
      </c>
      <c r="EK35" t="str">
        <v>Rumænien</v>
      </c>
      <c r="EL35" t="str">
        <v>Rusland</v>
      </c>
      <c r="EM35" t="str">
        <v>Rwanda</v>
      </c>
      <c r="EN35" t="str">
        <v>Salomonøerne</v>
      </c>
      <c r="EO35" t="str">
        <v>Samoa</v>
      </c>
      <c r="EP35" t="str">
        <v>San Marino</v>
      </c>
      <c r="EQ35" t="str">
        <v>Sao Tomé &amp; Principe</v>
      </c>
      <c r="ER35" t="str">
        <v>Saudi Arabien</v>
      </c>
      <c r="ES35" t="str">
        <v>Schweiz</v>
      </c>
      <c r="ET35" t="str">
        <v>Senegal</v>
      </c>
      <c r="EU35" t="str">
        <v>Serbien og Montenegro</v>
      </c>
      <c r="EV35" t="str">
        <v>Seychellerne</v>
      </c>
      <c r="EW35" t="str">
        <v>Sierra Leone</v>
      </c>
      <c r="EX35" t="str">
        <v>Singapore</v>
      </c>
      <c r="EY35" t="str">
        <v>Slovakiet</v>
      </c>
      <c r="EZ35" t="str">
        <v>Slovenien</v>
      </c>
      <c r="FA35" t="str">
        <v>Somalia</v>
      </c>
      <c r="FB35" t="str">
        <v>Spanien</v>
      </c>
      <c r="FC35" t="str">
        <v>Sri Lanka</v>
      </c>
      <c r="FD35" t="str">
        <v>St. Kitts-Nevis</v>
      </c>
      <c r="FE35" t="str">
        <v>St. Lucia</v>
      </c>
      <c r="FF35" t="str">
        <v>St. Vincent &amp;</v>
      </c>
      <c r="FG35" t="str">
        <v>Storbritannien (England)</v>
      </c>
      <c r="FH35" t="str">
        <v>Sudan</v>
      </c>
      <c r="FI35" t="str">
        <v>Surinam</v>
      </c>
      <c r="FJ35" t="str">
        <v>Sverige</v>
      </c>
      <c r="FK35" t="str">
        <v>Swaziland</v>
      </c>
      <c r="FL35" t="str">
        <v>Sydafrika</v>
      </c>
      <c r="FM35" t="str">
        <v>Sydkorea</v>
      </c>
      <c r="FN35" t="str">
        <v>Syrien</v>
      </c>
      <c r="FO35" t="str">
        <v>Tadjikistan</v>
      </c>
      <c r="FP35" t="str">
        <v>Taiwan</v>
      </c>
      <c r="FQ35" t="str">
        <v>Tanzania</v>
      </c>
      <c r="FR35" t="str">
        <v>Thailand</v>
      </c>
      <c r="FS35" t="str">
        <v>Tjekkiet</v>
      </c>
      <c r="FT35" t="str">
        <v>Togo</v>
      </c>
      <c r="FU35" t="str">
        <v>Tonga</v>
      </c>
      <c r="FV35" t="str">
        <v>Trinidad &amp; Tobago</v>
      </c>
      <c r="FW35" t="str">
        <v>Tunesien</v>
      </c>
      <c r="FX35" t="str">
        <v>Turkmenistan</v>
      </c>
      <c r="FY35" t="str">
        <v>Tuvalu</v>
      </c>
      <c r="FZ35" t="str">
        <v>Tyrkiet</v>
      </c>
      <c r="GA35" t="str">
        <v>Tyskland</v>
      </c>
      <c r="GB35" t="str">
        <v>Uganda</v>
      </c>
      <c r="GC35" t="str">
        <v>Ukraine</v>
      </c>
      <c r="GD35" t="str">
        <v>Ungarn</v>
      </c>
      <c r="GE35" t="str">
        <v>Uruguay</v>
      </c>
      <c r="GF35" t="str">
        <v>USA</v>
      </c>
      <c r="GG35" t="str">
        <v>Usbekistan</v>
      </c>
      <c r="GH35" t="str">
        <v>Vanuatu</v>
      </c>
      <c r="GI35" t="str">
        <v>Vatikanet</v>
      </c>
      <c r="GJ35" t="str">
        <v>Venezuela</v>
      </c>
      <c r="GK35" t="str">
        <v>Vietnam</v>
      </c>
      <c r="GL35" t="str">
        <v>Yemen</v>
      </c>
      <c r="GM35" t="str">
        <v>Zambia</v>
      </c>
      <c r="GN35" t="str">
        <v>Zimbabwe</v>
      </c>
      <c r="GO35" t="str">
        <v>Ækvatorial Guinea</v>
      </c>
      <c r="GP35" t="str">
        <v>Østrig</v>
      </c>
      <c r="GQ35" t="str">
        <v>Østtimor</v>
      </c>
      <c r="GR35" t="str">
        <v>EU</v>
      </c>
      <c r="GS35" t="str">
        <v>Ikke-EU</v>
      </c>
      <c r="GT35" t="str">
        <v>EU/ikke-EU</v>
      </c>
    </row>
    <row r="36" spans="2:202" x14ac:dyDescent="0.25">
      <c r="B36" t="str" cm="1">
        <f t="array" ref="B36:GT36">TRANSPOSE(_xlfn._xlws.FILTER(AlleLande[Lande (dansk)],ISNUMBER(SEARCH(Emballage!H20,AlleLande[Lande (dansk)])),"Kan ikke findes"))</f>
        <v>Afghanistan</v>
      </c>
      <c r="C36" t="str">
        <v>Albanien</v>
      </c>
      <c r="D36" t="str">
        <v>Algeriet</v>
      </c>
      <c r="E36" t="str">
        <v>Andorra</v>
      </c>
      <c r="F36" t="str">
        <v>Angola</v>
      </c>
      <c r="G36" t="str">
        <v>Antigua &amp;Barbuda</v>
      </c>
      <c r="H36" t="str">
        <v>Argentina</v>
      </c>
      <c r="I36" t="str">
        <v>Armenien</v>
      </c>
      <c r="J36" t="str">
        <v>Aserbajdsjan</v>
      </c>
      <c r="K36" t="str">
        <v>Australien</v>
      </c>
      <c r="L36" t="str">
        <v>Bahamas</v>
      </c>
      <c r="M36" t="str">
        <v>Bahrain</v>
      </c>
      <c r="N36" t="str">
        <v>Bangladesh</v>
      </c>
      <c r="O36" t="str">
        <v>Barbados</v>
      </c>
      <c r="P36" t="str">
        <v>Belgien</v>
      </c>
      <c r="Q36" t="str">
        <v>Belize</v>
      </c>
      <c r="R36" t="str">
        <v>Benin</v>
      </c>
      <c r="S36" t="str">
        <v>Bhutan</v>
      </c>
      <c r="T36" t="str">
        <v>Bolivia</v>
      </c>
      <c r="U36" t="str">
        <v>Bosnien-Herzegovina</v>
      </c>
      <c r="V36" t="str">
        <v>Botswana</v>
      </c>
      <c r="W36" t="str">
        <v>Brasilien</v>
      </c>
      <c r="X36" t="str">
        <v>Brunei</v>
      </c>
      <c r="Y36" t="str">
        <v>Bulgarien</v>
      </c>
      <c r="Z36" t="str">
        <v>Burkina Faso</v>
      </c>
      <c r="AA36" t="str">
        <v>Burma (Myanmar)</v>
      </c>
      <c r="AB36" t="str">
        <v>Burundi</v>
      </c>
      <c r="AC36" t="str">
        <v>Cambodja</v>
      </c>
      <c r="AD36" t="str">
        <v>Cameroun</v>
      </c>
      <c r="AE36" t="str">
        <v>Canada</v>
      </c>
      <c r="AF36" t="str">
        <v>Centralafrika</v>
      </c>
      <c r="AG36" t="str">
        <v>Chad</v>
      </c>
      <c r="AH36" t="str">
        <v>Chile</v>
      </c>
      <c r="AI36" t="str">
        <v>Colombia</v>
      </c>
      <c r="AJ36" t="str">
        <v>Comorerne</v>
      </c>
      <c r="AK36" t="str">
        <v>Congo</v>
      </c>
      <c r="AL36" t="str">
        <v>Costa Rica</v>
      </c>
      <c r="AM36" t="str">
        <v>Cuba</v>
      </c>
      <c r="AN36" t="str">
        <v>Cypern</v>
      </c>
      <c r="AO36" t="str">
        <v>Danmark</v>
      </c>
      <c r="AP36" t="str">
        <v>Darussalem</v>
      </c>
      <c r="AQ36" t="str">
        <v>Demokratiske rep. Congo</v>
      </c>
      <c r="AR36" t="str">
        <v>Djibouti</v>
      </c>
      <c r="AS36" t="str">
        <v>Dominica</v>
      </c>
      <c r="AT36" t="str">
        <v>Dominikanske Republik</v>
      </c>
      <c r="AU36" t="str">
        <v>Ecuador</v>
      </c>
      <c r="AV36" t="str">
        <v>Egypten</v>
      </c>
      <c r="AW36" t="str">
        <v>El Salvador</v>
      </c>
      <c r="AX36" t="str">
        <v>Elfenbens- kysten</v>
      </c>
      <c r="AY36" t="str">
        <v>Eritrea</v>
      </c>
      <c r="AZ36" t="str">
        <v>Estland</v>
      </c>
      <c r="BA36" t="str">
        <v>Etiopien</v>
      </c>
      <c r="BB36" t="str">
        <v>Burundi</v>
      </c>
      <c r="BC36" t="str">
        <v>Cambodja</v>
      </c>
      <c r="BD36" t="str">
        <v>Finland</v>
      </c>
      <c r="BE36" t="str">
        <v>Burundi</v>
      </c>
      <c r="BF36" t="str">
        <v>Cambodja</v>
      </c>
      <c r="BG36" t="str">
        <v>Forenede Arab. Emirater</v>
      </c>
      <c r="BH36" t="str">
        <v>Frankrig</v>
      </c>
      <c r="BI36" t="str">
        <v>Gabon</v>
      </c>
      <c r="BJ36" t="str">
        <v>Gambia</v>
      </c>
      <c r="BK36" t="str">
        <v>Burundi</v>
      </c>
      <c r="BL36" t="str">
        <v>Cambodja</v>
      </c>
      <c r="BM36" t="str">
        <v>Grenada</v>
      </c>
      <c r="BN36" t="str">
        <v>Grenadinerne</v>
      </c>
      <c r="BO36" t="str">
        <v>Grækenland</v>
      </c>
      <c r="BP36" t="str">
        <v>Burundi</v>
      </c>
      <c r="BQ36" t="str">
        <v>Cambodja</v>
      </c>
      <c r="BR36" t="str">
        <v>Guinea-Bissau</v>
      </c>
      <c r="BS36" t="str">
        <v>Guyana</v>
      </c>
      <c r="BT36" t="str">
        <v>Haiti</v>
      </c>
      <c r="BU36" t="str">
        <v>Honduras</v>
      </c>
      <c r="BV36" t="str">
        <v>Hviderusland (Belarus)</v>
      </c>
      <c r="BW36" t="str">
        <v>Indien</v>
      </c>
      <c r="BX36" t="str">
        <v>Indonesien</v>
      </c>
      <c r="BY36" t="str">
        <v>Irak</v>
      </c>
      <c r="BZ36" t="str">
        <v>Iran</v>
      </c>
      <c r="CA36" t="str">
        <v>Irland</v>
      </c>
      <c r="CB36" t="str">
        <v>Island</v>
      </c>
      <c r="CC36" t="str">
        <v>Israel</v>
      </c>
      <c r="CD36" t="str">
        <v>Italien</v>
      </c>
      <c r="CE36" t="str">
        <v>Jamaica</v>
      </c>
      <c r="CF36" t="str">
        <v>Japan</v>
      </c>
      <c r="CG36" t="str">
        <v>Jordan</v>
      </c>
      <c r="CH36" t="str">
        <v>Kapverdiske Øer</v>
      </c>
      <c r="CI36" t="str">
        <v>Kasakhstan</v>
      </c>
      <c r="CJ36" t="str">
        <v>Kenya</v>
      </c>
      <c r="CK36" t="str">
        <v>Kina</v>
      </c>
      <c r="CL36" t="str">
        <v>Kirgisistan</v>
      </c>
      <c r="CM36" t="str">
        <v>Kiribati</v>
      </c>
      <c r="CN36" t="str">
        <v>Kroatien</v>
      </c>
      <c r="CO36" t="str">
        <v>Kuwait</v>
      </c>
      <c r="CP36" t="str">
        <v>Laos</v>
      </c>
      <c r="CQ36" t="str">
        <v>Lesotho</v>
      </c>
      <c r="CR36" t="str">
        <v>Letland</v>
      </c>
      <c r="CS36" t="str">
        <v>Libanon</v>
      </c>
      <c r="CT36" t="str">
        <v>Liberia</v>
      </c>
      <c r="CU36" t="str">
        <v>Libyen</v>
      </c>
      <c r="CV36" t="str">
        <v>Liechtenstein</v>
      </c>
      <c r="CW36" t="str">
        <v>Litauen</v>
      </c>
      <c r="CX36" t="str">
        <v>Luxembourg</v>
      </c>
      <c r="CY36" t="str">
        <v>Madagaskar</v>
      </c>
      <c r="CZ36" t="str">
        <v>Makedonien (FYROM)</v>
      </c>
      <c r="DA36" t="str">
        <v>Malawi</v>
      </c>
      <c r="DB36" t="str">
        <v>Malaysia</v>
      </c>
      <c r="DC36" t="str">
        <v>Maldiverne</v>
      </c>
      <c r="DD36" t="str">
        <v>Mali</v>
      </c>
      <c r="DE36" t="str">
        <v>Malta</v>
      </c>
      <c r="DF36" t="str">
        <v>Marokko</v>
      </c>
      <c r="DG36" t="str">
        <v>Marshall-øerne</v>
      </c>
      <c r="DH36" t="str">
        <v>Mauretanien</v>
      </c>
      <c r="DI36" t="str">
        <v>Mauritius</v>
      </c>
      <c r="DJ36" t="str">
        <v>Mexico</v>
      </c>
      <c r="DK36" t="str">
        <v>Mikronesien</v>
      </c>
      <c r="DL36" t="str">
        <v>Moldova</v>
      </c>
      <c r="DM36" t="str">
        <v>Monaco</v>
      </c>
      <c r="DN36" t="str">
        <v>Mongoliet</v>
      </c>
      <c r="DO36" t="str">
        <v>Mozambique</v>
      </c>
      <c r="DP36" t="str">
        <v>Namibia</v>
      </c>
      <c r="DQ36" t="str">
        <v>Nauru</v>
      </c>
      <c r="DR36" t="str">
        <v>Nederlandene</v>
      </c>
      <c r="DS36" t="str">
        <v>Nepal</v>
      </c>
      <c r="DT36" t="str">
        <v>New Zealand</v>
      </c>
      <c r="DU36" t="str">
        <v>Nicaragua</v>
      </c>
      <c r="DV36" t="str">
        <v>Niger</v>
      </c>
      <c r="DW36" t="str">
        <v>Nigeria</v>
      </c>
      <c r="DX36" t="str">
        <v>Nordkorea</v>
      </c>
      <c r="DY36" t="str">
        <v>Norge</v>
      </c>
      <c r="DZ36" t="str">
        <v>Oman</v>
      </c>
      <c r="EA36" t="str">
        <v>Pakistan</v>
      </c>
      <c r="EB36" t="str">
        <v>Palau</v>
      </c>
      <c r="EC36" t="str">
        <v>Palestina</v>
      </c>
      <c r="ED36" t="str">
        <v>Panama</v>
      </c>
      <c r="EE36" t="str">
        <v>Papua New Guinea</v>
      </c>
      <c r="EF36" t="str">
        <v>Paraguay</v>
      </c>
      <c r="EG36" t="str">
        <v>Peru</v>
      </c>
      <c r="EH36" t="str">
        <v>Polen</v>
      </c>
      <c r="EI36" t="str">
        <v>Portugal</v>
      </c>
      <c r="EJ36" t="str">
        <v>Qatar</v>
      </c>
      <c r="EK36" t="str">
        <v>Rumænien</v>
      </c>
      <c r="EL36" t="str">
        <v>Rusland</v>
      </c>
      <c r="EM36" t="str">
        <v>Rwanda</v>
      </c>
      <c r="EN36" t="str">
        <v>Salomonøerne</v>
      </c>
      <c r="EO36" t="str">
        <v>Samoa</v>
      </c>
      <c r="EP36" t="str">
        <v>San Marino</v>
      </c>
      <c r="EQ36" t="str">
        <v>Sao Tomé &amp; Principe</v>
      </c>
      <c r="ER36" t="str">
        <v>Saudi Arabien</v>
      </c>
      <c r="ES36" t="str">
        <v>Schweiz</v>
      </c>
      <c r="ET36" t="str">
        <v>Senegal</v>
      </c>
      <c r="EU36" t="str">
        <v>Serbien og Montenegro</v>
      </c>
      <c r="EV36" t="str">
        <v>Seychellerne</v>
      </c>
      <c r="EW36" t="str">
        <v>Sierra Leone</v>
      </c>
      <c r="EX36" t="str">
        <v>Singapore</v>
      </c>
      <c r="EY36" t="str">
        <v>Slovakiet</v>
      </c>
      <c r="EZ36" t="str">
        <v>Slovenien</v>
      </c>
      <c r="FA36" t="str">
        <v>Somalia</v>
      </c>
      <c r="FB36" t="str">
        <v>Spanien</v>
      </c>
      <c r="FC36" t="str">
        <v>Sri Lanka</v>
      </c>
      <c r="FD36" t="str">
        <v>St. Kitts-Nevis</v>
      </c>
      <c r="FE36" t="str">
        <v>St. Lucia</v>
      </c>
      <c r="FF36" t="str">
        <v>St. Vincent &amp;</v>
      </c>
      <c r="FG36" t="str">
        <v>Storbritannien (England)</v>
      </c>
      <c r="FH36" t="str">
        <v>Sudan</v>
      </c>
      <c r="FI36" t="str">
        <v>Surinam</v>
      </c>
      <c r="FJ36" t="str">
        <v>Sverige</v>
      </c>
      <c r="FK36" t="str">
        <v>Swaziland</v>
      </c>
      <c r="FL36" t="str">
        <v>Sydafrika</v>
      </c>
      <c r="FM36" t="str">
        <v>Sydkorea</v>
      </c>
      <c r="FN36" t="str">
        <v>Syrien</v>
      </c>
      <c r="FO36" t="str">
        <v>Tadjikistan</v>
      </c>
      <c r="FP36" t="str">
        <v>Taiwan</v>
      </c>
      <c r="FQ36" t="str">
        <v>Tanzania</v>
      </c>
      <c r="FR36" t="str">
        <v>Thailand</v>
      </c>
      <c r="FS36" t="str">
        <v>Tjekkiet</v>
      </c>
      <c r="FT36" t="str">
        <v>Togo</v>
      </c>
      <c r="FU36" t="str">
        <v>Tonga</v>
      </c>
      <c r="FV36" t="str">
        <v>Trinidad &amp; Tobago</v>
      </c>
      <c r="FW36" t="str">
        <v>Tunesien</v>
      </c>
      <c r="FX36" t="str">
        <v>Turkmenistan</v>
      </c>
      <c r="FY36" t="str">
        <v>Tuvalu</v>
      </c>
      <c r="FZ36" t="str">
        <v>Tyrkiet</v>
      </c>
      <c r="GA36" t="str">
        <v>Tyskland</v>
      </c>
      <c r="GB36" t="str">
        <v>Uganda</v>
      </c>
      <c r="GC36" t="str">
        <v>Ukraine</v>
      </c>
      <c r="GD36" t="str">
        <v>Ungarn</v>
      </c>
      <c r="GE36" t="str">
        <v>Uruguay</v>
      </c>
      <c r="GF36" t="str">
        <v>USA</v>
      </c>
      <c r="GG36" t="str">
        <v>Usbekistan</v>
      </c>
      <c r="GH36" t="str">
        <v>Vanuatu</v>
      </c>
      <c r="GI36" t="str">
        <v>Vatikanet</v>
      </c>
      <c r="GJ36" t="str">
        <v>Venezuela</v>
      </c>
      <c r="GK36" t="str">
        <v>Vietnam</v>
      </c>
      <c r="GL36" t="str">
        <v>Yemen</v>
      </c>
      <c r="GM36" t="str">
        <v>Zambia</v>
      </c>
      <c r="GN36" t="str">
        <v>Zimbabwe</v>
      </c>
      <c r="GO36" t="str">
        <v>Ækvatorial Guinea</v>
      </c>
      <c r="GP36" t="str">
        <v>Østrig</v>
      </c>
      <c r="GQ36" t="str">
        <v>Østtimor</v>
      </c>
      <c r="GR36" t="str">
        <v>EU</v>
      </c>
      <c r="GS36" t="str">
        <v>Ikke-EU</v>
      </c>
      <c r="GT36" t="str">
        <v>EU/ikke-EU</v>
      </c>
    </row>
    <row r="37" spans="2:202" x14ac:dyDescent="0.25">
      <c r="B37" t="str" cm="1">
        <f t="array" ref="B37:GT37">TRANSPOSE(_xlfn._xlws.FILTER(AlleLande[Lande (dansk)],ISNUMBER(SEARCH(Emballage!H21,AlleLande[Lande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Burundi</v>
      </c>
      <c r="BC37" t="str">
        <v>Cambodja</v>
      </c>
      <c r="BD37" t="str">
        <v>Finland</v>
      </c>
      <c r="BE37" t="str">
        <v>Burundi</v>
      </c>
      <c r="BF37" t="str">
        <v>Cambodja</v>
      </c>
      <c r="BG37" t="str">
        <v>Forenede Arab. Emirater</v>
      </c>
      <c r="BH37" t="str">
        <v>Frankrig</v>
      </c>
      <c r="BI37" t="str">
        <v>Gabon</v>
      </c>
      <c r="BJ37" t="str">
        <v>Gambia</v>
      </c>
      <c r="BK37" t="str">
        <v>Burundi</v>
      </c>
      <c r="BL37" t="str">
        <v>Cambodja</v>
      </c>
      <c r="BM37" t="str">
        <v>Grenada</v>
      </c>
      <c r="BN37" t="str">
        <v>Grenadinerne</v>
      </c>
      <c r="BO37" t="str">
        <v>Grækenland</v>
      </c>
      <c r="BP37" t="str">
        <v>Burundi</v>
      </c>
      <c r="BQ37" t="str">
        <v>Cambodja</v>
      </c>
      <c r="BR37" t="str">
        <v>Guinea-Bissau</v>
      </c>
      <c r="BS37" t="str">
        <v>Guyana</v>
      </c>
      <c r="BT37" t="str">
        <v>Haiti</v>
      </c>
      <c r="BU37" t="str">
        <v>Honduras</v>
      </c>
      <c r="BV37" t="str">
        <v>Hviderusland (Belarus)</v>
      </c>
      <c r="BW37" t="str">
        <v>Indien</v>
      </c>
      <c r="BX37" t="str">
        <v>Indonesien</v>
      </c>
      <c r="BY37" t="str">
        <v>Irak</v>
      </c>
      <c r="BZ37" t="str">
        <v>Iran</v>
      </c>
      <c r="CA37" t="str">
        <v>Irland</v>
      </c>
      <c r="CB37" t="str">
        <v>Island</v>
      </c>
      <c r="CC37" t="str">
        <v>Israel</v>
      </c>
      <c r="CD37" t="str">
        <v>Italien</v>
      </c>
      <c r="CE37" t="str">
        <v>Jamaica</v>
      </c>
      <c r="CF37" t="str">
        <v>Japan</v>
      </c>
      <c r="CG37" t="str">
        <v>Jordan</v>
      </c>
      <c r="CH37" t="str">
        <v>Kapverdiske Øer</v>
      </c>
      <c r="CI37" t="str">
        <v>Kasakhstan</v>
      </c>
      <c r="CJ37" t="str">
        <v>Kenya</v>
      </c>
      <c r="CK37" t="str">
        <v>Kina</v>
      </c>
      <c r="CL37" t="str">
        <v>Kirgisistan</v>
      </c>
      <c r="CM37" t="str">
        <v>Kiribati</v>
      </c>
      <c r="CN37" t="str">
        <v>Kroatien</v>
      </c>
      <c r="CO37" t="str">
        <v>Kuwait</v>
      </c>
      <c r="CP37" t="str">
        <v>Laos</v>
      </c>
      <c r="CQ37" t="str">
        <v>Lesotho</v>
      </c>
      <c r="CR37" t="str">
        <v>Letland</v>
      </c>
      <c r="CS37" t="str">
        <v>Libanon</v>
      </c>
      <c r="CT37" t="str">
        <v>Liberia</v>
      </c>
      <c r="CU37" t="str">
        <v>Libyen</v>
      </c>
      <c r="CV37" t="str">
        <v>Liechtenstein</v>
      </c>
      <c r="CW37" t="str">
        <v>Litauen</v>
      </c>
      <c r="CX37" t="str">
        <v>Luxembourg</v>
      </c>
      <c r="CY37" t="str">
        <v>Madagaskar</v>
      </c>
      <c r="CZ37" t="str">
        <v>Makedonien (FYROM)</v>
      </c>
      <c r="DA37" t="str">
        <v>Malawi</v>
      </c>
      <c r="DB37" t="str">
        <v>Malaysia</v>
      </c>
      <c r="DC37" t="str">
        <v>Maldiverne</v>
      </c>
      <c r="DD37" t="str">
        <v>Mali</v>
      </c>
      <c r="DE37" t="str">
        <v>Malta</v>
      </c>
      <c r="DF37" t="str">
        <v>Marokko</v>
      </c>
      <c r="DG37" t="str">
        <v>Marshall-øerne</v>
      </c>
      <c r="DH37" t="str">
        <v>Mauretanien</v>
      </c>
      <c r="DI37" t="str">
        <v>Mauritius</v>
      </c>
      <c r="DJ37" t="str">
        <v>Mexico</v>
      </c>
      <c r="DK37" t="str">
        <v>Mikronesien</v>
      </c>
      <c r="DL37" t="str">
        <v>Moldova</v>
      </c>
      <c r="DM37" t="str">
        <v>Monaco</v>
      </c>
      <c r="DN37" t="str">
        <v>Mongoliet</v>
      </c>
      <c r="DO37" t="str">
        <v>Mozambique</v>
      </c>
      <c r="DP37" t="str">
        <v>Namibia</v>
      </c>
      <c r="DQ37" t="str">
        <v>Nauru</v>
      </c>
      <c r="DR37" t="str">
        <v>Nederlandene</v>
      </c>
      <c r="DS37" t="str">
        <v>Nepal</v>
      </c>
      <c r="DT37" t="str">
        <v>New Zealand</v>
      </c>
      <c r="DU37" t="str">
        <v>Nicaragua</v>
      </c>
      <c r="DV37" t="str">
        <v>Niger</v>
      </c>
      <c r="DW37" t="str">
        <v>Nigeria</v>
      </c>
      <c r="DX37" t="str">
        <v>Nordkorea</v>
      </c>
      <c r="DY37" t="str">
        <v>Norge</v>
      </c>
      <c r="DZ37" t="str">
        <v>Oman</v>
      </c>
      <c r="EA37" t="str">
        <v>Pakistan</v>
      </c>
      <c r="EB37" t="str">
        <v>Palau</v>
      </c>
      <c r="EC37" t="str">
        <v>Palestina</v>
      </c>
      <c r="ED37" t="str">
        <v>Panama</v>
      </c>
      <c r="EE37" t="str">
        <v>Papua New Guinea</v>
      </c>
      <c r="EF37" t="str">
        <v>Paraguay</v>
      </c>
      <c r="EG37" t="str">
        <v>Peru</v>
      </c>
      <c r="EH37" t="str">
        <v>Polen</v>
      </c>
      <c r="EI37" t="str">
        <v>Portugal</v>
      </c>
      <c r="EJ37" t="str">
        <v>Qatar</v>
      </c>
      <c r="EK37" t="str">
        <v>Rumænien</v>
      </c>
      <c r="EL37" t="str">
        <v>Rusland</v>
      </c>
      <c r="EM37" t="str">
        <v>Rwanda</v>
      </c>
      <c r="EN37" t="str">
        <v>Salomonøerne</v>
      </c>
      <c r="EO37" t="str">
        <v>Samoa</v>
      </c>
      <c r="EP37" t="str">
        <v>San Marino</v>
      </c>
      <c r="EQ37" t="str">
        <v>Sao Tomé &amp; Principe</v>
      </c>
      <c r="ER37" t="str">
        <v>Saudi Arabien</v>
      </c>
      <c r="ES37" t="str">
        <v>Schweiz</v>
      </c>
      <c r="ET37" t="str">
        <v>Senegal</v>
      </c>
      <c r="EU37" t="str">
        <v>Serbien og Montenegro</v>
      </c>
      <c r="EV37" t="str">
        <v>Seychellerne</v>
      </c>
      <c r="EW37" t="str">
        <v>Sierra Leone</v>
      </c>
      <c r="EX37" t="str">
        <v>Singapore</v>
      </c>
      <c r="EY37" t="str">
        <v>Slovakiet</v>
      </c>
      <c r="EZ37" t="str">
        <v>Slovenien</v>
      </c>
      <c r="FA37" t="str">
        <v>Somalia</v>
      </c>
      <c r="FB37" t="str">
        <v>Spanien</v>
      </c>
      <c r="FC37" t="str">
        <v>Sri Lanka</v>
      </c>
      <c r="FD37" t="str">
        <v>St. Kitts-Nevis</v>
      </c>
      <c r="FE37" t="str">
        <v>St. Lucia</v>
      </c>
      <c r="FF37" t="str">
        <v>St. Vincent &amp;</v>
      </c>
      <c r="FG37" t="str">
        <v>Storbritannien (England)</v>
      </c>
      <c r="FH37" t="str">
        <v>Sudan</v>
      </c>
      <c r="FI37" t="str">
        <v>Surinam</v>
      </c>
      <c r="FJ37" t="str">
        <v>Sverige</v>
      </c>
      <c r="FK37" t="str">
        <v>Swaziland</v>
      </c>
      <c r="FL37" t="str">
        <v>Sydafrika</v>
      </c>
      <c r="FM37" t="str">
        <v>Sydkorea</v>
      </c>
      <c r="FN37" t="str">
        <v>Syrien</v>
      </c>
      <c r="FO37" t="str">
        <v>Tadjikistan</v>
      </c>
      <c r="FP37" t="str">
        <v>Taiwan</v>
      </c>
      <c r="FQ37" t="str">
        <v>Tanzania</v>
      </c>
      <c r="FR37" t="str">
        <v>Thailand</v>
      </c>
      <c r="FS37" t="str">
        <v>Tjekkiet</v>
      </c>
      <c r="FT37" t="str">
        <v>Togo</v>
      </c>
      <c r="FU37" t="str">
        <v>Tonga</v>
      </c>
      <c r="FV37" t="str">
        <v>Trinidad &amp; Tobago</v>
      </c>
      <c r="FW37" t="str">
        <v>Tunesien</v>
      </c>
      <c r="FX37" t="str">
        <v>Turkmenistan</v>
      </c>
      <c r="FY37" t="str">
        <v>Tuvalu</v>
      </c>
      <c r="FZ37" t="str">
        <v>Tyrkiet</v>
      </c>
      <c r="GA37" t="str">
        <v>Tyskland</v>
      </c>
      <c r="GB37" t="str">
        <v>Uganda</v>
      </c>
      <c r="GC37" t="str">
        <v>Ukraine</v>
      </c>
      <c r="GD37" t="str">
        <v>Ungarn</v>
      </c>
      <c r="GE37" t="str">
        <v>Uruguay</v>
      </c>
      <c r="GF37" t="str">
        <v>USA</v>
      </c>
      <c r="GG37" t="str">
        <v>Usbekistan</v>
      </c>
      <c r="GH37" t="str">
        <v>Vanuatu</v>
      </c>
      <c r="GI37" t="str">
        <v>Vatikanet</v>
      </c>
      <c r="GJ37" t="str">
        <v>Venezuela</v>
      </c>
      <c r="GK37" t="str">
        <v>Vietnam</v>
      </c>
      <c r="GL37" t="str">
        <v>Yemen</v>
      </c>
      <c r="GM37" t="str">
        <v>Zambia</v>
      </c>
      <c r="GN37" t="str">
        <v>Zimbabwe</v>
      </c>
      <c r="GO37" t="str">
        <v>Ækvatorial Guinea</v>
      </c>
      <c r="GP37" t="str">
        <v>Østrig</v>
      </c>
      <c r="GQ37" t="str">
        <v>Østtimor</v>
      </c>
      <c r="GR37" t="str">
        <v>EU</v>
      </c>
      <c r="GS37" t="str">
        <v>Ikke-EU</v>
      </c>
      <c r="GT37" t="str">
        <v>EU/ikke-EU</v>
      </c>
    </row>
    <row r="38" spans="2:202" x14ac:dyDescent="0.25">
      <c r="B38" t="str" cm="1">
        <f t="array" ref="B38:GT38">TRANSPOSE(_xlfn._xlws.FILTER(AlleLande[Lande (dansk)],ISNUMBER(SEARCH(Emballage!H22,AlleLande[Lande (dansk)])),"Kan ikke findes"))</f>
        <v>Afghanistan</v>
      </c>
      <c r="C38" t="str">
        <v>Albanien</v>
      </c>
      <c r="D38" t="str">
        <v>Algeriet</v>
      </c>
      <c r="E38" t="str">
        <v>Andorra</v>
      </c>
      <c r="F38" t="str">
        <v>Angola</v>
      </c>
      <c r="G38" t="str">
        <v>Antigua &amp;Barbuda</v>
      </c>
      <c r="H38" t="str">
        <v>Argentina</v>
      </c>
      <c r="I38" t="str">
        <v>Armenien</v>
      </c>
      <c r="J38" t="str">
        <v>Aserbajdsjan</v>
      </c>
      <c r="K38" t="str">
        <v>Australien</v>
      </c>
      <c r="L38" t="str">
        <v>Bahamas</v>
      </c>
      <c r="M38" t="str">
        <v>Bahrain</v>
      </c>
      <c r="N38" t="str">
        <v>Bangladesh</v>
      </c>
      <c r="O38" t="str">
        <v>Barbados</v>
      </c>
      <c r="P38" t="str">
        <v>Belgien</v>
      </c>
      <c r="Q38" t="str">
        <v>Belize</v>
      </c>
      <c r="R38" t="str">
        <v>Benin</v>
      </c>
      <c r="S38" t="str">
        <v>Bhutan</v>
      </c>
      <c r="T38" t="str">
        <v>Bolivia</v>
      </c>
      <c r="U38" t="str">
        <v>Bosnien-Herzegovina</v>
      </c>
      <c r="V38" t="str">
        <v>Botswana</v>
      </c>
      <c r="W38" t="str">
        <v>Brasilien</v>
      </c>
      <c r="X38" t="str">
        <v>Brunei</v>
      </c>
      <c r="Y38" t="str">
        <v>Bulgarien</v>
      </c>
      <c r="Z38" t="str">
        <v>Burkina Faso</v>
      </c>
      <c r="AA38" t="str">
        <v>Burma (Myanmar)</v>
      </c>
      <c r="AB38" t="str">
        <v>Burundi</v>
      </c>
      <c r="AC38" t="str">
        <v>Cambodja</v>
      </c>
      <c r="AD38" t="str">
        <v>Cameroun</v>
      </c>
      <c r="AE38" t="str">
        <v>Canada</v>
      </c>
      <c r="AF38" t="str">
        <v>Centralafrika</v>
      </c>
      <c r="AG38" t="str">
        <v>Chad</v>
      </c>
      <c r="AH38" t="str">
        <v>Chile</v>
      </c>
      <c r="AI38" t="str">
        <v>Colombia</v>
      </c>
      <c r="AJ38" t="str">
        <v>Comorerne</v>
      </c>
      <c r="AK38" t="str">
        <v>Congo</v>
      </c>
      <c r="AL38" t="str">
        <v>Costa Rica</v>
      </c>
      <c r="AM38" t="str">
        <v>Cuba</v>
      </c>
      <c r="AN38" t="str">
        <v>Cypern</v>
      </c>
      <c r="AO38" t="str">
        <v>Danmark</v>
      </c>
      <c r="AP38" t="str">
        <v>Darussalem</v>
      </c>
      <c r="AQ38" t="str">
        <v>Demokratiske rep. Congo</v>
      </c>
      <c r="AR38" t="str">
        <v>Djibouti</v>
      </c>
      <c r="AS38" t="str">
        <v>Dominica</v>
      </c>
      <c r="AT38" t="str">
        <v>Dominikanske Republik</v>
      </c>
      <c r="AU38" t="str">
        <v>Ecuador</v>
      </c>
      <c r="AV38" t="str">
        <v>Egypten</v>
      </c>
      <c r="AW38" t="str">
        <v>El Salvador</v>
      </c>
      <c r="AX38" t="str">
        <v>Elfenbens- kysten</v>
      </c>
      <c r="AY38" t="str">
        <v>Eritrea</v>
      </c>
      <c r="AZ38" t="str">
        <v>Estland</v>
      </c>
      <c r="BA38" t="str">
        <v>Etiopien</v>
      </c>
      <c r="BB38" t="str">
        <v>Burundi</v>
      </c>
      <c r="BC38" t="str">
        <v>Cambodja</v>
      </c>
      <c r="BD38" t="str">
        <v>Finland</v>
      </c>
      <c r="BE38" t="str">
        <v>Burundi</v>
      </c>
      <c r="BF38" t="str">
        <v>Cambodja</v>
      </c>
      <c r="BG38" t="str">
        <v>Forenede Arab. Emirater</v>
      </c>
      <c r="BH38" t="str">
        <v>Frankrig</v>
      </c>
      <c r="BI38" t="str">
        <v>Gabon</v>
      </c>
      <c r="BJ38" t="str">
        <v>Gambia</v>
      </c>
      <c r="BK38" t="str">
        <v>Burundi</v>
      </c>
      <c r="BL38" t="str">
        <v>Cambodja</v>
      </c>
      <c r="BM38" t="str">
        <v>Grenada</v>
      </c>
      <c r="BN38" t="str">
        <v>Grenadinerne</v>
      </c>
      <c r="BO38" t="str">
        <v>Grækenland</v>
      </c>
      <c r="BP38" t="str">
        <v>Burundi</v>
      </c>
      <c r="BQ38" t="str">
        <v>Cambodja</v>
      </c>
      <c r="BR38" t="str">
        <v>Guinea-Bissau</v>
      </c>
      <c r="BS38" t="str">
        <v>Guyana</v>
      </c>
      <c r="BT38" t="str">
        <v>Haiti</v>
      </c>
      <c r="BU38" t="str">
        <v>Honduras</v>
      </c>
      <c r="BV38" t="str">
        <v>Hviderusland (Belarus)</v>
      </c>
      <c r="BW38" t="str">
        <v>Indien</v>
      </c>
      <c r="BX38" t="str">
        <v>Indonesien</v>
      </c>
      <c r="BY38" t="str">
        <v>Irak</v>
      </c>
      <c r="BZ38" t="str">
        <v>Iran</v>
      </c>
      <c r="CA38" t="str">
        <v>Irland</v>
      </c>
      <c r="CB38" t="str">
        <v>Island</v>
      </c>
      <c r="CC38" t="str">
        <v>Israel</v>
      </c>
      <c r="CD38" t="str">
        <v>Italien</v>
      </c>
      <c r="CE38" t="str">
        <v>Jamaica</v>
      </c>
      <c r="CF38" t="str">
        <v>Japan</v>
      </c>
      <c r="CG38" t="str">
        <v>Jordan</v>
      </c>
      <c r="CH38" t="str">
        <v>Kapverdiske Øer</v>
      </c>
      <c r="CI38" t="str">
        <v>Kasakhstan</v>
      </c>
      <c r="CJ38" t="str">
        <v>Kenya</v>
      </c>
      <c r="CK38" t="str">
        <v>Kina</v>
      </c>
      <c r="CL38" t="str">
        <v>Kirgisistan</v>
      </c>
      <c r="CM38" t="str">
        <v>Kiribati</v>
      </c>
      <c r="CN38" t="str">
        <v>Kroatien</v>
      </c>
      <c r="CO38" t="str">
        <v>Kuwait</v>
      </c>
      <c r="CP38" t="str">
        <v>Laos</v>
      </c>
      <c r="CQ38" t="str">
        <v>Lesotho</v>
      </c>
      <c r="CR38" t="str">
        <v>Letland</v>
      </c>
      <c r="CS38" t="str">
        <v>Libanon</v>
      </c>
      <c r="CT38" t="str">
        <v>Liberia</v>
      </c>
      <c r="CU38" t="str">
        <v>Libyen</v>
      </c>
      <c r="CV38" t="str">
        <v>Liechtenstein</v>
      </c>
      <c r="CW38" t="str">
        <v>Litauen</v>
      </c>
      <c r="CX38" t="str">
        <v>Luxembourg</v>
      </c>
      <c r="CY38" t="str">
        <v>Madagaskar</v>
      </c>
      <c r="CZ38" t="str">
        <v>Makedonien (FYROM)</v>
      </c>
      <c r="DA38" t="str">
        <v>Malawi</v>
      </c>
      <c r="DB38" t="str">
        <v>Malaysia</v>
      </c>
      <c r="DC38" t="str">
        <v>Maldiverne</v>
      </c>
      <c r="DD38" t="str">
        <v>Mali</v>
      </c>
      <c r="DE38" t="str">
        <v>Malta</v>
      </c>
      <c r="DF38" t="str">
        <v>Marokko</v>
      </c>
      <c r="DG38" t="str">
        <v>Marshall-øerne</v>
      </c>
      <c r="DH38" t="str">
        <v>Mauretanien</v>
      </c>
      <c r="DI38" t="str">
        <v>Mauritius</v>
      </c>
      <c r="DJ38" t="str">
        <v>Mexico</v>
      </c>
      <c r="DK38" t="str">
        <v>Mikronesien</v>
      </c>
      <c r="DL38" t="str">
        <v>Moldova</v>
      </c>
      <c r="DM38" t="str">
        <v>Monaco</v>
      </c>
      <c r="DN38" t="str">
        <v>Mongoliet</v>
      </c>
      <c r="DO38" t="str">
        <v>Mozambique</v>
      </c>
      <c r="DP38" t="str">
        <v>Namibia</v>
      </c>
      <c r="DQ38" t="str">
        <v>Nauru</v>
      </c>
      <c r="DR38" t="str">
        <v>Nederlandene</v>
      </c>
      <c r="DS38" t="str">
        <v>Nepal</v>
      </c>
      <c r="DT38" t="str">
        <v>New Zealand</v>
      </c>
      <c r="DU38" t="str">
        <v>Nicaragua</v>
      </c>
      <c r="DV38" t="str">
        <v>Niger</v>
      </c>
      <c r="DW38" t="str">
        <v>Nigeria</v>
      </c>
      <c r="DX38" t="str">
        <v>Nordkorea</v>
      </c>
      <c r="DY38" t="str">
        <v>Norge</v>
      </c>
      <c r="DZ38" t="str">
        <v>Oman</v>
      </c>
      <c r="EA38" t="str">
        <v>Pakistan</v>
      </c>
      <c r="EB38" t="str">
        <v>Palau</v>
      </c>
      <c r="EC38" t="str">
        <v>Palestina</v>
      </c>
      <c r="ED38" t="str">
        <v>Panama</v>
      </c>
      <c r="EE38" t="str">
        <v>Papua New Guinea</v>
      </c>
      <c r="EF38" t="str">
        <v>Paraguay</v>
      </c>
      <c r="EG38" t="str">
        <v>Peru</v>
      </c>
      <c r="EH38" t="str">
        <v>Polen</v>
      </c>
      <c r="EI38" t="str">
        <v>Portugal</v>
      </c>
      <c r="EJ38" t="str">
        <v>Qatar</v>
      </c>
      <c r="EK38" t="str">
        <v>Rumænien</v>
      </c>
      <c r="EL38" t="str">
        <v>Rusland</v>
      </c>
      <c r="EM38" t="str">
        <v>Rwanda</v>
      </c>
      <c r="EN38" t="str">
        <v>Salomonøerne</v>
      </c>
      <c r="EO38" t="str">
        <v>Samoa</v>
      </c>
      <c r="EP38" t="str">
        <v>San Marino</v>
      </c>
      <c r="EQ38" t="str">
        <v>Sao Tomé &amp; Principe</v>
      </c>
      <c r="ER38" t="str">
        <v>Saudi Arabien</v>
      </c>
      <c r="ES38" t="str">
        <v>Schweiz</v>
      </c>
      <c r="ET38" t="str">
        <v>Senegal</v>
      </c>
      <c r="EU38" t="str">
        <v>Serbien og Montenegro</v>
      </c>
      <c r="EV38" t="str">
        <v>Seychellerne</v>
      </c>
      <c r="EW38" t="str">
        <v>Sierra Leone</v>
      </c>
      <c r="EX38" t="str">
        <v>Singapore</v>
      </c>
      <c r="EY38" t="str">
        <v>Slovakiet</v>
      </c>
      <c r="EZ38" t="str">
        <v>Slovenien</v>
      </c>
      <c r="FA38" t="str">
        <v>Somalia</v>
      </c>
      <c r="FB38" t="str">
        <v>Spanien</v>
      </c>
      <c r="FC38" t="str">
        <v>Sri Lanka</v>
      </c>
      <c r="FD38" t="str">
        <v>St. Kitts-Nevis</v>
      </c>
      <c r="FE38" t="str">
        <v>St. Lucia</v>
      </c>
      <c r="FF38" t="str">
        <v>St. Vincent &amp;</v>
      </c>
      <c r="FG38" t="str">
        <v>Storbritannien (England)</v>
      </c>
      <c r="FH38" t="str">
        <v>Sudan</v>
      </c>
      <c r="FI38" t="str">
        <v>Surinam</v>
      </c>
      <c r="FJ38" t="str">
        <v>Sverige</v>
      </c>
      <c r="FK38" t="str">
        <v>Swaziland</v>
      </c>
      <c r="FL38" t="str">
        <v>Sydafrika</v>
      </c>
      <c r="FM38" t="str">
        <v>Sydkorea</v>
      </c>
      <c r="FN38" t="str">
        <v>Syrien</v>
      </c>
      <c r="FO38" t="str">
        <v>Tadjikistan</v>
      </c>
      <c r="FP38" t="str">
        <v>Taiwan</v>
      </c>
      <c r="FQ38" t="str">
        <v>Tanzania</v>
      </c>
      <c r="FR38" t="str">
        <v>Thailand</v>
      </c>
      <c r="FS38" t="str">
        <v>Tjekkiet</v>
      </c>
      <c r="FT38" t="str">
        <v>Togo</v>
      </c>
      <c r="FU38" t="str">
        <v>Tonga</v>
      </c>
      <c r="FV38" t="str">
        <v>Trinidad &amp; Tobago</v>
      </c>
      <c r="FW38" t="str">
        <v>Tunesien</v>
      </c>
      <c r="FX38" t="str">
        <v>Turkmenistan</v>
      </c>
      <c r="FY38" t="str">
        <v>Tuvalu</v>
      </c>
      <c r="FZ38" t="str">
        <v>Tyrkiet</v>
      </c>
      <c r="GA38" t="str">
        <v>Tyskland</v>
      </c>
      <c r="GB38" t="str">
        <v>Uganda</v>
      </c>
      <c r="GC38" t="str">
        <v>Ukraine</v>
      </c>
      <c r="GD38" t="str">
        <v>Ungarn</v>
      </c>
      <c r="GE38" t="str">
        <v>Uruguay</v>
      </c>
      <c r="GF38" t="str">
        <v>USA</v>
      </c>
      <c r="GG38" t="str">
        <v>Usbekistan</v>
      </c>
      <c r="GH38" t="str">
        <v>Vanuatu</v>
      </c>
      <c r="GI38" t="str">
        <v>Vatikanet</v>
      </c>
      <c r="GJ38" t="str">
        <v>Venezuela</v>
      </c>
      <c r="GK38" t="str">
        <v>Vietnam</v>
      </c>
      <c r="GL38" t="str">
        <v>Yemen</v>
      </c>
      <c r="GM38" t="str">
        <v>Zambia</v>
      </c>
      <c r="GN38" t="str">
        <v>Zimbabwe</v>
      </c>
      <c r="GO38" t="str">
        <v>Ækvatorial Guinea</v>
      </c>
      <c r="GP38" t="str">
        <v>Østrig</v>
      </c>
      <c r="GQ38" t="str">
        <v>Østtimor</v>
      </c>
      <c r="GR38" t="str">
        <v>EU</v>
      </c>
      <c r="GS38" t="str">
        <v>Ikke-EU</v>
      </c>
      <c r="GT38" t="str">
        <v>EU/ikke-EU</v>
      </c>
    </row>
    <row r="39" spans="2:202" x14ac:dyDescent="0.25">
      <c r="B39" t="str" cm="1">
        <f t="array" ref="B39:GT39">TRANSPOSE(_xlfn._xlws.FILTER(AlleLande[Lande (dansk)],ISNUMBER(SEARCH(Emballage!H23,AlleLande[Lande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Burundi</v>
      </c>
      <c r="BC39" t="str">
        <v>Cambodja</v>
      </c>
      <c r="BD39" t="str">
        <v>Finland</v>
      </c>
      <c r="BE39" t="str">
        <v>Burundi</v>
      </c>
      <c r="BF39" t="str">
        <v>Cambodja</v>
      </c>
      <c r="BG39" t="str">
        <v>Forenede Arab. Emirater</v>
      </c>
      <c r="BH39" t="str">
        <v>Frankrig</v>
      </c>
      <c r="BI39" t="str">
        <v>Gabon</v>
      </c>
      <c r="BJ39" t="str">
        <v>Gambia</v>
      </c>
      <c r="BK39" t="str">
        <v>Burundi</v>
      </c>
      <c r="BL39" t="str">
        <v>Cambodja</v>
      </c>
      <c r="BM39" t="str">
        <v>Grenada</v>
      </c>
      <c r="BN39" t="str">
        <v>Grenadinerne</v>
      </c>
      <c r="BO39" t="str">
        <v>Grækenland</v>
      </c>
      <c r="BP39" t="str">
        <v>Burundi</v>
      </c>
      <c r="BQ39" t="str">
        <v>Cambodja</v>
      </c>
      <c r="BR39" t="str">
        <v>Guinea-Bissau</v>
      </c>
      <c r="BS39" t="str">
        <v>Guyana</v>
      </c>
      <c r="BT39" t="str">
        <v>Haiti</v>
      </c>
      <c r="BU39" t="str">
        <v>Honduras</v>
      </c>
      <c r="BV39" t="str">
        <v>Hviderusland (Belarus)</v>
      </c>
      <c r="BW39" t="str">
        <v>Indien</v>
      </c>
      <c r="BX39" t="str">
        <v>Indonesien</v>
      </c>
      <c r="BY39" t="str">
        <v>Irak</v>
      </c>
      <c r="BZ39" t="str">
        <v>Iran</v>
      </c>
      <c r="CA39" t="str">
        <v>Irland</v>
      </c>
      <c r="CB39" t="str">
        <v>Island</v>
      </c>
      <c r="CC39" t="str">
        <v>Israel</v>
      </c>
      <c r="CD39" t="str">
        <v>Italien</v>
      </c>
      <c r="CE39" t="str">
        <v>Jamaica</v>
      </c>
      <c r="CF39" t="str">
        <v>Japan</v>
      </c>
      <c r="CG39" t="str">
        <v>Jordan</v>
      </c>
      <c r="CH39" t="str">
        <v>Kapverdiske Øer</v>
      </c>
      <c r="CI39" t="str">
        <v>Kasakhstan</v>
      </c>
      <c r="CJ39" t="str">
        <v>Kenya</v>
      </c>
      <c r="CK39" t="str">
        <v>Kina</v>
      </c>
      <c r="CL39" t="str">
        <v>Kirgisistan</v>
      </c>
      <c r="CM39" t="str">
        <v>Kiribati</v>
      </c>
      <c r="CN39" t="str">
        <v>Kroatien</v>
      </c>
      <c r="CO39" t="str">
        <v>Kuwait</v>
      </c>
      <c r="CP39" t="str">
        <v>Laos</v>
      </c>
      <c r="CQ39" t="str">
        <v>Lesotho</v>
      </c>
      <c r="CR39" t="str">
        <v>Letland</v>
      </c>
      <c r="CS39" t="str">
        <v>Libanon</v>
      </c>
      <c r="CT39" t="str">
        <v>Liberia</v>
      </c>
      <c r="CU39" t="str">
        <v>Libyen</v>
      </c>
      <c r="CV39" t="str">
        <v>Liechtenstein</v>
      </c>
      <c r="CW39" t="str">
        <v>Litauen</v>
      </c>
      <c r="CX39" t="str">
        <v>Luxembourg</v>
      </c>
      <c r="CY39" t="str">
        <v>Madagaskar</v>
      </c>
      <c r="CZ39" t="str">
        <v>Makedonien (FYROM)</v>
      </c>
      <c r="DA39" t="str">
        <v>Malawi</v>
      </c>
      <c r="DB39" t="str">
        <v>Malaysia</v>
      </c>
      <c r="DC39" t="str">
        <v>Maldiverne</v>
      </c>
      <c r="DD39" t="str">
        <v>Mali</v>
      </c>
      <c r="DE39" t="str">
        <v>Malta</v>
      </c>
      <c r="DF39" t="str">
        <v>Marokko</v>
      </c>
      <c r="DG39" t="str">
        <v>Marshall-øerne</v>
      </c>
      <c r="DH39" t="str">
        <v>Mauretanien</v>
      </c>
      <c r="DI39" t="str">
        <v>Mauritius</v>
      </c>
      <c r="DJ39" t="str">
        <v>Mexico</v>
      </c>
      <c r="DK39" t="str">
        <v>Mikronesien</v>
      </c>
      <c r="DL39" t="str">
        <v>Moldova</v>
      </c>
      <c r="DM39" t="str">
        <v>Monaco</v>
      </c>
      <c r="DN39" t="str">
        <v>Mongoliet</v>
      </c>
      <c r="DO39" t="str">
        <v>Mozambique</v>
      </c>
      <c r="DP39" t="str">
        <v>Namibia</v>
      </c>
      <c r="DQ39" t="str">
        <v>Nauru</v>
      </c>
      <c r="DR39" t="str">
        <v>Nederlandene</v>
      </c>
      <c r="DS39" t="str">
        <v>Nepal</v>
      </c>
      <c r="DT39" t="str">
        <v>New Zealand</v>
      </c>
      <c r="DU39" t="str">
        <v>Nicaragua</v>
      </c>
      <c r="DV39" t="str">
        <v>Niger</v>
      </c>
      <c r="DW39" t="str">
        <v>Nigeria</v>
      </c>
      <c r="DX39" t="str">
        <v>Nordkorea</v>
      </c>
      <c r="DY39" t="str">
        <v>Norge</v>
      </c>
      <c r="DZ39" t="str">
        <v>Oman</v>
      </c>
      <c r="EA39" t="str">
        <v>Pakistan</v>
      </c>
      <c r="EB39" t="str">
        <v>Palau</v>
      </c>
      <c r="EC39" t="str">
        <v>Palestina</v>
      </c>
      <c r="ED39" t="str">
        <v>Panama</v>
      </c>
      <c r="EE39" t="str">
        <v>Papua New Guinea</v>
      </c>
      <c r="EF39" t="str">
        <v>Paraguay</v>
      </c>
      <c r="EG39" t="str">
        <v>Peru</v>
      </c>
      <c r="EH39" t="str">
        <v>Polen</v>
      </c>
      <c r="EI39" t="str">
        <v>Portugal</v>
      </c>
      <c r="EJ39" t="str">
        <v>Qatar</v>
      </c>
      <c r="EK39" t="str">
        <v>Rumænien</v>
      </c>
      <c r="EL39" t="str">
        <v>Rusland</v>
      </c>
      <c r="EM39" t="str">
        <v>Rwanda</v>
      </c>
      <c r="EN39" t="str">
        <v>Salomonøerne</v>
      </c>
      <c r="EO39" t="str">
        <v>Samoa</v>
      </c>
      <c r="EP39" t="str">
        <v>San Marino</v>
      </c>
      <c r="EQ39" t="str">
        <v>Sao Tomé &amp; Principe</v>
      </c>
      <c r="ER39" t="str">
        <v>Saudi Arabien</v>
      </c>
      <c r="ES39" t="str">
        <v>Schweiz</v>
      </c>
      <c r="ET39" t="str">
        <v>Senegal</v>
      </c>
      <c r="EU39" t="str">
        <v>Serbien og Montenegro</v>
      </c>
      <c r="EV39" t="str">
        <v>Seychellerne</v>
      </c>
      <c r="EW39" t="str">
        <v>Sierra Leone</v>
      </c>
      <c r="EX39" t="str">
        <v>Singapore</v>
      </c>
      <c r="EY39" t="str">
        <v>Slovakiet</v>
      </c>
      <c r="EZ39" t="str">
        <v>Slovenien</v>
      </c>
      <c r="FA39" t="str">
        <v>Somalia</v>
      </c>
      <c r="FB39" t="str">
        <v>Spanien</v>
      </c>
      <c r="FC39" t="str">
        <v>Sri Lanka</v>
      </c>
      <c r="FD39" t="str">
        <v>St. Kitts-Nevis</v>
      </c>
      <c r="FE39" t="str">
        <v>St. Lucia</v>
      </c>
      <c r="FF39" t="str">
        <v>St. Vincent &amp;</v>
      </c>
      <c r="FG39" t="str">
        <v>Storbritannien (England)</v>
      </c>
      <c r="FH39" t="str">
        <v>Sudan</v>
      </c>
      <c r="FI39" t="str">
        <v>Surinam</v>
      </c>
      <c r="FJ39" t="str">
        <v>Sverige</v>
      </c>
      <c r="FK39" t="str">
        <v>Swaziland</v>
      </c>
      <c r="FL39" t="str">
        <v>Sydafrika</v>
      </c>
      <c r="FM39" t="str">
        <v>Sydkorea</v>
      </c>
      <c r="FN39" t="str">
        <v>Syrien</v>
      </c>
      <c r="FO39" t="str">
        <v>Tadjikistan</v>
      </c>
      <c r="FP39" t="str">
        <v>Taiwan</v>
      </c>
      <c r="FQ39" t="str">
        <v>Tanzania</v>
      </c>
      <c r="FR39" t="str">
        <v>Thailand</v>
      </c>
      <c r="FS39" t="str">
        <v>Tjekkiet</v>
      </c>
      <c r="FT39" t="str">
        <v>Togo</v>
      </c>
      <c r="FU39" t="str">
        <v>Tonga</v>
      </c>
      <c r="FV39" t="str">
        <v>Trinidad &amp; Tobago</v>
      </c>
      <c r="FW39" t="str">
        <v>Tunesien</v>
      </c>
      <c r="FX39" t="str">
        <v>Turkmenistan</v>
      </c>
      <c r="FY39" t="str">
        <v>Tuvalu</v>
      </c>
      <c r="FZ39" t="str">
        <v>Tyrkiet</v>
      </c>
      <c r="GA39" t="str">
        <v>Tyskland</v>
      </c>
      <c r="GB39" t="str">
        <v>Uganda</v>
      </c>
      <c r="GC39" t="str">
        <v>Ukraine</v>
      </c>
      <c r="GD39" t="str">
        <v>Ungarn</v>
      </c>
      <c r="GE39" t="str">
        <v>Uruguay</v>
      </c>
      <c r="GF39" t="str">
        <v>USA</v>
      </c>
      <c r="GG39" t="str">
        <v>Usbekistan</v>
      </c>
      <c r="GH39" t="str">
        <v>Vanuatu</v>
      </c>
      <c r="GI39" t="str">
        <v>Vatikanet</v>
      </c>
      <c r="GJ39" t="str">
        <v>Venezuela</v>
      </c>
      <c r="GK39" t="str">
        <v>Vietnam</v>
      </c>
      <c r="GL39" t="str">
        <v>Yemen</v>
      </c>
      <c r="GM39" t="str">
        <v>Zambia</v>
      </c>
      <c r="GN39" t="str">
        <v>Zimbabwe</v>
      </c>
      <c r="GO39" t="str">
        <v>Ækvatorial Guinea</v>
      </c>
      <c r="GP39" t="str">
        <v>Østrig</v>
      </c>
      <c r="GQ39" t="str">
        <v>Østtimor</v>
      </c>
      <c r="GR39" t="str">
        <v>EU</v>
      </c>
      <c r="GS39" t="str">
        <v>Ikke-EU</v>
      </c>
      <c r="GT39" t="str">
        <v>EU/ikke-EU</v>
      </c>
    </row>
    <row r="40" spans="2:202" x14ac:dyDescent="0.25">
      <c r="B40" t="str" cm="1">
        <f t="array" ref="B40:GT40">TRANSPOSE(_xlfn._xlws.FILTER(AlleLande[Lande (dansk)],ISNUMBER(SEARCH(Emballage!H24,AlleLande[Lande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Burundi</v>
      </c>
      <c r="BC40" t="str">
        <v>Cambodja</v>
      </c>
      <c r="BD40" t="str">
        <v>Finland</v>
      </c>
      <c r="BE40" t="str">
        <v>Burundi</v>
      </c>
      <c r="BF40" t="str">
        <v>Cambodja</v>
      </c>
      <c r="BG40" t="str">
        <v>Forenede Arab. Emirater</v>
      </c>
      <c r="BH40" t="str">
        <v>Frankrig</v>
      </c>
      <c r="BI40" t="str">
        <v>Gabon</v>
      </c>
      <c r="BJ40" t="str">
        <v>Gambia</v>
      </c>
      <c r="BK40" t="str">
        <v>Burundi</v>
      </c>
      <c r="BL40" t="str">
        <v>Cambodja</v>
      </c>
      <c r="BM40" t="str">
        <v>Grenada</v>
      </c>
      <c r="BN40" t="str">
        <v>Grenadinerne</v>
      </c>
      <c r="BO40" t="str">
        <v>Grækenland</v>
      </c>
      <c r="BP40" t="str">
        <v>Burundi</v>
      </c>
      <c r="BQ40" t="str">
        <v>Cambodja</v>
      </c>
      <c r="BR40" t="str">
        <v>Guinea-Bissau</v>
      </c>
      <c r="BS40" t="str">
        <v>Guyana</v>
      </c>
      <c r="BT40" t="str">
        <v>Haiti</v>
      </c>
      <c r="BU40" t="str">
        <v>Honduras</v>
      </c>
      <c r="BV40" t="str">
        <v>Hviderusland (Belarus)</v>
      </c>
      <c r="BW40" t="str">
        <v>Indien</v>
      </c>
      <c r="BX40" t="str">
        <v>Indonesien</v>
      </c>
      <c r="BY40" t="str">
        <v>Irak</v>
      </c>
      <c r="BZ40" t="str">
        <v>Iran</v>
      </c>
      <c r="CA40" t="str">
        <v>Irland</v>
      </c>
      <c r="CB40" t="str">
        <v>Island</v>
      </c>
      <c r="CC40" t="str">
        <v>Israel</v>
      </c>
      <c r="CD40" t="str">
        <v>Italien</v>
      </c>
      <c r="CE40" t="str">
        <v>Jamaica</v>
      </c>
      <c r="CF40" t="str">
        <v>Japan</v>
      </c>
      <c r="CG40" t="str">
        <v>Jordan</v>
      </c>
      <c r="CH40" t="str">
        <v>Kapverdiske Øer</v>
      </c>
      <c r="CI40" t="str">
        <v>Kasakhstan</v>
      </c>
      <c r="CJ40" t="str">
        <v>Kenya</v>
      </c>
      <c r="CK40" t="str">
        <v>Kina</v>
      </c>
      <c r="CL40" t="str">
        <v>Kirgisistan</v>
      </c>
      <c r="CM40" t="str">
        <v>Kiribati</v>
      </c>
      <c r="CN40" t="str">
        <v>Kroatien</v>
      </c>
      <c r="CO40" t="str">
        <v>Kuwait</v>
      </c>
      <c r="CP40" t="str">
        <v>Laos</v>
      </c>
      <c r="CQ40" t="str">
        <v>Lesotho</v>
      </c>
      <c r="CR40" t="str">
        <v>Letland</v>
      </c>
      <c r="CS40" t="str">
        <v>Libanon</v>
      </c>
      <c r="CT40" t="str">
        <v>Liberia</v>
      </c>
      <c r="CU40" t="str">
        <v>Libyen</v>
      </c>
      <c r="CV40" t="str">
        <v>Liechtenstein</v>
      </c>
      <c r="CW40" t="str">
        <v>Litauen</v>
      </c>
      <c r="CX40" t="str">
        <v>Luxembourg</v>
      </c>
      <c r="CY40" t="str">
        <v>Madagaskar</v>
      </c>
      <c r="CZ40" t="str">
        <v>Makedonien (FYROM)</v>
      </c>
      <c r="DA40" t="str">
        <v>Malawi</v>
      </c>
      <c r="DB40" t="str">
        <v>Malaysia</v>
      </c>
      <c r="DC40" t="str">
        <v>Maldiverne</v>
      </c>
      <c r="DD40" t="str">
        <v>Mali</v>
      </c>
      <c r="DE40" t="str">
        <v>Malta</v>
      </c>
      <c r="DF40" t="str">
        <v>Marokko</v>
      </c>
      <c r="DG40" t="str">
        <v>Marshall-øerne</v>
      </c>
      <c r="DH40" t="str">
        <v>Mauretanien</v>
      </c>
      <c r="DI40" t="str">
        <v>Mauritius</v>
      </c>
      <c r="DJ40" t="str">
        <v>Mexico</v>
      </c>
      <c r="DK40" t="str">
        <v>Mikronesien</v>
      </c>
      <c r="DL40" t="str">
        <v>Moldova</v>
      </c>
      <c r="DM40" t="str">
        <v>Monaco</v>
      </c>
      <c r="DN40" t="str">
        <v>Mongoliet</v>
      </c>
      <c r="DO40" t="str">
        <v>Mozambique</v>
      </c>
      <c r="DP40" t="str">
        <v>Namibia</v>
      </c>
      <c r="DQ40" t="str">
        <v>Nauru</v>
      </c>
      <c r="DR40" t="str">
        <v>Nederlandene</v>
      </c>
      <c r="DS40" t="str">
        <v>Nepal</v>
      </c>
      <c r="DT40" t="str">
        <v>New Zealand</v>
      </c>
      <c r="DU40" t="str">
        <v>Nicaragua</v>
      </c>
      <c r="DV40" t="str">
        <v>Niger</v>
      </c>
      <c r="DW40" t="str">
        <v>Nigeria</v>
      </c>
      <c r="DX40" t="str">
        <v>Nordkorea</v>
      </c>
      <c r="DY40" t="str">
        <v>Norge</v>
      </c>
      <c r="DZ40" t="str">
        <v>Oman</v>
      </c>
      <c r="EA40" t="str">
        <v>Pakistan</v>
      </c>
      <c r="EB40" t="str">
        <v>Palau</v>
      </c>
      <c r="EC40" t="str">
        <v>Palestina</v>
      </c>
      <c r="ED40" t="str">
        <v>Panama</v>
      </c>
      <c r="EE40" t="str">
        <v>Papua New Guinea</v>
      </c>
      <c r="EF40" t="str">
        <v>Paraguay</v>
      </c>
      <c r="EG40" t="str">
        <v>Peru</v>
      </c>
      <c r="EH40" t="str">
        <v>Polen</v>
      </c>
      <c r="EI40" t="str">
        <v>Portugal</v>
      </c>
      <c r="EJ40" t="str">
        <v>Qatar</v>
      </c>
      <c r="EK40" t="str">
        <v>Rumænien</v>
      </c>
      <c r="EL40" t="str">
        <v>Rusland</v>
      </c>
      <c r="EM40" t="str">
        <v>Rwanda</v>
      </c>
      <c r="EN40" t="str">
        <v>Salomonøerne</v>
      </c>
      <c r="EO40" t="str">
        <v>Samoa</v>
      </c>
      <c r="EP40" t="str">
        <v>San Marino</v>
      </c>
      <c r="EQ40" t="str">
        <v>Sao Tomé &amp; Principe</v>
      </c>
      <c r="ER40" t="str">
        <v>Saudi Arabien</v>
      </c>
      <c r="ES40" t="str">
        <v>Schweiz</v>
      </c>
      <c r="ET40" t="str">
        <v>Senegal</v>
      </c>
      <c r="EU40" t="str">
        <v>Serbien og Montenegro</v>
      </c>
      <c r="EV40" t="str">
        <v>Seychellerne</v>
      </c>
      <c r="EW40" t="str">
        <v>Sierra Leone</v>
      </c>
      <c r="EX40" t="str">
        <v>Singapore</v>
      </c>
      <c r="EY40" t="str">
        <v>Slovakiet</v>
      </c>
      <c r="EZ40" t="str">
        <v>Slovenien</v>
      </c>
      <c r="FA40" t="str">
        <v>Somalia</v>
      </c>
      <c r="FB40" t="str">
        <v>Spanien</v>
      </c>
      <c r="FC40" t="str">
        <v>Sri Lanka</v>
      </c>
      <c r="FD40" t="str">
        <v>St. Kitts-Nevis</v>
      </c>
      <c r="FE40" t="str">
        <v>St. Lucia</v>
      </c>
      <c r="FF40" t="str">
        <v>St. Vincent &amp;</v>
      </c>
      <c r="FG40" t="str">
        <v>Storbritannien (England)</v>
      </c>
      <c r="FH40" t="str">
        <v>Sudan</v>
      </c>
      <c r="FI40" t="str">
        <v>Surinam</v>
      </c>
      <c r="FJ40" t="str">
        <v>Sverige</v>
      </c>
      <c r="FK40" t="str">
        <v>Swaziland</v>
      </c>
      <c r="FL40" t="str">
        <v>Sydafrika</v>
      </c>
      <c r="FM40" t="str">
        <v>Sydkorea</v>
      </c>
      <c r="FN40" t="str">
        <v>Syrien</v>
      </c>
      <c r="FO40" t="str">
        <v>Tadjikistan</v>
      </c>
      <c r="FP40" t="str">
        <v>Taiwan</v>
      </c>
      <c r="FQ40" t="str">
        <v>Tanzania</v>
      </c>
      <c r="FR40" t="str">
        <v>Thailand</v>
      </c>
      <c r="FS40" t="str">
        <v>Tjekkiet</v>
      </c>
      <c r="FT40" t="str">
        <v>Togo</v>
      </c>
      <c r="FU40" t="str">
        <v>Tonga</v>
      </c>
      <c r="FV40" t="str">
        <v>Trinidad &amp; Tobago</v>
      </c>
      <c r="FW40" t="str">
        <v>Tunesien</v>
      </c>
      <c r="FX40" t="str">
        <v>Turkmenistan</v>
      </c>
      <c r="FY40" t="str">
        <v>Tuvalu</v>
      </c>
      <c r="FZ40" t="str">
        <v>Tyrkiet</v>
      </c>
      <c r="GA40" t="str">
        <v>Tyskland</v>
      </c>
      <c r="GB40" t="str">
        <v>Uganda</v>
      </c>
      <c r="GC40" t="str">
        <v>Ukraine</v>
      </c>
      <c r="GD40" t="str">
        <v>Ungarn</v>
      </c>
      <c r="GE40" t="str">
        <v>Uruguay</v>
      </c>
      <c r="GF40" t="str">
        <v>USA</v>
      </c>
      <c r="GG40" t="str">
        <v>Usbekistan</v>
      </c>
      <c r="GH40" t="str">
        <v>Vanuatu</v>
      </c>
      <c r="GI40" t="str">
        <v>Vatikanet</v>
      </c>
      <c r="GJ40" t="str">
        <v>Venezuela</v>
      </c>
      <c r="GK40" t="str">
        <v>Vietnam</v>
      </c>
      <c r="GL40" t="str">
        <v>Yemen</v>
      </c>
      <c r="GM40" t="str">
        <v>Zambia</v>
      </c>
      <c r="GN40" t="str">
        <v>Zimbabwe</v>
      </c>
      <c r="GO40" t="str">
        <v>Ækvatorial Guinea</v>
      </c>
      <c r="GP40" t="str">
        <v>Østrig</v>
      </c>
      <c r="GQ40" t="str">
        <v>Østtimor</v>
      </c>
      <c r="GR40" t="str">
        <v>EU</v>
      </c>
      <c r="GS40" t="str">
        <v>Ikke-EU</v>
      </c>
      <c r="GT40" t="str">
        <v>EU/ikke-EU</v>
      </c>
    </row>
    <row r="41" spans="2:202" x14ac:dyDescent="0.25">
      <c r="B41" t="str" cm="1">
        <f t="array" ref="B41:GT41">TRANSPOSE(_xlfn._xlws.FILTER(AlleLande[Lande (dansk)],ISNUMBER(SEARCH(Emballage!H25,AlleLande[Lande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Burundi</v>
      </c>
      <c r="BC41" t="str">
        <v>Cambodja</v>
      </c>
      <c r="BD41" t="str">
        <v>Finland</v>
      </c>
      <c r="BE41" t="str">
        <v>Burundi</v>
      </c>
      <c r="BF41" t="str">
        <v>Cambodja</v>
      </c>
      <c r="BG41" t="str">
        <v>Forenede Arab. Emirater</v>
      </c>
      <c r="BH41" t="str">
        <v>Frankrig</v>
      </c>
      <c r="BI41" t="str">
        <v>Gabon</v>
      </c>
      <c r="BJ41" t="str">
        <v>Gambia</v>
      </c>
      <c r="BK41" t="str">
        <v>Burundi</v>
      </c>
      <c r="BL41" t="str">
        <v>Cambodja</v>
      </c>
      <c r="BM41" t="str">
        <v>Grenada</v>
      </c>
      <c r="BN41" t="str">
        <v>Grenadinerne</v>
      </c>
      <c r="BO41" t="str">
        <v>Grækenland</v>
      </c>
      <c r="BP41" t="str">
        <v>Burundi</v>
      </c>
      <c r="BQ41" t="str">
        <v>Cambodja</v>
      </c>
      <c r="BR41" t="str">
        <v>Guinea-Bissau</v>
      </c>
      <c r="BS41" t="str">
        <v>Guyana</v>
      </c>
      <c r="BT41" t="str">
        <v>Haiti</v>
      </c>
      <c r="BU41" t="str">
        <v>Honduras</v>
      </c>
      <c r="BV41" t="str">
        <v>Hviderusland (Belarus)</v>
      </c>
      <c r="BW41" t="str">
        <v>Indien</v>
      </c>
      <c r="BX41" t="str">
        <v>Indonesien</v>
      </c>
      <c r="BY41" t="str">
        <v>Irak</v>
      </c>
      <c r="BZ41" t="str">
        <v>Iran</v>
      </c>
      <c r="CA41" t="str">
        <v>Irland</v>
      </c>
      <c r="CB41" t="str">
        <v>Island</v>
      </c>
      <c r="CC41" t="str">
        <v>Israel</v>
      </c>
      <c r="CD41" t="str">
        <v>Italien</v>
      </c>
      <c r="CE41" t="str">
        <v>Jamaica</v>
      </c>
      <c r="CF41" t="str">
        <v>Japan</v>
      </c>
      <c r="CG41" t="str">
        <v>Jordan</v>
      </c>
      <c r="CH41" t="str">
        <v>Kapverdiske Øer</v>
      </c>
      <c r="CI41" t="str">
        <v>Kasakhstan</v>
      </c>
      <c r="CJ41" t="str">
        <v>Kenya</v>
      </c>
      <c r="CK41" t="str">
        <v>Kina</v>
      </c>
      <c r="CL41" t="str">
        <v>Kirgisistan</v>
      </c>
      <c r="CM41" t="str">
        <v>Kiribati</v>
      </c>
      <c r="CN41" t="str">
        <v>Kroatien</v>
      </c>
      <c r="CO41" t="str">
        <v>Kuwait</v>
      </c>
      <c r="CP41" t="str">
        <v>Laos</v>
      </c>
      <c r="CQ41" t="str">
        <v>Lesotho</v>
      </c>
      <c r="CR41" t="str">
        <v>Letland</v>
      </c>
      <c r="CS41" t="str">
        <v>Libanon</v>
      </c>
      <c r="CT41" t="str">
        <v>Liberia</v>
      </c>
      <c r="CU41" t="str">
        <v>Libyen</v>
      </c>
      <c r="CV41" t="str">
        <v>Liechtenstein</v>
      </c>
      <c r="CW41" t="str">
        <v>Litauen</v>
      </c>
      <c r="CX41" t="str">
        <v>Luxembourg</v>
      </c>
      <c r="CY41" t="str">
        <v>Madagaskar</v>
      </c>
      <c r="CZ41" t="str">
        <v>Makedonien (FYROM)</v>
      </c>
      <c r="DA41" t="str">
        <v>Malawi</v>
      </c>
      <c r="DB41" t="str">
        <v>Malaysia</v>
      </c>
      <c r="DC41" t="str">
        <v>Maldiverne</v>
      </c>
      <c r="DD41" t="str">
        <v>Mali</v>
      </c>
      <c r="DE41" t="str">
        <v>Malta</v>
      </c>
      <c r="DF41" t="str">
        <v>Marokko</v>
      </c>
      <c r="DG41" t="str">
        <v>Marshall-øerne</v>
      </c>
      <c r="DH41" t="str">
        <v>Mauretanien</v>
      </c>
      <c r="DI41" t="str">
        <v>Mauritius</v>
      </c>
      <c r="DJ41" t="str">
        <v>Mexico</v>
      </c>
      <c r="DK41" t="str">
        <v>Mikronesien</v>
      </c>
      <c r="DL41" t="str">
        <v>Moldova</v>
      </c>
      <c r="DM41" t="str">
        <v>Monaco</v>
      </c>
      <c r="DN41" t="str">
        <v>Mongoliet</v>
      </c>
      <c r="DO41" t="str">
        <v>Mozambique</v>
      </c>
      <c r="DP41" t="str">
        <v>Namibia</v>
      </c>
      <c r="DQ41" t="str">
        <v>Nauru</v>
      </c>
      <c r="DR41" t="str">
        <v>Nederlandene</v>
      </c>
      <c r="DS41" t="str">
        <v>Nepal</v>
      </c>
      <c r="DT41" t="str">
        <v>New Zealand</v>
      </c>
      <c r="DU41" t="str">
        <v>Nicaragua</v>
      </c>
      <c r="DV41" t="str">
        <v>Niger</v>
      </c>
      <c r="DW41" t="str">
        <v>Nigeria</v>
      </c>
      <c r="DX41" t="str">
        <v>Nordkorea</v>
      </c>
      <c r="DY41" t="str">
        <v>Norge</v>
      </c>
      <c r="DZ41" t="str">
        <v>Oman</v>
      </c>
      <c r="EA41" t="str">
        <v>Pakistan</v>
      </c>
      <c r="EB41" t="str">
        <v>Palau</v>
      </c>
      <c r="EC41" t="str">
        <v>Palestina</v>
      </c>
      <c r="ED41" t="str">
        <v>Panama</v>
      </c>
      <c r="EE41" t="str">
        <v>Papua New Guinea</v>
      </c>
      <c r="EF41" t="str">
        <v>Paraguay</v>
      </c>
      <c r="EG41" t="str">
        <v>Peru</v>
      </c>
      <c r="EH41" t="str">
        <v>Polen</v>
      </c>
      <c r="EI41" t="str">
        <v>Portugal</v>
      </c>
      <c r="EJ41" t="str">
        <v>Qatar</v>
      </c>
      <c r="EK41" t="str">
        <v>Rumænien</v>
      </c>
      <c r="EL41" t="str">
        <v>Rusland</v>
      </c>
      <c r="EM41" t="str">
        <v>Rwanda</v>
      </c>
      <c r="EN41" t="str">
        <v>Salomonøerne</v>
      </c>
      <c r="EO41" t="str">
        <v>Samoa</v>
      </c>
      <c r="EP41" t="str">
        <v>San Marino</v>
      </c>
      <c r="EQ41" t="str">
        <v>Sao Tomé &amp; Principe</v>
      </c>
      <c r="ER41" t="str">
        <v>Saudi Arabien</v>
      </c>
      <c r="ES41" t="str">
        <v>Schweiz</v>
      </c>
      <c r="ET41" t="str">
        <v>Senegal</v>
      </c>
      <c r="EU41" t="str">
        <v>Serbien og Montenegro</v>
      </c>
      <c r="EV41" t="str">
        <v>Seychellerne</v>
      </c>
      <c r="EW41" t="str">
        <v>Sierra Leone</v>
      </c>
      <c r="EX41" t="str">
        <v>Singapore</v>
      </c>
      <c r="EY41" t="str">
        <v>Slovakiet</v>
      </c>
      <c r="EZ41" t="str">
        <v>Slovenien</v>
      </c>
      <c r="FA41" t="str">
        <v>Somalia</v>
      </c>
      <c r="FB41" t="str">
        <v>Spanien</v>
      </c>
      <c r="FC41" t="str">
        <v>Sri Lanka</v>
      </c>
      <c r="FD41" t="str">
        <v>St. Kitts-Nevis</v>
      </c>
      <c r="FE41" t="str">
        <v>St. Lucia</v>
      </c>
      <c r="FF41" t="str">
        <v>St. Vincent &amp;</v>
      </c>
      <c r="FG41" t="str">
        <v>Storbritannien (England)</v>
      </c>
      <c r="FH41" t="str">
        <v>Sudan</v>
      </c>
      <c r="FI41" t="str">
        <v>Surinam</v>
      </c>
      <c r="FJ41" t="str">
        <v>Sverige</v>
      </c>
      <c r="FK41" t="str">
        <v>Swaziland</v>
      </c>
      <c r="FL41" t="str">
        <v>Sydafrika</v>
      </c>
      <c r="FM41" t="str">
        <v>Sydkorea</v>
      </c>
      <c r="FN41" t="str">
        <v>Syrien</v>
      </c>
      <c r="FO41" t="str">
        <v>Tadjikistan</v>
      </c>
      <c r="FP41" t="str">
        <v>Taiwan</v>
      </c>
      <c r="FQ41" t="str">
        <v>Tanzania</v>
      </c>
      <c r="FR41" t="str">
        <v>Thailand</v>
      </c>
      <c r="FS41" t="str">
        <v>Tjekkiet</v>
      </c>
      <c r="FT41" t="str">
        <v>Togo</v>
      </c>
      <c r="FU41" t="str">
        <v>Tonga</v>
      </c>
      <c r="FV41" t="str">
        <v>Trinidad &amp; Tobago</v>
      </c>
      <c r="FW41" t="str">
        <v>Tunesien</v>
      </c>
      <c r="FX41" t="str">
        <v>Turkmenistan</v>
      </c>
      <c r="FY41" t="str">
        <v>Tuvalu</v>
      </c>
      <c r="FZ41" t="str">
        <v>Tyrkiet</v>
      </c>
      <c r="GA41" t="str">
        <v>Tyskland</v>
      </c>
      <c r="GB41" t="str">
        <v>Uganda</v>
      </c>
      <c r="GC41" t="str">
        <v>Ukraine</v>
      </c>
      <c r="GD41" t="str">
        <v>Ungarn</v>
      </c>
      <c r="GE41" t="str">
        <v>Uruguay</v>
      </c>
      <c r="GF41" t="str">
        <v>USA</v>
      </c>
      <c r="GG41" t="str">
        <v>Usbekistan</v>
      </c>
      <c r="GH41" t="str">
        <v>Vanuatu</v>
      </c>
      <c r="GI41" t="str">
        <v>Vatikanet</v>
      </c>
      <c r="GJ41" t="str">
        <v>Venezuela</v>
      </c>
      <c r="GK41" t="str">
        <v>Vietnam</v>
      </c>
      <c r="GL41" t="str">
        <v>Yemen</v>
      </c>
      <c r="GM41" t="str">
        <v>Zambia</v>
      </c>
      <c r="GN41" t="str">
        <v>Zimbabwe</v>
      </c>
      <c r="GO41" t="str">
        <v>Ækvatorial Guinea</v>
      </c>
      <c r="GP41" t="str">
        <v>Østrig</v>
      </c>
      <c r="GQ41" t="str">
        <v>Østtimor</v>
      </c>
      <c r="GR41" t="str">
        <v>EU</v>
      </c>
      <c r="GS41" t="str">
        <v>Ikke-EU</v>
      </c>
      <c r="GT41" t="str">
        <v>EU/ikke-EU</v>
      </c>
    </row>
    <row r="42" spans="2:202" x14ac:dyDescent="0.25">
      <c r="B42" t="str" cm="1">
        <f t="array" ref="B42:GT42">TRANSPOSE(_xlfn._xlws.FILTER(AlleLande[Lande (dansk)],ISNUMBER(SEARCH(Emballage!H26,AlleLande[Lande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Burundi</v>
      </c>
      <c r="BC42" t="str">
        <v>Cambodja</v>
      </c>
      <c r="BD42" t="str">
        <v>Finland</v>
      </c>
      <c r="BE42" t="str">
        <v>Burundi</v>
      </c>
      <c r="BF42" t="str">
        <v>Cambodja</v>
      </c>
      <c r="BG42" t="str">
        <v>Forenede Arab. Emirater</v>
      </c>
      <c r="BH42" t="str">
        <v>Frankrig</v>
      </c>
      <c r="BI42" t="str">
        <v>Gabon</v>
      </c>
      <c r="BJ42" t="str">
        <v>Gambia</v>
      </c>
      <c r="BK42" t="str">
        <v>Burundi</v>
      </c>
      <c r="BL42" t="str">
        <v>Cambodja</v>
      </c>
      <c r="BM42" t="str">
        <v>Grenada</v>
      </c>
      <c r="BN42" t="str">
        <v>Grenadinerne</v>
      </c>
      <c r="BO42" t="str">
        <v>Grækenland</v>
      </c>
      <c r="BP42" t="str">
        <v>Burundi</v>
      </c>
      <c r="BQ42" t="str">
        <v>Cambodja</v>
      </c>
      <c r="BR42" t="str">
        <v>Guinea-Bissau</v>
      </c>
      <c r="BS42" t="str">
        <v>Guyana</v>
      </c>
      <c r="BT42" t="str">
        <v>Haiti</v>
      </c>
      <c r="BU42" t="str">
        <v>Honduras</v>
      </c>
      <c r="BV42" t="str">
        <v>Hviderusland (Belarus)</v>
      </c>
      <c r="BW42" t="str">
        <v>Indien</v>
      </c>
      <c r="BX42" t="str">
        <v>Indonesien</v>
      </c>
      <c r="BY42" t="str">
        <v>Irak</v>
      </c>
      <c r="BZ42" t="str">
        <v>Iran</v>
      </c>
      <c r="CA42" t="str">
        <v>Irland</v>
      </c>
      <c r="CB42" t="str">
        <v>Island</v>
      </c>
      <c r="CC42" t="str">
        <v>Israel</v>
      </c>
      <c r="CD42" t="str">
        <v>Italien</v>
      </c>
      <c r="CE42" t="str">
        <v>Jamaica</v>
      </c>
      <c r="CF42" t="str">
        <v>Japan</v>
      </c>
      <c r="CG42" t="str">
        <v>Jordan</v>
      </c>
      <c r="CH42" t="str">
        <v>Kapverdiske Øer</v>
      </c>
      <c r="CI42" t="str">
        <v>Kasakhstan</v>
      </c>
      <c r="CJ42" t="str">
        <v>Kenya</v>
      </c>
      <c r="CK42" t="str">
        <v>Kina</v>
      </c>
      <c r="CL42" t="str">
        <v>Kirgisistan</v>
      </c>
      <c r="CM42" t="str">
        <v>Kiribati</v>
      </c>
      <c r="CN42" t="str">
        <v>Kroatien</v>
      </c>
      <c r="CO42" t="str">
        <v>Kuwait</v>
      </c>
      <c r="CP42" t="str">
        <v>Laos</v>
      </c>
      <c r="CQ42" t="str">
        <v>Lesotho</v>
      </c>
      <c r="CR42" t="str">
        <v>Letland</v>
      </c>
      <c r="CS42" t="str">
        <v>Libanon</v>
      </c>
      <c r="CT42" t="str">
        <v>Liberia</v>
      </c>
      <c r="CU42" t="str">
        <v>Libyen</v>
      </c>
      <c r="CV42" t="str">
        <v>Liechtenstein</v>
      </c>
      <c r="CW42" t="str">
        <v>Litauen</v>
      </c>
      <c r="CX42" t="str">
        <v>Luxembourg</v>
      </c>
      <c r="CY42" t="str">
        <v>Madagaskar</v>
      </c>
      <c r="CZ42" t="str">
        <v>Makedonien (FYROM)</v>
      </c>
      <c r="DA42" t="str">
        <v>Malawi</v>
      </c>
      <c r="DB42" t="str">
        <v>Malaysia</v>
      </c>
      <c r="DC42" t="str">
        <v>Maldiverne</v>
      </c>
      <c r="DD42" t="str">
        <v>Mali</v>
      </c>
      <c r="DE42" t="str">
        <v>Malta</v>
      </c>
      <c r="DF42" t="str">
        <v>Marokko</v>
      </c>
      <c r="DG42" t="str">
        <v>Marshall-øerne</v>
      </c>
      <c r="DH42" t="str">
        <v>Mauretanien</v>
      </c>
      <c r="DI42" t="str">
        <v>Mauritius</v>
      </c>
      <c r="DJ42" t="str">
        <v>Mexico</v>
      </c>
      <c r="DK42" t="str">
        <v>Mikronesien</v>
      </c>
      <c r="DL42" t="str">
        <v>Moldova</v>
      </c>
      <c r="DM42" t="str">
        <v>Monaco</v>
      </c>
      <c r="DN42" t="str">
        <v>Mongoliet</v>
      </c>
      <c r="DO42" t="str">
        <v>Mozambique</v>
      </c>
      <c r="DP42" t="str">
        <v>Namibia</v>
      </c>
      <c r="DQ42" t="str">
        <v>Nauru</v>
      </c>
      <c r="DR42" t="str">
        <v>Nederlandene</v>
      </c>
      <c r="DS42" t="str">
        <v>Nepal</v>
      </c>
      <c r="DT42" t="str">
        <v>New Zealand</v>
      </c>
      <c r="DU42" t="str">
        <v>Nicaragua</v>
      </c>
      <c r="DV42" t="str">
        <v>Niger</v>
      </c>
      <c r="DW42" t="str">
        <v>Nigeria</v>
      </c>
      <c r="DX42" t="str">
        <v>Nordkorea</v>
      </c>
      <c r="DY42" t="str">
        <v>Norge</v>
      </c>
      <c r="DZ42" t="str">
        <v>Oman</v>
      </c>
      <c r="EA42" t="str">
        <v>Pakistan</v>
      </c>
      <c r="EB42" t="str">
        <v>Palau</v>
      </c>
      <c r="EC42" t="str">
        <v>Palestina</v>
      </c>
      <c r="ED42" t="str">
        <v>Panama</v>
      </c>
      <c r="EE42" t="str">
        <v>Papua New Guinea</v>
      </c>
      <c r="EF42" t="str">
        <v>Paraguay</v>
      </c>
      <c r="EG42" t="str">
        <v>Peru</v>
      </c>
      <c r="EH42" t="str">
        <v>Polen</v>
      </c>
      <c r="EI42" t="str">
        <v>Portugal</v>
      </c>
      <c r="EJ42" t="str">
        <v>Qatar</v>
      </c>
      <c r="EK42" t="str">
        <v>Rumænien</v>
      </c>
      <c r="EL42" t="str">
        <v>Rusland</v>
      </c>
      <c r="EM42" t="str">
        <v>Rwanda</v>
      </c>
      <c r="EN42" t="str">
        <v>Salomonøerne</v>
      </c>
      <c r="EO42" t="str">
        <v>Samoa</v>
      </c>
      <c r="EP42" t="str">
        <v>San Marino</v>
      </c>
      <c r="EQ42" t="str">
        <v>Sao Tomé &amp; Principe</v>
      </c>
      <c r="ER42" t="str">
        <v>Saudi Arabien</v>
      </c>
      <c r="ES42" t="str">
        <v>Schweiz</v>
      </c>
      <c r="ET42" t="str">
        <v>Senegal</v>
      </c>
      <c r="EU42" t="str">
        <v>Serbien og Montenegro</v>
      </c>
      <c r="EV42" t="str">
        <v>Seychellerne</v>
      </c>
      <c r="EW42" t="str">
        <v>Sierra Leone</v>
      </c>
      <c r="EX42" t="str">
        <v>Singapore</v>
      </c>
      <c r="EY42" t="str">
        <v>Slovakiet</v>
      </c>
      <c r="EZ42" t="str">
        <v>Slovenien</v>
      </c>
      <c r="FA42" t="str">
        <v>Somalia</v>
      </c>
      <c r="FB42" t="str">
        <v>Spanien</v>
      </c>
      <c r="FC42" t="str">
        <v>Sri Lanka</v>
      </c>
      <c r="FD42" t="str">
        <v>St. Kitts-Nevis</v>
      </c>
      <c r="FE42" t="str">
        <v>St. Lucia</v>
      </c>
      <c r="FF42" t="str">
        <v>St. Vincent &amp;</v>
      </c>
      <c r="FG42" t="str">
        <v>Storbritannien (England)</v>
      </c>
      <c r="FH42" t="str">
        <v>Sudan</v>
      </c>
      <c r="FI42" t="str">
        <v>Surinam</v>
      </c>
      <c r="FJ42" t="str">
        <v>Sverige</v>
      </c>
      <c r="FK42" t="str">
        <v>Swaziland</v>
      </c>
      <c r="FL42" t="str">
        <v>Sydafrika</v>
      </c>
      <c r="FM42" t="str">
        <v>Sydkorea</v>
      </c>
      <c r="FN42" t="str">
        <v>Syrien</v>
      </c>
      <c r="FO42" t="str">
        <v>Tadjikistan</v>
      </c>
      <c r="FP42" t="str">
        <v>Taiwan</v>
      </c>
      <c r="FQ42" t="str">
        <v>Tanzania</v>
      </c>
      <c r="FR42" t="str">
        <v>Thailand</v>
      </c>
      <c r="FS42" t="str">
        <v>Tjekkiet</v>
      </c>
      <c r="FT42" t="str">
        <v>Togo</v>
      </c>
      <c r="FU42" t="str">
        <v>Tonga</v>
      </c>
      <c r="FV42" t="str">
        <v>Trinidad &amp; Tobago</v>
      </c>
      <c r="FW42" t="str">
        <v>Tunesien</v>
      </c>
      <c r="FX42" t="str">
        <v>Turkmenistan</v>
      </c>
      <c r="FY42" t="str">
        <v>Tuvalu</v>
      </c>
      <c r="FZ42" t="str">
        <v>Tyrkiet</v>
      </c>
      <c r="GA42" t="str">
        <v>Tyskland</v>
      </c>
      <c r="GB42" t="str">
        <v>Uganda</v>
      </c>
      <c r="GC42" t="str">
        <v>Ukraine</v>
      </c>
      <c r="GD42" t="str">
        <v>Ungarn</v>
      </c>
      <c r="GE42" t="str">
        <v>Uruguay</v>
      </c>
      <c r="GF42" t="str">
        <v>USA</v>
      </c>
      <c r="GG42" t="str">
        <v>Usbekistan</v>
      </c>
      <c r="GH42" t="str">
        <v>Vanuatu</v>
      </c>
      <c r="GI42" t="str">
        <v>Vatikanet</v>
      </c>
      <c r="GJ42" t="str">
        <v>Venezuela</v>
      </c>
      <c r="GK42" t="str">
        <v>Vietnam</v>
      </c>
      <c r="GL42" t="str">
        <v>Yemen</v>
      </c>
      <c r="GM42" t="str">
        <v>Zambia</v>
      </c>
      <c r="GN42" t="str">
        <v>Zimbabwe</v>
      </c>
      <c r="GO42" t="str">
        <v>Ækvatorial Guinea</v>
      </c>
      <c r="GP42" t="str">
        <v>Østrig</v>
      </c>
      <c r="GQ42" t="str">
        <v>Østtimor</v>
      </c>
      <c r="GR42" t="str">
        <v>EU</v>
      </c>
      <c r="GS42" t="str">
        <v>Ikke-EU</v>
      </c>
      <c r="GT42" t="str">
        <v>EU/ikke-EU</v>
      </c>
    </row>
    <row r="43" spans="2:202" x14ac:dyDescent="0.25">
      <c r="B43" t="str" cm="1">
        <f t="array" ref="B43:GT43">TRANSPOSE(_xlfn._xlws.FILTER(AlleLande[Lande (dansk)],ISNUMBER(SEARCH(Emballage!H27,AlleLande[Lande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Burundi</v>
      </c>
      <c r="BC43" t="str">
        <v>Cambodja</v>
      </c>
      <c r="BD43" t="str">
        <v>Finland</v>
      </c>
      <c r="BE43" t="str">
        <v>Burundi</v>
      </c>
      <c r="BF43" t="str">
        <v>Cambodja</v>
      </c>
      <c r="BG43" t="str">
        <v>Forenede Arab. Emirater</v>
      </c>
      <c r="BH43" t="str">
        <v>Frankrig</v>
      </c>
      <c r="BI43" t="str">
        <v>Gabon</v>
      </c>
      <c r="BJ43" t="str">
        <v>Gambia</v>
      </c>
      <c r="BK43" t="str">
        <v>Burundi</v>
      </c>
      <c r="BL43" t="str">
        <v>Cambodja</v>
      </c>
      <c r="BM43" t="str">
        <v>Grenada</v>
      </c>
      <c r="BN43" t="str">
        <v>Grenadinerne</v>
      </c>
      <c r="BO43" t="str">
        <v>Grækenland</v>
      </c>
      <c r="BP43" t="str">
        <v>Burundi</v>
      </c>
      <c r="BQ43" t="str">
        <v>Cambodja</v>
      </c>
      <c r="BR43" t="str">
        <v>Guinea-Bissau</v>
      </c>
      <c r="BS43" t="str">
        <v>Guyana</v>
      </c>
      <c r="BT43" t="str">
        <v>Haiti</v>
      </c>
      <c r="BU43" t="str">
        <v>Honduras</v>
      </c>
      <c r="BV43" t="str">
        <v>Hviderusland (Belarus)</v>
      </c>
      <c r="BW43" t="str">
        <v>Indien</v>
      </c>
      <c r="BX43" t="str">
        <v>Indonesien</v>
      </c>
      <c r="BY43" t="str">
        <v>Irak</v>
      </c>
      <c r="BZ43" t="str">
        <v>Iran</v>
      </c>
      <c r="CA43" t="str">
        <v>Irland</v>
      </c>
      <c r="CB43" t="str">
        <v>Island</v>
      </c>
      <c r="CC43" t="str">
        <v>Israel</v>
      </c>
      <c r="CD43" t="str">
        <v>Italien</v>
      </c>
      <c r="CE43" t="str">
        <v>Jamaica</v>
      </c>
      <c r="CF43" t="str">
        <v>Japan</v>
      </c>
      <c r="CG43" t="str">
        <v>Jordan</v>
      </c>
      <c r="CH43" t="str">
        <v>Kapverdiske Øer</v>
      </c>
      <c r="CI43" t="str">
        <v>Kasakhstan</v>
      </c>
      <c r="CJ43" t="str">
        <v>Kenya</v>
      </c>
      <c r="CK43" t="str">
        <v>Kina</v>
      </c>
      <c r="CL43" t="str">
        <v>Kirgisistan</v>
      </c>
      <c r="CM43" t="str">
        <v>Kiribati</v>
      </c>
      <c r="CN43" t="str">
        <v>Kroatien</v>
      </c>
      <c r="CO43" t="str">
        <v>Kuwait</v>
      </c>
      <c r="CP43" t="str">
        <v>Laos</v>
      </c>
      <c r="CQ43" t="str">
        <v>Lesotho</v>
      </c>
      <c r="CR43" t="str">
        <v>Letland</v>
      </c>
      <c r="CS43" t="str">
        <v>Libanon</v>
      </c>
      <c r="CT43" t="str">
        <v>Liberia</v>
      </c>
      <c r="CU43" t="str">
        <v>Libyen</v>
      </c>
      <c r="CV43" t="str">
        <v>Liechtenstein</v>
      </c>
      <c r="CW43" t="str">
        <v>Litauen</v>
      </c>
      <c r="CX43" t="str">
        <v>Luxembourg</v>
      </c>
      <c r="CY43" t="str">
        <v>Madagaskar</v>
      </c>
      <c r="CZ43" t="str">
        <v>Makedonien (FYROM)</v>
      </c>
      <c r="DA43" t="str">
        <v>Malawi</v>
      </c>
      <c r="DB43" t="str">
        <v>Malaysia</v>
      </c>
      <c r="DC43" t="str">
        <v>Maldiverne</v>
      </c>
      <c r="DD43" t="str">
        <v>Mali</v>
      </c>
      <c r="DE43" t="str">
        <v>Malta</v>
      </c>
      <c r="DF43" t="str">
        <v>Marokko</v>
      </c>
      <c r="DG43" t="str">
        <v>Marshall-øerne</v>
      </c>
      <c r="DH43" t="str">
        <v>Mauretanien</v>
      </c>
      <c r="DI43" t="str">
        <v>Mauritius</v>
      </c>
      <c r="DJ43" t="str">
        <v>Mexico</v>
      </c>
      <c r="DK43" t="str">
        <v>Mikronesien</v>
      </c>
      <c r="DL43" t="str">
        <v>Moldova</v>
      </c>
      <c r="DM43" t="str">
        <v>Monaco</v>
      </c>
      <c r="DN43" t="str">
        <v>Mongoliet</v>
      </c>
      <c r="DO43" t="str">
        <v>Mozambique</v>
      </c>
      <c r="DP43" t="str">
        <v>Namibia</v>
      </c>
      <c r="DQ43" t="str">
        <v>Nauru</v>
      </c>
      <c r="DR43" t="str">
        <v>Nederlandene</v>
      </c>
      <c r="DS43" t="str">
        <v>Nepal</v>
      </c>
      <c r="DT43" t="str">
        <v>New Zealand</v>
      </c>
      <c r="DU43" t="str">
        <v>Nicaragua</v>
      </c>
      <c r="DV43" t="str">
        <v>Niger</v>
      </c>
      <c r="DW43" t="str">
        <v>Nigeria</v>
      </c>
      <c r="DX43" t="str">
        <v>Nordkorea</v>
      </c>
      <c r="DY43" t="str">
        <v>Norge</v>
      </c>
      <c r="DZ43" t="str">
        <v>Oman</v>
      </c>
      <c r="EA43" t="str">
        <v>Pakistan</v>
      </c>
      <c r="EB43" t="str">
        <v>Palau</v>
      </c>
      <c r="EC43" t="str">
        <v>Palestina</v>
      </c>
      <c r="ED43" t="str">
        <v>Panama</v>
      </c>
      <c r="EE43" t="str">
        <v>Papua New Guinea</v>
      </c>
      <c r="EF43" t="str">
        <v>Paraguay</v>
      </c>
      <c r="EG43" t="str">
        <v>Peru</v>
      </c>
      <c r="EH43" t="str">
        <v>Polen</v>
      </c>
      <c r="EI43" t="str">
        <v>Portugal</v>
      </c>
      <c r="EJ43" t="str">
        <v>Qatar</v>
      </c>
      <c r="EK43" t="str">
        <v>Rumænien</v>
      </c>
      <c r="EL43" t="str">
        <v>Rusland</v>
      </c>
      <c r="EM43" t="str">
        <v>Rwanda</v>
      </c>
      <c r="EN43" t="str">
        <v>Salomonøerne</v>
      </c>
      <c r="EO43" t="str">
        <v>Samoa</v>
      </c>
      <c r="EP43" t="str">
        <v>San Marino</v>
      </c>
      <c r="EQ43" t="str">
        <v>Sao Tomé &amp; Principe</v>
      </c>
      <c r="ER43" t="str">
        <v>Saudi Arabien</v>
      </c>
      <c r="ES43" t="str">
        <v>Schweiz</v>
      </c>
      <c r="ET43" t="str">
        <v>Senegal</v>
      </c>
      <c r="EU43" t="str">
        <v>Serbien og Montenegro</v>
      </c>
      <c r="EV43" t="str">
        <v>Seychellerne</v>
      </c>
      <c r="EW43" t="str">
        <v>Sierra Leone</v>
      </c>
      <c r="EX43" t="str">
        <v>Singapore</v>
      </c>
      <c r="EY43" t="str">
        <v>Slovakiet</v>
      </c>
      <c r="EZ43" t="str">
        <v>Slovenien</v>
      </c>
      <c r="FA43" t="str">
        <v>Somalia</v>
      </c>
      <c r="FB43" t="str">
        <v>Spanien</v>
      </c>
      <c r="FC43" t="str">
        <v>Sri Lanka</v>
      </c>
      <c r="FD43" t="str">
        <v>St. Kitts-Nevis</v>
      </c>
      <c r="FE43" t="str">
        <v>St. Lucia</v>
      </c>
      <c r="FF43" t="str">
        <v>St. Vincent &amp;</v>
      </c>
      <c r="FG43" t="str">
        <v>Storbritannien (England)</v>
      </c>
      <c r="FH43" t="str">
        <v>Sudan</v>
      </c>
      <c r="FI43" t="str">
        <v>Surinam</v>
      </c>
      <c r="FJ43" t="str">
        <v>Sverige</v>
      </c>
      <c r="FK43" t="str">
        <v>Swaziland</v>
      </c>
      <c r="FL43" t="str">
        <v>Sydafrika</v>
      </c>
      <c r="FM43" t="str">
        <v>Sydkorea</v>
      </c>
      <c r="FN43" t="str">
        <v>Syrien</v>
      </c>
      <c r="FO43" t="str">
        <v>Tadjikistan</v>
      </c>
      <c r="FP43" t="str">
        <v>Taiwan</v>
      </c>
      <c r="FQ43" t="str">
        <v>Tanzania</v>
      </c>
      <c r="FR43" t="str">
        <v>Thailand</v>
      </c>
      <c r="FS43" t="str">
        <v>Tjekkiet</v>
      </c>
      <c r="FT43" t="str">
        <v>Togo</v>
      </c>
      <c r="FU43" t="str">
        <v>Tonga</v>
      </c>
      <c r="FV43" t="str">
        <v>Trinidad &amp; Tobago</v>
      </c>
      <c r="FW43" t="str">
        <v>Tunesien</v>
      </c>
      <c r="FX43" t="str">
        <v>Turkmenistan</v>
      </c>
      <c r="FY43" t="str">
        <v>Tuvalu</v>
      </c>
      <c r="FZ43" t="str">
        <v>Tyrkiet</v>
      </c>
      <c r="GA43" t="str">
        <v>Tyskland</v>
      </c>
      <c r="GB43" t="str">
        <v>Uganda</v>
      </c>
      <c r="GC43" t="str">
        <v>Ukraine</v>
      </c>
      <c r="GD43" t="str">
        <v>Ungarn</v>
      </c>
      <c r="GE43" t="str">
        <v>Uruguay</v>
      </c>
      <c r="GF43" t="str">
        <v>USA</v>
      </c>
      <c r="GG43" t="str">
        <v>Usbekistan</v>
      </c>
      <c r="GH43" t="str">
        <v>Vanuatu</v>
      </c>
      <c r="GI43" t="str">
        <v>Vatikanet</v>
      </c>
      <c r="GJ43" t="str">
        <v>Venezuela</v>
      </c>
      <c r="GK43" t="str">
        <v>Vietnam</v>
      </c>
      <c r="GL43" t="str">
        <v>Yemen</v>
      </c>
      <c r="GM43" t="str">
        <v>Zambia</v>
      </c>
      <c r="GN43" t="str">
        <v>Zimbabwe</v>
      </c>
      <c r="GO43" t="str">
        <v>Ækvatorial Guinea</v>
      </c>
      <c r="GP43" t="str">
        <v>Østrig</v>
      </c>
      <c r="GQ43" t="str">
        <v>Østtimor</v>
      </c>
      <c r="GR43" t="str">
        <v>EU</v>
      </c>
      <c r="GS43" t="str">
        <v>Ikke-EU</v>
      </c>
      <c r="GT43" t="str">
        <v>EU/ikke-EU</v>
      </c>
    </row>
    <row r="44" spans="2:202" x14ac:dyDescent="0.25">
      <c r="B44" t="str" cm="1">
        <f t="array" ref="B44:GT44">TRANSPOSE(_xlfn._xlws.FILTER(AlleLande[Lande (dansk)],ISNUMBER(SEARCH(Emballage!H28,AlleLande[Lande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Burundi</v>
      </c>
      <c r="BC44" t="str">
        <v>Cambodja</v>
      </c>
      <c r="BD44" t="str">
        <v>Finland</v>
      </c>
      <c r="BE44" t="str">
        <v>Burundi</v>
      </c>
      <c r="BF44" t="str">
        <v>Cambodja</v>
      </c>
      <c r="BG44" t="str">
        <v>Forenede Arab. Emirater</v>
      </c>
      <c r="BH44" t="str">
        <v>Frankrig</v>
      </c>
      <c r="BI44" t="str">
        <v>Gabon</v>
      </c>
      <c r="BJ44" t="str">
        <v>Gambia</v>
      </c>
      <c r="BK44" t="str">
        <v>Burundi</v>
      </c>
      <c r="BL44" t="str">
        <v>Cambodja</v>
      </c>
      <c r="BM44" t="str">
        <v>Grenada</v>
      </c>
      <c r="BN44" t="str">
        <v>Grenadinerne</v>
      </c>
      <c r="BO44" t="str">
        <v>Grækenland</v>
      </c>
      <c r="BP44" t="str">
        <v>Burundi</v>
      </c>
      <c r="BQ44" t="str">
        <v>Cambodja</v>
      </c>
      <c r="BR44" t="str">
        <v>Guinea-Bissau</v>
      </c>
      <c r="BS44" t="str">
        <v>Guyana</v>
      </c>
      <c r="BT44" t="str">
        <v>Haiti</v>
      </c>
      <c r="BU44" t="str">
        <v>Honduras</v>
      </c>
      <c r="BV44" t="str">
        <v>Hviderusland (Belarus)</v>
      </c>
      <c r="BW44" t="str">
        <v>Indien</v>
      </c>
      <c r="BX44" t="str">
        <v>Indonesien</v>
      </c>
      <c r="BY44" t="str">
        <v>Irak</v>
      </c>
      <c r="BZ44" t="str">
        <v>Iran</v>
      </c>
      <c r="CA44" t="str">
        <v>Irland</v>
      </c>
      <c r="CB44" t="str">
        <v>Island</v>
      </c>
      <c r="CC44" t="str">
        <v>Israel</v>
      </c>
      <c r="CD44" t="str">
        <v>Italien</v>
      </c>
      <c r="CE44" t="str">
        <v>Jamaica</v>
      </c>
      <c r="CF44" t="str">
        <v>Japan</v>
      </c>
      <c r="CG44" t="str">
        <v>Jordan</v>
      </c>
      <c r="CH44" t="str">
        <v>Kapverdiske Øer</v>
      </c>
      <c r="CI44" t="str">
        <v>Kasakhstan</v>
      </c>
      <c r="CJ44" t="str">
        <v>Kenya</v>
      </c>
      <c r="CK44" t="str">
        <v>Kina</v>
      </c>
      <c r="CL44" t="str">
        <v>Kirgisistan</v>
      </c>
      <c r="CM44" t="str">
        <v>Kiribati</v>
      </c>
      <c r="CN44" t="str">
        <v>Kroatien</v>
      </c>
      <c r="CO44" t="str">
        <v>Kuwait</v>
      </c>
      <c r="CP44" t="str">
        <v>Laos</v>
      </c>
      <c r="CQ44" t="str">
        <v>Lesotho</v>
      </c>
      <c r="CR44" t="str">
        <v>Letland</v>
      </c>
      <c r="CS44" t="str">
        <v>Libanon</v>
      </c>
      <c r="CT44" t="str">
        <v>Liberia</v>
      </c>
      <c r="CU44" t="str">
        <v>Libyen</v>
      </c>
      <c r="CV44" t="str">
        <v>Liechtenstein</v>
      </c>
      <c r="CW44" t="str">
        <v>Litauen</v>
      </c>
      <c r="CX44" t="str">
        <v>Luxembourg</v>
      </c>
      <c r="CY44" t="str">
        <v>Madagaskar</v>
      </c>
      <c r="CZ44" t="str">
        <v>Makedonien (FYROM)</v>
      </c>
      <c r="DA44" t="str">
        <v>Malawi</v>
      </c>
      <c r="DB44" t="str">
        <v>Malaysia</v>
      </c>
      <c r="DC44" t="str">
        <v>Maldiverne</v>
      </c>
      <c r="DD44" t="str">
        <v>Mali</v>
      </c>
      <c r="DE44" t="str">
        <v>Malta</v>
      </c>
      <c r="DF44" t="str">
        <v>Marokko</v>
      </c>
      <c r="DG44" t="str">
        <v>Marshall-øerne</v>
      </c>
      <c r="DH44" t="str">
        <v>Mauretanien</v>
      </c>
      <c r="DI44" t="str">
        <v>Mauritius</v>
      </c>
      <c r="DJ44" t="str">
        <v>Mexico</v>
      </c>
      <c r="DK44" t="str">
        <v>Mikronesien</v>
      </c>
      <c r="DL44" t="str">
        <v>Moldova</v>
      </c>
      <c r="DM44" t="str">
        <v>Monaco</v>
      </c>
      <c r="DN44" t="str">
        <v>Mongoliet</v>
      </c>
      <c r="DO44" t="str">
        <v>Mozambique</v>
      </c>
      <c r="DP44" t="str">
        <v>Namibia</v>
      </c>
      <c r="DQ44" t="str">
        <v>Nauru</v>
      </c>
      <c r="DR44" t="str">
        <v>Nederlandene</v>
      </c>
      <c r="DS44" t="str">
        <v>Nepal</v>
      </c>
      <c r="DT44" t="str">
        <v>New Zealand</v>
      </c>
      <c r="DU44" t="str">
        <v>Nicaragua</v>
      </c>
      <c r="DV44" t="str">
        <v>Niger</v>
      </c>
      <c r="DW44" t="str">
        <v>Nigeria</v>
      </c>
      <c r="DX44" t="str">
        <v>Nordkorea</v>
      </c>
      <c r="DY44" t="str">
        <v>Norge</v>
      </c>
      <c r="DZ44" t="str">
        <v>Oman</v>
      </c>
      <c r="EA44" t="str">
        <v>Pakistan</v>
      </c>
      <c r="EB44" t="str">
        <v>Palau</v>
      </c>
      <c r="EC44" t="str">
        <v>Palestina</v>
      </c>
      <c r="ED44" t="str">
        <v>Panama</v>
      </c>
      <c r="EE44" t="str">
        <v>Papua New Guinea</v>
      </c>
      <c r="EF44" t="str">
        <v>Paraguay</v>
      </c>
      <c r="EG44" t="str">
        <v>Peru</v>
      </c>
      <c r="EH44" t="str">
        <v>Polen</v>
      </c>
      <c r="EI44" t="str">
        <v>Portugal</v>
      </c>
      <c r="EJ44" t="str">
        <v>Qatar</v>
      </c>
      <c r="EK44" t="str">
        <v>Rumænien</v>
      </c>
      <c r="EL44" t="str">
        <v>Rusland</v>
      </c>
      <c r="EM44" t="str">
        <v>Rwanda</v>
      </c>
      <c r="EN44" t="str">
        <v>Salomonøerne</v>
      </c>
      <c r="EO44" t="str">
        <v>Samoa</v>
      </c>
      <c r="EP44" t="str">
        <v>San Marino</v>
      </c>
      <c r="EQ44" t="str">
        <v>Sao Tomé &amp; Principe</v>
      </c>
      <c r="ER44" t="str">
        <v>Saudi Arabien</v>
      </c>
      <c r="ES44" t="str">
        <v>Schweiz</v>
      </c>
      <c r="ET44" t="str">
        <v>Senegal</v>
      </c>
      <c r="EU44" t="str">
        <v>Serbien og Montenegro</v>
      </c>
      <c r="EV44" t="str">
        <v>Seychellerne</v>
      </c>
      <c r="EW44" t="str">
        <v>Sierra Leone</v>
      </c>
      <c r="EX44" t="str">
        <v>Singapore</v>
      </c>
      <c r="EY44" t="str">
        <v>Slovakiet</v>
      </c>
      <c r="EZ44" t="str">
        <v>Slovenien</v>
      </c>
      <c r="FA44" t="str">
        <v>Somalia</v>
      </c>
      <c r="FB44" t="str">
        <v>Spanien</v>
      </c>
      <c r="FC44" t="str">
        <v>Sri Lanka</v>
      </c>
      <c r="FD44" t="str">
        <v>St. Kitts-Nevis</v>
      </c>
      <c r="FE44" t="str">
        <v>St. Lucia</v>
      </c>
      <c r="FF44" t="str">
        <v>St. Vincent &amp;</v>
      </c>
      <c r="FG44" t="str">
        <v>Storbritannien (England)</v>
      </c>
      <c r="FH44" t="str">
        <v>Sudan</v>
      </c>
      <c r="FI44" t="str">
        <v>Surinam</v>
      </c>
      <c r="FJ44" t="str">
        <v>Sverige</v>
      </c>
      <c r="FK44" t="str">
        <v>Swaziland</v>
      </c>
      <c r="FL44" t="str">
        <v>Sydafrika</v>
      </c>
      <c r="FM44" t="str">
        <v>Sydkorea</v>
      </c>
      <c r="FN44" t="str">
        <v>Syrien</v>
      </c>
      <c r="FO44" t="str">
        <v>Tadjikistan</v>
      </c>
      <c r="FP44" t="str">
        <v>Taiwan</v>
      </c>
      <c r="FQ44" t="str">
        <v>Tanzania</v>
      </c>
      <c r="FR44" t="str">
        <v>Thailand</v>
      </c>
      <c r="FS44" t="str">
        <v>Tjekkiet</v>
      </c>
      <c r="FT44" t="str">
        <v>Togo</v>
      </c>
      <c r="FU44" t="str">
        <v>Tonga</v>
      </c>
      <c r="FV44" t="str">
        <v>Trinidad &amp; Tobago</v>
      </c>
      <c r="FW44" t="str">
        <v>Tunesien</v>
      </c>
      <c r="FX44" t="str">
        <v>Turkmenistan</v>
      </c>
      <c r="FY44" t="str">
        <v>Tuvalu</v>
      </c>
      <c r="FZ44" t="str">
        <v>Tyrkiet</v>
      </c>
      <c r="GA44" t="str">
        <v>Tyskland</v>
      </c>
      <c r="GB44" t="str">
        <v>Uganda</v>
      </c>
      <c r="GC44" t="str">
        <v>Ukraine</v>
      </c>
      <c r="GD44" t="str">
        <v>Ungarn</v>
      </c>
      <c r="GE44" t="str">
        <v>Uruguay</v>
      </c>
      <c r="GF44" t="str">
        <v>USA</v>
      </c>
      <c r="GG44" t="str">
        <v>Usbekistan</v>
      </c>
      <c r="GH44" t="str">
        <v>Vanuatu</v>
      </c>
      <c r="GI44" t="str">
        <v>Vatikanet</v>
      </c>
      <c r="GJ44" t="str">
        <v>Venezuela</v>
      </c>
      <c r="GK44" t="str">
        <v>Vietnam</v>
      </c>
      <c r="GL44" t="str">
        <v>Yemen</v>
      </c>
      <c r="GM44" t="str">
        <v>Zambia</v>
      </c>
      <c r="GN44" t="str">
        <v>Zimbabwe</v>
      </c>
      <c r="GO44" t="str">
        <v>Ækvatorial Guinea</v>
      </c>
      <c r="GP44" t="str">
        <v>Østrig</v>
      </c>
      <c r="GQ44" t="str">
        <v>Østtimor</v>
      </c>
      <c r="GR44" t="str">
        <v>EU</v>
      </c>
      <c r="GS44" t="str">
        <v>Ikke-EU</v>
      </c>
      <c r="GT44" t="str">
        <v>EU/ikke-EU</v>
      </c>
    </row>
    <row r="45" spans="2:202" x14ac:dyDescent="0.25">
      <c r="B45" t="str" cm="1">
        <f t="array" ref="B45:GT45">TRANSPOSE(_xlfn._xlws.FILTER(AlleLande[Lande (dansk)],ISNUMBER(SEARCH(Emballage!H29,AlleLande[Lande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Burundi</v>
      </c>
      <c r="BC45" t="str">
        <v>Cambodja</v>
      </c>
      <c r="BD45" t="str">
        <v>Finland</v>
      </c>
      <c r="BE45" t="str">
        <v>Burundi</v>
      </c>
      <c r="BF45" t="str">
        <v>Cambodja</v>
      </c>
      <c r="BG45" t="str">
        <v>Forenede Arab. Emirater</v>
      </c>
      <c r="BH45" t="str">
        <v>Frankrig</v>
      </c>
      <c r="BI45" t="str">
        <v>Gabon</v>
      </c>
      <c r="BJ45" t="str">
        <v>Gambia</v>
      </c>
      <c r="BK45" t="str">
        <v>Burundi</v>
      </c>
      <c r="BL45" t="str">
        <v>Cambodja</v>
      </c>
      <c r="BM45" t="str">
        <v>Grenada</v>
      </c>
      <c r="BN45" t="str">
        <v>Grenadinerne</v>
      </c>
      <c r="BO45" t="str">
        <v>Grækenland</v>
      </c>
      <c r="BP45" t="str">
        <v>Burundi</v>
      </c>
      <c r="BQ45" t="str">
        <v>Cambodja</v>
      </c>
      <c r="BR45" t="str">
        <v>Guinea-Bissau</v>
      </c>
      <c r="BS45" t="str">
        <v>Guyana</v>
      </c>
      <c r="BT45" t="str">
        <v>Haiti</v>
      </c>
      <c r="BU45" t="str">
        <v>Honduras</v>
      </c>
      <c r="BV45" t="str">
        <v>Hviderusland (Belarus)</v>
      </c>
      <c r="BW45" t="str">
        <v>Indien</v>
      </c>
      <c r="BX45" t="str">
        <v>Indonesien</v>
      </c>
      <c r="BY45" t="str">
        <v>Irak</v>
      </c>
      <c r="BZ45" t="str">
        <v>Iran</v>
      </c>
      <c r="CA45" t="str">
        <v>Irland</v>
      </c>
      <c r="CB45" t="str">
        <v>Island</v>
      </c>
      <c r="CC45" t="str">
        <v>Israel</v>
      </c>
      <c r="CD45" t="str">
        <v>Italien</v>
      </c>
      <c r="CE45" t="str">
        <v>Jamaica</v>
      </c>
      <c r="CF45" t="str">
        <v>Japan</v>
      </c>
      <c r="CG45" t="str">
        <v>Jordan</v>
      </c>
      <c r="CH45" t="str">
        <v>Kapverdiske Øer</v>
      </c>
      <c r="CI45" t="str">
        <v>Kasakhstan</v>
      </c>
      <c r="CJ45" t="str">
        <v>Kenya</v>
      </c>
      <c r="CK45" t="str">
        <v>Kina</v>
      </c>
      <c r="CL45" t="str">
        <v>Kirgisistan</v>
      </c>
      <c r="CM45" t="str">
        <v>Kiribati</v>
      </c>
      <c r="CN45" t="str">
        <v>Kroatien</v>
      </c>
      <c r="CO45" t="str">
        <v>Kuwait</v>
      </c>
      <c r="CP45" t="str">
        <v>Laos</v>
      </c>
      <c r="CQ45" t="str">
        <v>Lesotho</v>
      </c>
      <c r="CR45" t="str">
        <v>Letland</v>
      </c>
      <c r="CS45" t="str">
        <v>Libanon</v>
      </c>
      <c r="CT45" t="str">
        <v>Liberia</v>
      </c>
      <c r="CU45" t="str">
        <v>Libyen</v>
      </c>
      <c r="CV45" t="str">
        <v>Liechtenstein</v>
      </c>
      <c r="CW45" t="str">
        <v>Litauen</v>
      </c>
      <c r="CX45" t="str">
        <v>Luxembourg</v>
      </c>
      <c r="CY45" t="str">
        <v>Madagaskar</v>
      </c>
      <c r="CZ45" t="str">
        <v>Makedonien (FYROM)</v>
      </c>
      <c r="DA45" t="str">
        <v>Malawi</v>
      </c>
      <c r="DB45" t="str">
        <v>Malaysia</v>
      </c>
      <c r="DC45" t="str">
        <v>Maldiverne</v>
      </c>
      <c r="DD45" t="str">
        <v>Mali</v>
      </c>
      <c r="DE45" t="str">
        <v>Malta</v>
      </c>
      <c r="DF45" t="str">
        <v>Marokko</v>
      </c>
      <c r="DG45" t="str">
        <v>Marshall-øerne</v>
      </c>
      <c r="DH45" t="str">
        <v>Mauretanien</v>
      </c>
      <c r="DI45" t="str">
        <v>Mauritius</v>
      </c>
      <c r="DJ45" t="str">
        <v>Mexico</v>
      </c>
      <c r="DK45" t="str">
        <v>Mikronesien</v>
      </c>
      <c r="DL45" t="str">
        <v>Moldova</v>
      </c>
      <c r="DM45" t="str">
        <v>Monaco</v>
      </c>
      <c r="DN45" t="str">
        <v>Mongoliet</v>
      </c>
      <c r="DO45" t="str">
        <v>Mozambique</v>
      </c>
      <c r="DP45" t="str">
        <v>Namibia</v>
      </c>
      <c r="DQ45" t="str">
        <v>Nauru</v>
      </c>
      <c r="DR45" t="str">
        <v>Nederlandene</v>
      </c>
      <c r="DS45" t="str">
        <v>Nepal</v>
      </c>
      <c r="DT45" t="str">
        <v>New Zealand</v>
      </c>
      <c r="DU45" t="str">
        <v>Nicaragua</v>
      </c>
      <c r="DV45" t="str">
        <v>Niger</v>
      </c>
      <c r="DW45" t="str">
        <v>Nigeria</v>
      </c>
      <c r="DX45" t="str">
        <v>Nordkorea</v>
      </c>
      <c r="DY45" t="str">
        <v>Norge</v>
      </c>
      <c r="DZ45" t="str">
        <v>Oman</v>
      </c>
      <c r="EA45" t="str">
        <v>Pakistan</v>
      </c>
      <c r="EB45" t="str">
        <v>Palau</v>
      </c>
      <c r="EC45" t="str">
        <v>Palestina</v>
      </c>
      <c r="ED45" t="str">
        <v>Panama</v>
      </c>
      <c r="EE45" t="str">
        <v>Papua New Guinea</v>
      </c>
      <c r="EF45" t="str">
        <v>Paraguay</v>
      </c>
      <c r="EG45" t="str">
        <v>Peru</v>
      </c>
      <c r="EH45" t="str">
        <v>Polen</v>
      </c>
      <c r="EI45" t="str">
        <v>Portugal</v>
      </c>
      <c r="EJ45" t="str">
        <v>Qatar</v>
      </c>
      <c r="EK45" t="str">
        <v>Rumænien</v>
      </c>
      <c r="EL45" t="str">
        <v>Rusland</v>
      </c>
      <c r="EM45" t="str">
        <v>Rwanda</v>
      </c>
      <c r="EN45" t="str">
        <v>Salomonøerne</v>
      </c>
      <c r="EO45" t="str">
        <v>Samoa</v>
      </c>
      <c r="EP45" t="str">
        <v>San Marino</v>
      </c>
      <c r="EQ45" t="str">
        <v>Sao Tomé &amp; Principe</v>
      </c>
      <c r="ER45" t="str">
        <v>Saudi Arabien</v>
      </c>
      <c r="ES45" t="str">
        <v>Schweiz</v>
      </c>
      <c r="ET45" t="str">
        <v>Senegal</v>
      </c>
      <c r="EU45" t="str">
        <v>Serbien og Montenegro</v>
      </c>
      <c r="EV45" t="str">
        <v>Seychellerne</v>
      </c>
      <c r="EW45" t="str">
        <v>Sierra Leone</v>
      </c>
      <c r="EX45" t="str">
        <v>Singapore</v>
      </c>
      <c r="EY45" t="str">
        <v>Slovakiet</v>
      </c>
      <c r="EZ45" t="str">
        <v>Slovenien</v>
      </c>
      <c r="FA45" t="str">
        <v>Somalia</v>
      </c>
      <c r="FB45" t="str">
        <v>Spanien</v>
      </c>
      <c r="FC45" t="str">
        <v>Sri Lanka</v>
      </c>
      <c r="FD45" t="str">
        <v>St. Kitts-Nevis</v>
      </c>
      <c r="FE45" t="str">
        <v>St. Lucia</v>
      </c>
      <c r="FF45" t="str">
        <v>St. Vincent &amp;</v>
      </c>
      <c r="FG45" t="str">
        <v>Storbritannien (England)</v>
      </c>
      <c r="FH45" t="str">
        <v>Sudan</v>
      </c>
      <c r="FI45" t="str">
        <v>Surinam</v>
      </c>
      <c r="FJ45" t="str">
        <v>Sverige</v>
      </c>
      <c r="FK45" t="str">
        <v>Swaziland</v>
      </c>
      <c r="FL45" t="str">
        <v>Sydafrika</v>
      </c>
      <c r="FM45" t="str">
        <v>Sydkorea</v>
      </c>
      <c r="FN45" t="str">
        <v>Syrien</v>
      </c>
      <c r="FO45" t="str">
        <v>Tadjikistan</v>
      </c>
      <c r="FP45" t="str">
        <v>Taiwan</v>
      </c>
      <c r="FQ45" t="str">
        <v>Tanzania</v>
      </c>
      <c r="FR45" t="str">
        <v>Thailand</v>
      </c>
      <c r="FS45" t="str">
        <v>Tjekkiet</v>
      </c>
      <c r="FT45" t="str">
        <v>Togo</v>
      </c>
      <c r="FU45" t="str">
        <v>Tonga</v>
      </c>
      <c r="FV45" t="str">
        <v>Trinidad &amp; Tobago</v>
      </c>
      <c r="FW45" t="str">
        <v>Tunesien</v>
      </c>
      <c r="FX45" t="str">
        <v>Turkmenistan</v>
      </c>
      <c r="FY45" t="str">
        <v>Tuvalu</v>
      </c>
      <c r="FZ45" t="str">
        <v>Tyrkiet</v>
      </c>
      <c r="GA45" t="str">
        <v>Tyskland</v>
      </c>
      <c r="GB45" t="str">
        <v>Uganda</v>
      </c>
      <c r="GC45" t="str">
        <v>Ukraine</v>
      </c>
      <c r="GD45" t="str">
        <v>Ungarn</v>
      </c>
      <c r="GE45" t="str">
        <v>Uruguay</v>
      </c>
      <c r="GF45" t="str">
        <v>USA</v>
      </c>
      <c r="GG45" t="str">
        <v>Usbekistan</v>
      </c>
      <c r="GH45" t="str">
        <v>Vanuatu</v>
      </c>
      <c r="GI45" t="str">
        <v>Vatikanet</v>
      </c>
      <c r="GJ45" t="str">
        <v>Venezuela</v>
      </c>
      <c r="GK45" t="str">
        <v>Vietnam</v>
      </c>
      <c r="GL45" t="str">
        <v>Yemen</v>
      </c>
      <c r="GM45" t="str">
        <v>Zambia</v>
      </c>
      <c r="GN45" t="str">
        <v>Zimbabwe</v>
      </c>
      <c r="GO45" t="str">
        <v>Ækvatorial Guinea</v>
      </c>
      <c r="GP45" t="str">
        <v>Østrig</v>
      </c>
      <c r="GQ45" t="str">
        <v>Østtimor</v>
      </c>
      <c r="GR45" t="str">
        <v>EU</v>
      </c>
      <c r="GS45" t="str">
        <v>Ikke-EU</v>
      </c>
      <c r="GT45" t="str">
        <v>EU/ikke-EU</v>
      </c>
    </row>
    <row r="46" spans="2:202" x14ac:dyDescent="0.25">
      <c r="B46" t="str" cm="1">
        <f t="array" ref="B46:GT46">TRANSPOSE(_xlfn._xlws.FILTER(AlleLande[Lande (dansk)],ISNUMBER(SEARCH(Emballage!H30,AlleLande[Lande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Burundi</v>
      </c>
      <c r="BC46" t="str">
        <v>Cambodja</v>
      </c>
      <c r="BD46" t="str">
        <v>Finland</v>
      </c>
      <c r="BE46" t="str">
        <v>Burundi</v>
      </c>
      <c r="BF46" t="str">
        <v>Cambodja</v>
      </c>
      <c r="BG46" t="str">
        <v>Forenede Arab. Emirater</v>
      </c>
      <c r="BH46" t="str">
        <v>Frankrig</v>
      </c>
      <c r="BI46" t="str">
        <v>Gabon</v>
      </c>
      <c r="BJ46" t="str">
        <v>Gambia</v>
      </c>
      <c r="BK46" t="str">
        <v>Burundi</v>
      </c>
      <c r="BL46" t="str">
        <v>Cambodja</v>
      </c>
      <c r="BM46" t="str">
        <v>Grenada</v>
      </c>
      <c r="BN46" t="str">
        <v>Grenadinerne</v>
      </c>
      <c r="BO46" t="str">
        <v>Grækenland</v>
      </c>
      <c r="BP46" t="str">
        <v>Burundi</v>
      </c>
      <c r="BQ46" t="str">
        <v>Cambodja</v>
      </c>
      <c r="BR46" t="str">
        <v>Guinea-Bissau</v>
      </c>
      <c r="BS46" t="str">
        <v>Guyana</v>
      </c>
      <c r="BT46" t="str">
        <v>Haiti</v>
      </c>
      <c r="BU46" t="str">
        <v>Honduras</v>
      </c>
      <c r="BV46" t="str">
        <v>Hviderusland (Belarus)</v>
      </c>
      <c r="BW46" t="str">
        <v>Indien</v>
      </c>
      <c r="BX46" t="str">
        <v>Indonesien</v>
      </c>
      <c r="BY46" t="str">
        <v>Irak</v>
      </c>
      <c r="BZ46" t="str">
        <v>Iran</v>
      </c>
      <c r="CA46" t="str">
        <v>Irland</v>
      </c>
      <c r="CB46" t="str">
        <v>Island</v>
      </c>
      <c r="CC46" t="str">
        <v>Israel</v>
      </c>
      <c r="CD46" t="str">
        <v>Italien</v>
      </c>
      <c r="CE46" t="str">
        <v>Jamaica</v>
      </c>
      <c r="CF46" t="str">
        <v>Japan</v>
      </c>
      <c r="CG46" t="str">
        <v>Jordan</v>
      </c>
      <c r="CH46" t="str">
        <v>Kapverdiske Øer</v>
      </c>
      <c r="CI46" t="str">
        <v>Kasakhstan</v>
      </c>
      <c r="CJ46" t="str">
        <v>Kenya</v>
      </c>
      <c r="CK46" t="str">
        <v>Kina</v>
      </c>
      <c r="CL46" t="str">
        <v>Kirgisistan</v>
      </c>
      <c r="CM46" t="str">
        <v>Kiribati</v>
      </c>
      <c r="CN46" t="str">
        <v>Kroatien</v>
      </c>
      <c r="CO46" t="str">
        <v>Kuwait</v>
      </c>
      <c r="CP46" t="str">
        <v>Laos</v>
      </c>
      <c r="CQ46" t="str">
        <v>Lesotho</v>
      </c>
      <c r="CR46" t="str">
        <v>Letland</v>
      </c>
      <c r="CS46" t="str">
        <v>Libanon</v>
      </c>
      <c r="CT46" t="str">
        <v>Liberia</v>
      </c>
      <c r="CU46" t="str">
        <v>Libyen</v>
      </c>
      <c r="CV46" t="str">
        <v>Liechtenstein</v>
      </c>
      <c r="CW46" t="str">
        <v>Litauen</v>
      </c>
      <c r="CX46" t="str">
        <v>Luxembourg</v>
      </c>
      <c r="CY46" t="str">
        <v>Madagaskar</v>
      </c>
      <c r="CZ46" t="str">
        <v>Makedonien (FYROM)</v>
      </c>
      <c r="DA46" t="str">
        <v>Malawi</v>
      </c>
      <c r="DB46" t="str">
        <v>Malaysia</v>
      </c>
      <c r="DC46" t="str">
        <v>Maldiverne</v>
      </c>
      <c r="DD46" t="str">
        <v>Mali</v>
      </c>
      <c r="DE46" t="str">
        <v>Malta</v>
      </c>
      <c r="DF46" t="str">
        <v>Marokko</v>
      </c>
      <c r="DG46" t="str">
        <v>Marshall-øerne</v>
      </c>
      <c r="DH46" t="str">
        <v>Mauretanien</v>
      </c>
      <c r="DI46" t="str">
        <v>Mauritius</v>
      </c>
      <c r="DJ46" t="str">
        <v>Mexico</v>
      </c>
      <c r="DK46" t="str">
        <v>Mikronesien</v>
      </c>
      <c r="DL46" t="str">
        <v>Moldova</v>
      </c>
      <c r="DM46" t="str">
        <v>Monaco</v>
      </c>
      <c r="DN46" t="str">
        <v>Mongoliet</v>
      </c>
      <c r="DO46" t="str">
        <v>Mozambique</v>
      </c>
      <c r="DP46" t="str">
        <v>Namibia</v>
      </c>
      <c r="DQ46" t="str">
        <v>Nauru</v>
      </c>
      <c r="DR46" t="str">
        <v>Nederlandene</v>
      </c>
      <c r="DS46" t="str">
        <v>Nepal</v>
      </c>
      <c r="DT46" t="str">
        <v>New Zealand</v>
      </c>
      <c r="DU46" t="str">
        <v>Nicaragua</v>
      </c>
      <c r="DV46" t="str">
        <v>Niger</v>
      </c>
      <c r="DW46" t="str">
        <v>Nigeria</v>
      </c>
      <c r="DX46" t="str">
        <v>Nordkorea</v>
      </c>
      <c r="DY46" t="str">
        <v>Norge</v>
      </c>
      <c r="DZ46" t="str">
        <v>Oman</v>
      </c>
      <c r="EA46" t="str">
        <v>Pakistan</v>
      </c>
      <c r="EB46" t="str">
        <v>Palau</v>
      </c>
      <c r="EC46" t="str">
        <v>Palestina</v>
      </c>
      <c r="ED46" t="str">
        <v>Panama</v>
      </c>
      <c r="EE46" t="str">
        <v>Papua New Guinea</v>
      </c>
      <c r="EF46" t="str">
        <v>Paraguay</v>
      </c>
      <c r="EG46" t="str">
        <v>Peru</v>
      </c>
      <c r="EH46" t="str">
        <v>Polen</v>
      </c>
      <c r="EI46" t="str">
        <v>Portugal</v>
      </c>
      <c r="EJ46" t="str">
        <v>Qatar</v>
      </c>
      <c r="EK46" t="str">
        <v>Rumænien</v>
      </c>
      <c r="EL46" t="str">
        <v>Rusland</v>
      </c>
      <c r="EM46" t="str">
        <v>Rwanda</v>
      </c>
      <c r="EN46" t="str">
        <v>Salomonøerne</v>
      </c>
      <c r="EO46" t="str">
        <v>Samoa</v>
      </c>
      <c r="EP46" t="str">
        <v>San Marino</v>
      </c>
      <c r="EQ46" t="str">
        <v>Sao Tomé &amp; Principe</v>
      </c>
      <c r="ER46" t="str">
        <v>Saudi Arabien</v>
      </c>
      <c r="ES46" t="str">
        <v>Schweiz</v>
      </c>
      <c r="ET46" t="str">
        <v>Senegal</v>
      </c>
      <c r="EU46" t="str">
        <v>Serbien og Montenegro</v>
      </c>
      <c r="EV46" t="str">
        <v>Seychellerne</v>
      </c>
      <c r="EW46" t="str">
        <v>Sierra Leone</v>
      </c>
      <c r="EX46" t="str">
        <v>Singapore</v>
      </c>
      <c r="EY46" t="str">
        <v>Slovakiet</v>
      </c>
      <c r="EZ46" t="str">
        <v>Slovenien</v>
      </c>
      <c r="FA46" t="str">
        <v>Somalia</v>
      </c>
      <c r="FB46" t="str">
        <v>Spanien</v>
      </c>
      <c r="FC46" t="str">
        <v>Sri Lanka</v>
      </c>
      <c r="FD46" t="str">
        <v>St. Kitts-Nevis</v>
      </c>
      <c r="FE46" t="str">
        <v>St. Lucia</v>
      </c>
      <c r="FF46" t="str">
        <v>St. Vincent &amp;</v>
      </c>
      <c r="FG46" t="str">
        <v>Storbritannien (England)</v>
      </c>
      <c r="FH46" t="str">
        <v>Sudan</v>
      </c>
      <c r="FI46" t="str">
        <v>Surinam</v>
      </c>
      <c r="FJ46" t="str">
        <v>Sverige</v>
      </c>
      <c r="FK46" t="str">
        <v>Swaziland</v>
      </c>
      <c r="FL46" t="str">
        <v>Sydafrika</v>
      </c>
      <c r="FM46" t="str">
        <v>Sydkorea</v>
      </c>
      <c r="FN46" t="str">
        <v>Syrien</v>
      </c>
      <c r="FO46" t="str">
        <v>Tadjikistan</v>
      </c>
      <c r="FP46" t="str">
        <v>Taiwan</v>
      </c>
      <c r="FQ46" t="str">
        <v>Tanzania</v>
      </c>
      <c r="FR46" t="str">
        <v>Thailand</v>
      </c>
      <c r="FS46" t="str">
        <v>Tjekkiet</v>
      </c>
      <c r="FT46" t="str">
        <v>Togo</v>
      </c>
      <c r="FU46" t="str">
        <v>Tonga</v>
      </c>
      <c r="FV46" t="str">
        <v>Trinidad &amp; Tobago</v>
      </c>
      <c r="FW46" t="str">
        <v>Tunesien</v>
      </c>
      <c r="FX46" t="str">
        <v>Turkmenistan</v>
      </c>
      <c r="FY46" t="str">
        <v>Tuvalu</v>
      </c>
      <c r="FZ46" t="str">
        <v>Tyrkiet</v>
      </c>
      <c r="GA46" t="str">
        <v>Tyskland</v>
      </c>
      <c r="GB46" t="str">
        <v>Uganda</v>
      </c>
      <c r="GC46" t="str">
        <v>Ukraine</v>
      </c>
      <c r="GD46" t="str">
        <v>Ungarn</v>
      </c>
      <c r="GE46" t="str">
        <v>Uruguay</v>
      </c>
      <c r="GF46" t="str">
        <v>USA</v>
      </c>
      <c r="GG46" t="str">
        <v>Usbekistan</v>
      </c>
      <c r="GH46" t="str">
        <v>Vanuatu</v>
      </c>
      <c r="GI46" t="str">
        <v>Vatikanet</v>
      </c>
      <c r="GJ46" t="str">
        <v>Venezuela</v>
      </c>
      <c r="GK46" t="str">
        <v>Vietnam</v>
      </c>
      <c r="GL46" t="str">
        <v>Yemen</v>
      </c>
      <c r="GM46" t="str">
        <v>Zambia</v>
      </c>
      <c r="GN46" t="str">
        <v>Zimbabwe</v>
      </c>
      <c r="GO46" t="str">
        <v>Ækvatorial Guinea</v>
      </c>
      <c r="GP46" t="str">
        <v>Østrig</v>
      </c>
      <c r="GQ46" t="str">
        <v>Østtimor</v>
      </c>
      <c r="GR46" t="str">
        <v>EU</v>
      </c>
      <c r="GS46" t="str">
        <v>Ikke-EU</v>
      </c>
      <c r="GT46" t="str">
        <v>EU/ikke-EU</v>
      </c>
    </row>
    <row r="48" spans="2:202" ht="21" x14ac:dyDescent="0.35">
      <c r="B48" s="16" t="s">
        <v>3</v>
      </c>
    </row>
    <row r="49" spans="2:202" x14ac:dyDescent="0.25">
      <c r="B49" t="str" cm="1">
        <f t="array" ref="B49:GT49">TRANSPOSE(_xlfn._xlws.FILTER(AlleLande[Lande (dansk)],ISNUMBER(SEARCH(Emballage!I11,AlleLande[Lande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Burundi</v>
      </c>
      <c r="BC49" t="str">
        <v>Cambodja</v>
      </c>
      <c r="BD49" t="str">
        <v>Finland</v>
      </c>
      <c r="BE49" t="str">
        <v>Burundi</v>
      </c>
      <c r="BF49" t="str">
        <v>Cambodja</v>
      </c>
      <c r="BG49" t="str">
        <v>Forenede Arab. Emirater</v>
      </c>
      <c r="BH49" t="str">
        <v>Frankrig</v>
      </c>
      <c r="BI49" t="str">
        <v>Gabon</v>
      </c>
      <c r="BJ49" t="str">
        <v>Gambia</v>
      </c>
      <c r="BK49" t="str">
        <v>Burundi</v>
      </c>
      <c r="BL49" t="str">
        <v>Cambodja</v>
      </c>
      <c r="BM49" t="str">
        <v>Grenada</v>
      </c>
      <c r="BN49" t="str">
        <v>Grenadinerne</v>
      </c>
      <c r="BO49" t="str">
        <v>Grækenland</v>
      </c>
      <c r="BP49" t="str">
        <v>Burundi</v>
      </c>
      <c r="BQ49" t="str">
        <v>Cambodja</v>
      </c>
      <c r="BR49" t="str">
        <v>Guinea-Bissau</v>
      </c>
      <c r="BS49" t="str">
        <v>Guyana</v>
      </c>
      <c r="BT49" t="str">
        <v>Haiti</v>
      </c>
      <c r="BU49" t="str">
        <v>Honduras</v>
      </c>
      <c r="BV49" t="str">
        <v>Hviderusland (Belarus)</v>
      </c>
      <c r="BW49" t="str">
        <v>Indien</v>
      </c>
      <c r="BX49" t="str">
        <v>Indonesien</v>
      </c>
      <c r="BY49" t="str">
        <v>Irak</v>
      </c>
      <c r="BZ49" t="str">
        <v>Iran</v>
      </c>
      <c r="CA49" t="str">
        <v>Irland</v>
      </c>
      <c r="CB49" t="str">
        <v>Island</v>
      </c>
      <c r="CC49" t="str">
        <v>Israel</v>
      </c>
      <c r="CD49" t="str">
        <v>Italien</v>
      </c>
      <c r="CE49" t="str">
        <v>Jamaica</v>
      </c>
      <c r="CF49" t="str">
        <v>Japan</v>
      </c>
      <c r="CG49" t="str">
        <v>Jordan</v>
      </c>
      <c r="CH49" t="str">
        <v>Kapverdiske Øer</v>
      </c>
      <c r="CI49" t="str">
        <v>Kasakhstan</v>
      </c>
      <c r="CJ49" t="str">
        <v>Kenya</v>
      </c>
      <c r="CK49" t="str">
        <v>Kina</v>
      </c>
      <c r="CL49" t="str">
        <v>Kirgisistan</v>
      </c>
      <c r="CM49" t="str">
        <v>Kiribati</v>
      </c>
      <c r="CN49" t="str">
        <v>Kroatien</v>
      </c>
      <c r="CO49" t="str">
        <v>Kuwait</v>
      </c>
      <c r="CP49" t="str">
        <v>Laos</v>
      </c>
      <c r="CQ49" t="str">
        <v>Lesotho</v>
      </c>
      <c r="CR49" t="str">
        <v>Letland</v>
      </c>
      <c r="CS49" t="str">
        <v>Libanon</v>
      </c>
      <c r="CT49" t="str">
        <v>Liberia</v>
      </c>
      <c r="CU49" t="str">
        <v>Libyen</v>
      </c>
      <c r="CV49" t="str">
        <v>Liechtenstein</v>
      </c>
      <c r="CW49" t="str">
        <v>Litauen</v>
      </c>
      <c r="CX49" t="str">
        <v>Luxembourg</v>
      </c>
      <c r="CY49" t="str">
        <v>Madagaskar</v>
      </c>
      <c r="CZ49" t="str">
        <v>Makedonien (FYROM)</v>
      </c>
      <c r="DA49" t="str">
        <v>Malawi</v>
      </c>
      <c r="DB49" t="str">
        <v>Malaysia</v>
      </c>
      <c r="DC49" t="str">
        <v>Maldiverne</v>
      </c>
      <c r="DD49" t="str">
        <v>Mali</v>
      </c>
      <c r="DE49" t="str">
        <v>Malta</v>
      </c>
      <c r="DF49" t="str">
        <v>Marokko</v>
      </c>
      <c r="DG49" t="str">
        <v>Marshall-øerne</v>
      </c>
      <c r="DH49" t="str">
        <v>Mauretanien</v>
      </c>
      <c r="DI49" t="str">
        <v>Mauritius</v>
      </c>
      <c r="DJ49" t="str">
        <v>Mexico</v>
      </c>
      <c r="DK49" t="str">
        <v>Mikronesien</v>
      </c>
      <c r="DL49" t="str">
        <v>Moldova</v>
      </c>
      <c r="DM49" t="str">
        <v>Monaco</v>
      </c>
      <c r="DN49" t="str">
        <v>Mongoliet</v>
      </c>
      <c r="DO49" t="str">
        <v>Mozambique</v>
      </c>
      <c r="DP49" t="str">
        <v>Namibia</v>
      </c>
      <c r="DQ49" t="str">
        <v>Nauru</v>
      </c>
      <c r="DR49" t="str">
        <v>Nederlandene</v>
      </c>
      <c r="DS49" t="str">
        <v>Nepal</v>
      </c>
      <c r="DT49" t="str">
        <v>New Zealand</v>
      </c>
      <c r="DU49" t="str">
        <v>Nicaragua</v>
      </c>
      <c r="DV49" t="str">
        <v>Niger</v>
      </c>
      <c r="DW49" t="str">
        <v>Nigeria</v>
      </c>
      <c r="DX49" t="str">
        <v>Nordkorea</v>
      </c>
      <c r="DY49" t="str">
        <v>Norge</v>
      </c>
      <c r="DZ49" t="str">
        <v>Oman</v>
      </c>
      <c r="EA49" t="str">
        <v>Pakistan</v>
      </c>
      <c r="EB49" t="str">
        <v>Palau</v>
      </c>
      <c r="EC49" t="str">
        <v>Palestina</v>
      </c>
      <c r="ED49" t="str">
        <v>Panama</v>
      </c>
      <c r="EE49" t="str">
        <v>Papua New Guinea</v>
      </c>
      <c r="EF49" t="str">
        <v>Paraguay</v>
      </c>
      <c r="EG49" t="str">
        <v>Peru</v>
      </c>
      <c r="EH49" t="str">
        <v>Polen</v>
      </c>
      <c r="EI49" t="str">
        <v>Portugal</v>
      </c>
      <c r="EJ49" t="str">
        <v>Qatar</v>
      </c>
      <c r="EK49" t="str">
        <v>Rumænien</v>
      </c>
      <c r="EL49" t="str">
        <v>Rusland</v>
      </c>
      <c r="EM49" t="str">
        <v>Rwanda</v>
      </c>
      <c r="EN49" t="str">
        <v>Salomonøerne</v>
      </c>
      <c r="EO49" t="str">
        <v>Samoa</v>
      </c>
      <c r="EP49" t="str">
        <v>San Marino</v>
      </c>
      <c r="EQ49" t="str">
        <v>Sao Tomé &amp; Principe</v>
      </c>
      <c r="ER49" t="str">
        <v>Saudi Arabien</v>
      </c>
      <c r="ES49" t="str">
        <v>Schweiz</v>
      </c>
      <c r="ET49" t="str">
        <v>Senegal</v>
      </c>
      <c r="EU49" t="str">
        <v>Serbien og Montenegro</v>
      </c>
      <c r="EV49" t="str">
        <v>Seychellerne</v>
      </c>
      <c r="EW49" t="str">
        <v>Sierra Leone</v>
      </c>
      <c r="EX49" t="str">
        <v>Singapore</v>
      </c>
      <c r="EY49" t="str">
        <v>Slovakiet</v>
      </c>
      <c r="EZ49" t="str">
        <v>Slovenien</v>
      </c>
      <c r="FA49" t="str">
        <v>Somalia</v>
      </c>
      <c r="FB49" t="str">
        <v>Spanien</v>
      </c>
      <c r="FC49" t="str">
        <v>Sri Lanka</v>
      </c>
      <c r="FD49" t="str">
        <v>St. Kitts-Nevis</v>
      </c>
      <c r="FE49" t="str">
        <v>St. Lucia</v>
      </c>
      <c r="FF49" t="str">
        <v>St. Vincent &amp;</v>
      </c>
      <c r="FG49" t="str">
        <v>Storbritannien (England)</v>
      </c>
      <c r="FH49" t="str">
        <v>Sudan</v>
      </c>
      <c r="FI49" t="str">
        <v>Surinam</v>
      </c>
      <c r="FJ49" t="str">
        <v>Sverige</v>
      </c>
      <c r="FK49" t="str">
        <v>Swaziland</v>
      </c>
      <c r="FL49" t="str">
        <v>Sydafrika</v>
      </c>
      <c r="FM49" t="str">
        <v>Sydkorea</v>
      </c>
      <c r="FN49" t="str">
        <v>Syrien</v>
      </c>
      <c r="FO49" t="str">
        <v>Tadjikistan</v>
      </c>
      <c r="FP49" t="str">
        <v>Taiwan</v>
      </c>
      <c r="FQ49" t="str">
        <v>Tanzania</v>
      </c>
      <c r="FR49" t="str">
        <v>Thailand</v>
      </c>
      <c r="FS49" t="str">
        <v>Tjekkiet</v>
      </c>
      <c r="FT49" t="str">
        <v>Togo</v>
      </c>
      <c r="FU49" t="str">
        <v>Tonga</v>
      </c>
      <c r="FV49" t="str">
        <v>Trinidad &amp; Tobago</v>
      </c>
      <c r="FW49" t="str">
        <v>Tunesien</v>
      </c>
      <c r="FX49" t="str">
        <v>Turkmenistan</v>
      </c>
      <c r="FY49" t="str">
        <v>Tuvalu</v>
      </c>
      <c r="FZ49" t="str">
        <v>Tyrkiet</v>
      </c>
      <c r="GA49" t="str">
        <v>Tyskland</v>
      </c>
      <c r="GB49" t="str">
        <v>Uganda</v>
      </c>
      <c r="GC49" t="str">
        <v>Ukraine</v>
      </c>
      <c r="GD49" t="str">
        <v>Ungarn</v>
      </c>
      <c r="GE49" t="str">
        <v>Uruguay</v>
      </c>
      <c r="GF49" t="str">
        <v>USA</v>
      </c>
      <c r="GG49" t="str">
        <v>Usbekistan</v>
      </c>
      <c r="GH49" t="str">
        <v>Vanuatu</v>
      </c>
      <c r="GI49" t="str">
        <v>Vatikanet</v>
      </c>
      <c r="GJ49" t="str">
        <v>Venezuela</v>
      </c>
      <c r="GK49" t="str">
        <v>Vietnam</v>
      </c>
      <c r="GL49" t="str">
        <v>Yemen</v>
      </c>
      <c r="GM49" t="str">
        <v>Zambia</v>
      </c>
      <c r="GN49" t="str">
        <v>Zimbabwe</v>
      </c>
      <c r="GO49" t="str">
        <v>Ækvatorial Guinea</v>
      </c>
      <c r="GP49" t="str">
        <v>Østrig</v>
      </c>
      <c r="GQ49" t="str">
        <v>Østtimor</v>
      </c>
      <c r="GR49" t="str">
        <v>EU</v>
      </c>
      <c r="GS49" t="str">
        <v>Ikke-EU</v>
      </c>
      <c r="GT49" t="str">
        <v>EU/ikke-EU</v>
      </c>
    </row>
    <row r="50" spans="2:202" x14ac:dyDescent="0.25">
      <c r="B50" t="str" cm="1">
        <f t="array" ref="B50:GT50">TRANSPOSE(_xlfn._xlws.FILTER(AlleLande[Lande (dansk)],ISNUMBER(SEARCH(Emballage!I12,AlleLande[Lande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Burundi</v>
      </c>
      <c r="BC50" t="str">
        <v>Cambodja</v>
      </c>
      <c r="BD50" t="str">
        <v>Finland</v>
      </c>
      <c r="BE50" t="str">
        <v>Burundi</v>
      </c>
      <c r="BF50" t="str">
        <v>Cambodja</v>
      </c>
      <c r="BG50" t="str">
        <v>Forenede Arab. Emirater</v>
      </c>
      <c r="BH50" t="str">
        <v>Frankrig</v>
      </c>
      <c r="BI50" t="str">
        <v>Gabon</v>
      </c>
      <c r="BJ50" t="str">
        <v>Gambia</v>
      </c>
      <c r="BK50" t="str">
        <v>Burundi</v>
      </c>
      <c r="BL50" t="str">
        <v>Cambodja</v>
      </c>
      <c r="BM50" t="str">
        <v>Grenada</v>
      </c>
      <c r="BN50" t="str">
        <v>Grenadinerne</v>
      </c>
      <c r="BO50" t="str">
        <v>Grækenland</v>
      </c>
      <c r="BP50" t="str">
        <v>Burundi</v>
      </c>
      <c r="BQ50" t="str">
        <v>Cambodja</v>
      </c>
      <c r="BR50" t="str">
        <v>Guinea-Bissau</v>
      </c>
      <c r="BS50" t="str">
        <v>Guyana</v>
      </c>
      <c r="BT50" t="str">
        <v>Haiti</v>
      </c>
      <c r="BU50" t="str">
        <v>Honduras</v>
      </c>
      <c r="BV50" t="str">
        <v>Hviderusland (Belarus)</v>
      </c>
      <c r="BW50" t="str">
        <v>Indien</v>
      </c>
      <c r="BX50" t="str">
        <v>Indonesien</v>
      </c>
      <c r="BY50" t="str">
        <v>Irak</v>
      </c>
      <c r="BZ50" t="str">
        <v>Iran</v>
      </c>
      <c r="CA50" t="str">
        <v>Irland</v>
      </c>
      <c r="CB50" t="str">
        <v>Island</v>
      </c>
      <c r="CC50" t="str">
        <v>Israel</v>
      </c>
      <c r="CD50" t="str">
        <v>Italien</v>
      </c>
      <c r="CE50" t="str">
        <v>Jamaica</v>
      </c>
      <c r="CF50" t="str">
        <v>Japan</v>
      </c>
      <c r="CG50" t="str">
        <v>Jordan</v>
      </c>
      <c r="CH50" t="str">
        <v>Kapverdiske Øer</v>
      </c>
      <c r="CI50" t="str">
        <v>Kasakhstan</v>
      </c>
      <c r="CJ50" t="str">
        <v>Kenya</v>
      </c>
      <c r="CK50" t="str">
        <v>Kina</v>
      </c>
      <c r="CL50" t="str">
        <v>Kirgisistan</v>
      </c>
      <c r="CM50" t="str">
        <v>Kiribati</v>
      </c>
      <c r="CN50" t="str">
        <v>Kroatien</v>
      </c>
      <c r="CO50" t="str">
        <v>Kuwait</v>
      </c>
      <c r="CP50" t="str">
        <v>Laos</v>
      </c>
      <c r="CQ50" t="str">
        <v>Lesotho</v>
      </c>
      <c r="CR50" t="str">
        <v>Letland</v>
      </c>
      <c r="CS50" t="str">
        <v>Libanon</v>
      </c>
      <c r="CT50" t="str">
        <v>Liberia</v>
      </c>
      <c r="CU50" t="str">
        <v>Libyen</v>
      </c>
      <c r="CV50" t="str">
        <v>Liechtenstein</v>
      </c>
      <c r="CW50" t="str">
        <v>Litauen</v>
      </c>
      <c r="CX50" t="str">
        <v>Luxembourg</v>
      </c>
      <c r="CY50" t="str">
        <v>Madagaskar</v>
      </c>
      <c r="CZ50" t="str">
        <v>Makedonien (FYROM)</v>
      </c>
      <c r="DA50" t="str">
        <v>Malawi</v>
      </c>
      <c r="DB50" t="str">
        <v>Malaysia</v>
      </c>
      <c r="DC50" t="str">
        <v>Maldiverne</v>
      </c>
      <c r="DD50" t="str">
        <v>Mali</v>
      </c>
      <c r="DE50" t="str">
        <v>Malta</v>
      </c>
      <c r="DF50" t="str">
        <v>Marokko</v>
      </c>
      <c r="DG50" t="str">
        <v>Marshall-øerne</v>
      </c>
      <c r="DH50" t="str">
        <v>Mauretanien</v>
      </c>
      <c r="DI50" t="str">
        <v>Mauritius</v>
      </c>
      <c r="DJ50" t="str">
        <v>Mexico</v>
      </c>
      <c r="DK50" t="str">
        <v>Mikronesien</v>
      </c>
      <c r="DL50" t="str">
        <v>Moldova</v>
      </c>
      <c r="DM50" t="str">
        <v>Monaco</v>
      </c>
      <c r="DN50" t="str">
        <v>Mongoliet</v>
      </c>
      <c r="DO50" t="str">
        <v>Mozambique</v>
      </c>
      <c r="DP50" t="str">
        <v>Namibia</v>
      </c>
      <c r="DQ50" t="str">
        <v>Nauru</v>
      </c>
      <c r="DR50" t="str">
        <v>Nederlandene</v>
      </c>
      <c r="DS50" t="str">
        <v>Nepal</v>
      </c>
      <c r="DT50" t="str">
        <v>New Zealand</v>
      </c>
      <c r="DU50" t="str">
        <v>Nicaragua</v>
      </c>
      <c r="DV50" t="str">
        <v>Niger</v>
      </c>
      <c r="DW50" t="str">
        <v>Nigeria</v>
      </c>
      <c r="DX50" t="str">
        <v>Nordkorea</v>
      </c>
      <c r="DY50" t="str">
        <v>Norge</v>
      </c>
      <c r="DZ50" t="str">
        <v>Oman</v>
      </c>
      <c r="EA50" t="str">
        <v>Pakistan</v>
      </c>
      <c r="EB50" t="str">
        <v>Palau</v>
      </c>
      <c r="EC50" t="str">
        <v>Palestina</v>
      </c>
      <c r="ED50" t="str">
        <v>Panama</v>
      </c>
      <c r="EE50" t="str">
        <v>Papua New Guinea</v>
      </c>
      <c r="EF50" t="str">
        <v>Paraguay</v>
      </c>
      <c r="EG50" t="str">
        <v>Peru</v>
      </c>
      <c r="EH50" t="str">
        <v>Polen</v>
      </c>
      <c r="EI50" t="str">
        <v>Portugal</v>
      </c>
      <c r="EJ50" t="str">
        <v>Qatar</v>
      </c>
      <c r="EK50" t="str">
        <v>Rumænien</v>
      </c>
      <c r="EL50" t="str">
        <v>Rusland</v>
      </c>
      <c r="EM50" t="str">
        <v>Rwanda</v>
      </c>
      <c r="EN50" t="str">
        <v>Salomonøerne</v>
      </c>
      <c r="EO50" t="str">
        <v>Samoa</v>
      </c>
      <c r="EP50" t="str">
        <v>San Marino</v>
      </c>
      <c r="EQ50" t="str">
        <v>Sao Tomé &amp; Principe</v>
      </c>
      <c r="ER50" t="str">
        <v>Saudi Arabien</v>
      </c>
      <c r="ES50" t="str">
        <v>Schweiz</v>
      </c>
      <c r="ET50" t="str">
        <v>Senegal</v>
      </c>
      <c r="EU50" t="str">
        <v>Serbien og Montenegro</v>
      </c>
      <c r="EV50" t="str">
        <v>Seychellerne</v>
      </c>
      <c r="EW50" t="str">
        <v>Sierra Leone</v>
      </c>
      <c r="EX50" t="str">
        <v>Singapore</v>
      </c>
      <c r="EY50" t="str">
        <v>Slovakiet</v>
      </c>
      <c r="EZ50" t="str">
        <v>Slovenien</v>
      </c>
      <c r="FA50" t="str">
        <v>Somalia</v>
      </c>
      <c r="FB50" t="str">
        <v>Spanien</v>
      </c>
      <c r="FC50" t="str">
        <v>Sri Lanka</v>
      </c>
      <c r="FD50" t="str">
        <v>St. Kitts-Nevis</v>
      </c>
      <c r="FE50" t="str">
        <v>St. Lucia</v>
      </c>
      <c r="FF50" t="str">
        <v>St. Vincent &amp;</v>
      </c>
      <c r="FG50" t="str">
        <v>Storbritannien (England)</v>
      </c>
      <c r="FH50" t="str">
        <v>Sudan</v>
      </c>
      <c r="FI50" t="str">
        <v>Surinam</v>
      </c>
      <c r="FJ50" t="str">
        <v>Sverige</v>
      </c>
      <c r="FK50" t="str">
        <v>Swaziland</v>
      </c>
      <c r="FL50" t="str">
        <v>Sydafrika</v>
      </c>
      <c r="FM50" t="str">
        <v>Sydkorea</v>
      </c>
      <c r="FN50" t="str">
        <v>Syrien</v>
      </c>
      <c r="FO50" t="str">
        <v>Tadjikistan</v>
      </c>
      <c r="FP50" t="str">
        <v>Taiwan</v>
      </c>
      <c r="FQ50" t="str">
        <v>Tanzania</v>
      </c>
      <c r="FR50" t="str">
        <v>Thailand</v>
      </c>
      <c r="FS50" t="str">
        <v>Tjekkiet</v>
      </c>
      <c r="FT50" t="str">
        <v>Togo</v>
      </c>
      <c r="FU50" t="str">
        <v>Tonga</v>
      </c>
      <c r="FV50" t="str">
        <v>Trinidad &amp; Tobago</v>
      </c>
      <c r="FW50" t="str">
        <v>Tunesien</v>
      </c>
      <c r="FX50" t="str">
        <v>Turkmenistan</v>
      </c>
      <c r="FY50" t="str">
        <v>Tuvalu</v>
      </c>
      <c r="FZ50" t="str">
        <v>Tyrkiet</v>
      </c>
      <c r="GA50" t="str">
        <v>Tyskland</v>
      </c>
      <c r="GB50" t="str">
        <v>Uganda</v>
      </c>
      <c r="GC50" t="str">
        <v>Ukraine</v>
      </c>
      <c r="GD50" t="str">
        <v>Ungarn</v>
      </c>
      <c r="GE50" t="str">
        <v>Uruguay</v>
      </c>
      <c r="GF50" t="str">
        <v>USA</v>
      </c>
      <c r="GG50" t="str">
        <v>Usbekistan</v>
      </c>
      <c r="GH50" t="str">
        <v>Vanuatu</v>
      </c>
      <c r="GI50" t="str">
        <v>Vatikanet</v>
      </c>
      <c r="GJ50" t="str">
        <v>Venezuela</v>
      </c>
      <c r="GK50" t="str">
        <v>Vietnam</v>
      </c>
      <c r="GL50" t="str">
        <v>Yemen</v>
      </c>
      <c r="GM50" t="str">
        <v>Zambia</v>
      </c>
      <c r="GN50" t="str">
        <v>Zimbabwe</v>
      </c>
      <c r="GO50" t="str">
        <v>Ækvatorial Guinea</v>
      </c>
      <c r="GP50" t="str">
        <v>Østrig</v>
      </c>
      <c r="GQ50" t="str">
        <v>Østtimor</v>
      </c>
      <c r="GR50" t="str">
        <v>EU</v>
      </c>
      <c r="GS50" t="str">
        <v>Ikke-EU</v>
      </c>
      <c r="GT50" t="str">
        <v>EU/ikke-EU</v>
      </c>
    </row>
    <row r="51" spans="2:202" x14ac:dyDescent="0.25">
      <c r="B51" t="str" cm="1">
        <f t="array" ref="B51:GT51">TRANSPOSE(_xlfn._xlws.FILTER(AlleLande[Lande (dansk)],ISNUMBER(SEARCH(Emballage!I13,AlleLande[Lande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Burundi</v>
      </c>
      <c r="BC51" t="str">
        <v>Cambodja</v>
      </c>
      <c r="BD51" t="str">
        <v>Finland</v>
      </c>
      <c r="BE51" t="str">
        <v>Burundi</v>
      </c>
      <c r="BF51" t="str">
        <v>Cambodja</v>
      </c>
      <c r="BG51" t="str">
        <v>Forenede Arab. Emirater</v>
      </c>
      <c r="BH51" t="str">
        <v>Frankrig</v>
      </c>
      <c r="BI51" t="str">
        <v>Gabon</v>
      </c>
      <c r="BJ51" t="str">
        <v>Gambia</v>
      </c>
      <c r="BK51" t="str">
        <v>Burundi</v>
      </c>
      <c r="BL51" t="str">
        <v>Cambodja</v>
      </c>
      <c r="BM51" t="str">
        <v>Grenada</v>
      </c>
      <c r="BN51" t="str">
        <v>Grenadinerne</v>
      </c>
      <c r="BO51" t="str">
        <v>Grækenland</v>
      </c>
      <c r="BP51" t="str">
        <v>Burundi</v>
      </c>
      <c r="BQ51" t="str">
        <v>Cambodja</v>
      </c>
      <c r="BR51" t="str">
        <v>Guinea-Bissau</v>
      </c>
      <c r="BS51" t="str">
        <v>Guyana</v>
      </c>
      <c r="BT51" t="str">
        <v>Haiti</v>
      </c>
      <c r="BU51" t="str">
        <v>Honduras</v>
      </c>
      <c r="BV51" t="str">
        <v>Hviderusland (Belarus)</v>
      </c>
      <c r="BW51" t="str">
        <v>Indien</v>
      </c>
      <c r="BX51" t="str">
        <v>Indonesien</v>
      </c>
      <c r="BY51" t="str">
        <v>Irak</v>
      </c>
      <c r="BZ51" t="str">
        <v>Iran</v>
      </c>
      <c r="CA51" t="str">
        <v>Irland</v>
      </c>
      <c r="CB51" t="str">
        <v>Island</v>
      </c>
      <c r="CC51" t="str">
        <v>Israel</v>
      </c>
      <c r="CD51" t="str">
        <v>Italien</v>
      </c>
      <c r="CE51" t="str">
        <v>Jamaica</v>
      </c>
      <c r="CF51" t="str">
        <v>Japan</v>
      </c>
      <c r="CG51" t="str">
        <v>Jordan</v>
      </c>
      <c r="CH51" t="str">
        <v>Kapverdiske Øer</v>
      </c>
      <c r="CI51" t="str">
        <v>Kasakhstan</v>
      </c>
      <c r="CJ51" t="str">
        <v>Kenya</v>
      </c>
      <c r="CK51" t="str">
        <v>Kina</v>
      </c>
      <c r="CL51" t="str">
        <v>Kirgisistan</v>
      </c>
      <c r="CM51" t="str">
        <v>Kiribati</v>
      </c>
      <c r="CN51" t="str">
        <v>Kroatien</v>
      </c>
      <c r="CO51" t="str">
        <v>Kuwait</v>
      </c>
      <c r="CP51" t="str">
        <v>Laos</v>
      </c>
      <c r="CQ51" t="str">
        <v>Lesotho</v>
      </c>
      <c r="CR51" t="str">
        <v>Letland</v>
      </c>
      <c r="CS51" t="str">
        <v>Libanon</v>
      </c>
      <c r="CT51" t="str">
        <v>Liberia</v>
      </c>
      <c r="CU51" t="str">
        <v>Libyen</v>
      </c>
      <c r="CV51" t="str">
        <v>Liechtenstein</v>
      </c>
      <c r="CW51" t="str">
        <v>Litauen</v>
      </c>
      <c r="CX51" t="str">
        <v>Luxembourg</v>
      </c>
      <c r="CY51" t="str">
        <v>Madagaskar</v>
      </c>
      <c r="CZ51" t="str">
        <v>Makedonien (FYROM)</v>
      </c>
      <c r="DA51" t="str">
        <v>Malawi</v>
      </c>
      <c r="DB51" t="str">
        <v>Malaysia</v>
      </c>
      <c r="DC51" t="str">
        <v>Maldiverne</v>
      </c>
      <c r="DD51" t="str">
        <v>Mali</v>
      </c>
      <c r="DE51" t="str">
        <v>Malta</v>
      </c>
      <c r="DF51" t="str">
        <v>Marokko</v>
      </c>
      <c r="DG51" t="str">
        <v>Marshall-øerne</v>
      </c>
      <c r="DH51" t="str">
        <v>Mauretanien</v>
      </c>
      <c r="DI51" t="str">
        <v>Mauritius</v>
      </c>
      <c r="DJ51" t="str">
        <v>Mexico</v>
      </c>
      <c r="DK51" t="str">
        <v>Mikronesien</v>
      </c>
      <c r="DL51" t="str">
        <v>Moldova</v>
      </c>
      <c r="DM51" t="str">
        <v>Monaco</v>
      </c>
      <c r="DN51" t="str">
        <v>Mongoliet</v>
      </c>
      <c r="DO51" t="str">
        <v>Mozambique</v>
      </c>
      <c r="DP51" t="str">
        <v>Namibia</v>
      </c>
      <c r="DQ51" t="str">
        <v>Nauru</v>
      </c>
      <c r="DR51" t="str">
        <v>Nederlandene</v>
      </c>
      <c r="DS51" t="str">
        <v>Nepal</v>
      </c>
      <c r="DT51" t="str">
        <v>New Zealand</v>
      </c>
      <c r="DU51" t="str">
        <v>Nicaragua</v>
      </c>
      <c r="DV51" t="str">
        <v>Niger</v>
      </c>
      <c r="DW51" t="str">
        <v>Nigeria</v>
      </c>
      <c r="DX51" t="str">
        <v>Nordkorea</v>
      </c>
      <c r="DY51" t="str">
        <v>Norge</v>
      </c>
      <c r="DZ51" t="str">
        <v>Oman</v>
      </c>
      <c r="EA51" t="str">
        <v>Pakistan</v>
      </c>
      <c r="EB51" t="str">
        <v>Palau</v>
      </c>
      <c r="EC51" t="str">
        <v>Palestina</v>
      </c>
      <c r="ED51" t="str">
        <v>Panama</v>
      </c>
      <c r="EE51" t="str">
        <v>Papua New Guinea</v>
      </c>
      <c r="EF51" t="str">
        <v>Paraguay</v>
      </c>
      <c r="EG51" t="str">
        <v>Peru</v>
      </c>
      <c r="EH51" t="str">
        <v>Polen</v>
      </c>
      <c r="EI51" t="str">
        <v>Portugal</v>
      </c>
      <c r="EJ51" t="str">
        <v>Qatar</v>
      </c>
      <c r="EK51" t="str">
        <v>Rumænien</v>
      </c>
      <c r="EL51" t="str">
        <v>Rusland</v>
      </c>
      <c r="EM51" t="str">
        <v>Rwanda</v>
      </c>
      <c r="EN51" t="str">
        <v>Salomonøerne</v>
      </c>
      <c r="EO51" t="str">
        <v>Samoa</v>
      </c>
      <c r="EP51" t="str">
        <v>San Marino</v>
      </c>
      <c r="EQ51" t="str">
        <v>Sao Tomé &amp; Principe</v>
      </c>
      <c r="ER51" t="str">
        <v>Saudi Arabien</v>
      </c>
      <c r="ES51" t="str">
        <v>Schweiz</v>
      </c>
      <c r="ET51" t="str">
        <v>Senegal</v>
      </c>
      <c r="EU51" t="str">
        <v>Serbien og Montenegro</v>
      </c>
      <c r="EV51" t="str">
        <v>Seychellerne</v>
      </c>
      <c r="EW51" t="str">
        <v>Sierra Leone</v>
      </c>
      <c r="EX51" t="str">
        <v>Singapore</v>
      </c>
      <c r="EY51" t="str">
        <v>Slovakiet</v>
      </c>
      <c r="EZ51" t="str">
        <v>Slovenien</v>
      </c>
      <c r="FA51" t="str">
        <v>Somalia</v>
      </c>
      <c r="FB51" t="str">
        <v>Spanien</v>
      </c>
      <c r="FC51" t="str">
        <v>Sri Lanka</v>
      </c>
      <c r="FD51" t="str">
        <v>St. Kitts-Nevis</v>
      </c>
      <c r="FE51" t="str">
        <v>St. Lucia</v>
      </c>
      <c r="FF51" t="str">
        <v>St. Vincent &amp;</v>
      </c>
      <c r="FG51" t="str">
        <v>Storbritannien (England)</v>
      </c>
      <c r="FH51" t="str">
        <v>Sudan</v>
      </c>
      <c r="FI51" t="str">
        <v>Surinam</v>
      </c>
      <c r="FJ51" t="str">
        <v>Sverige</v>
      </c>
      <c r="FK51" t="str">
        <v>Swaziland</v>
      </c>
      <c r="FL51" t="str">
        <v>Sydafrika</v>
      </c>
      <c r="FM51" t="str">
        <v>Sydkorea</v>
      </c>
      <c r="FN51" t="str">
        <v>Syrien</v>
      </c>
      <c r="FO51" t="str">
        <v>Tadjikistan</v>
      </c>
      <c r="FP51" t="str">
        <v>Taiwan</v>
      </c>
      <c r="FQ51" t="str">
        <v>Tanzania</v>
      </c>
      <c r="FR51" t="str">
        <v>Thailand</v>
      </c>
      <c r="FS51" t="str">
        <v>Tjekkiet</v>
      </c>
      <c r="FT51" t="str">
        <v>Togo</v>
      </c>
      <c r="FU51" t="str">
        <v>Tonga</v>
      </c>
      <c r="FV51" t="str">
        <v>Trinidad &amp; Tobago</v>
      </c>
      <c r="FW51" t="str">
        <v>Tunesien</v>
      </c>
      <c r="FX51" t="str">
        <v>Turkmenistan</v>
      </c>
      <c r="FY51" t="str">
        <v>Tuvalu</v>
      </c>
      <c r="FZ51" t="str">
        <v>Tyrkiet</v>
      </c>
      <c r="GA51" t="str">
        <v>Tyskland</v>
      </c>
      <c r="GB51" t="str">
        <v>Uganda</v>
      </c>
      <c r="GC51" t="str">
        <v>Ukraine</v>
      </c>
      <c r="GD51" t="str">
        <v>Ungarn</v>
      </c>
      <c r="GE51" t="str">
        <v>Uruguay</v>
      </c>
      <c r="GF51" t="str">
        <v>USA</v>
      </c>
      <c r="GG51" t="str">
        <v>Usbekistan</v>
      </c>
      <c r="GH51" t="str">
        <v>Vanuatu</v>
      </c>
      <c r="GI51" t="str">
        <v>Vatikanet</v>
      </c>
      <c r="GJ51" t="str">
        <v>Venezuela</v>
      </c>
      <c r="GK51" t="str">
        <v>Vietnam</v>
      </c>
      <c r="GL51" t="str">
        <v>Yemen</v>
      </c>
      <c r="GM51" t="str">
        <v>Zambia</v>
      </c>
      <c r="GN51" t="str">
        <v>Zimbabwe</v>
      </c>
      <c r="GO51" t="str">
        <v>Ækvatorial Guinea</v>
      </c>
      <c r="GP51" t="str">
        <v>Østrig</v>
      </c>
      <c r="GQ51" t="str">
        <v>Østtimor</v>
      </c>
      <c r="GR51" t="str">
        <v>EU</v>
      </c>
      <c r="GS51" t="str">
        <v>Ikke-EU</v>
      </c>
      <c r="GT51" t="str">
        <v>EU/ikke-EU</v>
      </c>
    </row>
    <row r="52" spans="2:202" x14ac:dyDescent="0.25">
      <c r="B52" t="str" cm="1">
        <f t="array" ref="B52:GT52">TRANSPOSE(_xlfn._xlws.FILTER(AlleLande[Lande (dansk)],ISNUMBER(SEARCH(Emballage!I14,AlleLande[Lande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Burundi</v>
      </c>
      <c r="BC52" t="str">
        <v>Cambodja</v>
      </c>
      <c r="BD52" t="str">
        <v>Finland</v>
      </c>
      <c r="BE52" t="str">
        <v>Burundi</v>
      </c>
      <c r="BF52" t="str">
        <v>Cambodja</v>
      </c>
      <c r="BG52" t="str">
        <v>Forenede Arab. Emirater</v>
      </c>
      <c r="BH52" t="str">
        <v>Frankrig</v>
      </c>
      <c r="BI52" t="str">
        <v>Gabon</v>
      </c>
      <c r="BJ52" t="str">
        <v>Gambia</v>
      </c>
      <c r="BK52" t="str">
        <v>Burundi</v>
      </c>
      <c r="BL52" t="str">
        <v>Cambodja</v>
      </c>
      <c r="BM52" t="str">
        <v>Grenada</v>
      </c>
      <c r="BN52" t="str">
        <v>Grenadinerne</v>
      </c>
      <c r="BO52" t="str">
        <v>Grækenland</v>
      </c>
      <c r="BP52" t="str">
        <v>Burundi</v>
      </c>
      <c r="BQ52" t="str">
        <v>Cambodja</v>
      </c>
      <c r="BR52" t="str">
        <v>Guinea-Bissau</v>
      </c>
      <c r="BS52" t="str">
        <v>Guyana</v>
      </c>
      <c r="BT52" t="str">
        <v>Haiti</v>
      </c>
      <c r="BU52" t="str">
        <v>Honduras</v>
      </c>
      <c r="BV52" t="str">
        <v>Hviderusland (Belarus)</v>
      </c>
      <c r="BW52" t="str">
        <v>Indien</v>
      </c>
      <c r="BX52" t="str">
        <v>Indonesien</v>
      </c>
      <c r="BY52" t="str">
        <v>Irak</v>
      </c>
      <c r="BZ52" t="str">
        <v>Iran</v>
      </c>
      <c r="CA52" t="str">
        <v>Irland</v>
      </c>
      <c r="CB52" t="str">
        <v>Island</v>
      </c>
      <c r="CC52" t="str">
        <v>Israel</v>
      </c>
      <c r="CD52" t="str">
        <v>Italien</v>
      </c>
      <c r="CE52" t="str">
        <v>Jamaica</v>
      </c>
      <c r="CF52" t="str">
        <v>Japan</v>
      </c>
      <c r="CG52" t="str">
        <v>Jordan</v>
      </c>
      <c r="CH52" t="str">
        <v>Kapverdiske Øer</v>
      </c>
      <c r="CI52" t="str">
        <v>Kasakhstan</v>
      </c>
      <c r="CJ52" t="str">
        <v>Kenya</v>
      </c>
      <c r="CK52" t="str">
        <v>Kina</v>
      </c>
      <c r="CL52" t="str">
        <v>Kirgisistan</v>
      </c>
      <c r="CM52" t="str">
        <v>Kiribati</v>
      </c>
      <c r="CN52" t="str">
        <v>Kroatien</v>
      </c>
      <c r="CO52" t="str">
        <v>Kuwait</v>
      </c>
      <c r="CP52" t="str">
        <v>Laos</v>
      </c>
      <c r="CQ52" t="str">
        <v>Lesotho</v>
      </c>
      <c r="CR52" t="str">
        <v>Letland</v>
      </c>
      <c r="CS52" t="str">
        <v>Libanon</v>
      </c>
      <c r="CT52" t="str">
        <v>Liberia</v>
      </c>
      <c r="CU52" t="str">
        <v>Libyen</v>
      </c>
      <c r="CV52" t="str">
        <v>Liechtenstein</v>
      </c>
      <c r="CW52" t="str">
        <v>Litauen</v>
      </c>
      <c r="CX52" t="str">
        <v>Luxembourg</v>
      </c>
      <c r="CY52" t="str">
        <v>Madagaskar</v>
      </c>
      <c r="CZ52" t="str">
        <v>Makedonien (FYROM)</v>
      </c>
      <c r="DA52" t="str">
        <v>Malawi</v>
      </c>
      <c r="DB52" t="str">
        <v>Malaysia</v>
      </c>
      <c r="DC52" t="str">
        <v>Maldiverne</v>
      </c>
      <c r="DD52" t="str">
        <v>Mali</v>
      </c>
      <c r="DE52" t="str">
        <v>Malta</v>
      </c>
      <c r="DF52" t="str">
        <v>Marokko</v>
      </c>
      <c r="DG52" t="str">
        <v>Marshall-øerne</v>
      </c>
      <c r="DH52" t="str">
        <v>Mauretanien</v>
      </c>
      <c r="DI52" t="str">
        <v>Mauritius</v>
      </c>
      <c r="DJ52" t="str">
        <v>Mexico</v>
      </c>
      <c r="DK52" t="str">
        <v>Mikronesien</v>
      </c>
      <c r="DL52" t="str">
        <v>Moldova</v>
      </c>
      <c r="DM52" t="str">
        <v>Monaco</v>
      </c>
      <c r="DN52" t="str">
        <v>Mongoliet</v>
      </c>
      <c r="DO52" t="str">
        <v>Mozambique</v>
      </c>
      <c r="DP52" t="str">
        <v>Namibia</v>
      </c>
      <c r="DQ52" t="str">
        <v>Nauru</v>
      </c>
      <c r="DR52" t="str">
        <v>Nederlandene</v>
      </c>
      <c r="DS52" t="str">
        <v>Nepal</v>
      </c>
      <c r="DT52" t="str">
        <v>New Zealand</v>
      </c>
      <c r="DU52" t="str">
        <v>Nicaragua</v>
      </c>
      <c r="DV52" t="str">
        <v>Niger</v>
      </c>
      <c r="DW52" t="str">
        <v>Nigeria</v>
      </c>
      <c r="DX52" t="str">
        <v>Nordkorea</v>
      </c>
      <c r="DY52" t="str">
        <v>Norge</v>
      </c>
      <c r="DZ52" t="str">
        <v>Oman</v>
      </c>
      <c r="EA52" t="str">
        <v>Pakistan</v>
      </c>
      <c r="EB52" t="str">
        <v>Palau</v>
      </c>
      <c r="EC52" t="str">
        <v>Palestina</v>
      </c>
      <c r="ED52" t="str">
        <v>Panama</v>
      </c>
      <c r="EE52" t="str">
        <v>Papua New Guinea</v>
      </c>
      <c r="EF52" t="str">
        <v>Paraguay</v>
      </c>
      <c r="EG52" t="str">
        <v>Peru</v>
      </c>
      <c r="EH52" t="str">
        <v>Polen</v>
      </c>
      <c r="EI52" t="str">
        <v>Portugal</v>
      </c>
      <c r="EJ52" t="str">
        <v>Qatar</v>
      </c>
      <c r="EK52" t="str">
        <v>Rumænien</v>
      </c>
      <c r="EL52" t="str">
        <v>Rusland</v>
      </c>
      <c r="EM52" t="str">
        <v>Rwanda</v>
      </c>
      <c r="EN52" t="str">
        <v>Salomonøerne</v>
      </c>
      <c r="EO52" t="str">
        <v>Samoa</v>
      </c>
      <c r="EP52" t="str">
        <v>San Marino</v>
      </c>
      <c r="EQ52" t="str">
        <v>Sao Tomé &amp; Principe</v>
      </c>
      <c r="ER52" t="str">
        <v>Saudi Arabien</v>
      </c>
      <c r="ES52" t="str">
        <v>Schweiz</v>
      </c>
      <c r="ET52" t="str">
        <v>Senegal</v>
      </c>
      <c r="EU52" t="str">
        <v>Serbien og Montenegro</v>
      </c>
      <c r="EV52" t="str">
        <v>Seychellerne</v>
      </c>
      <c r="EW52" t="str">
        <v>Sierra Leone</v>
      </c>
      <c r="EX52" t="str">
        <v>Singapore</v>
      </c>
      <c r="EY52" t="str">
        <v>Slovakiet</v>
      </c>
      <c r="EZ52" t="str">
        <v>Slovenien</v>
      </c>
      <c r="FA52" t="str">
        <v>Somalia</v>
      </c>
      <c r="FB52" t="str">
        <v>Spanien</v>
      </c>
      <c r="FC52" t="str">
        <v>Sri Lanka</v>
      </c>
      <c r="FD52" t="str">
        <v>St. Kitts-Nevis</v>
      </c>
      <c r="FE52" t="str">
        <v>St. Lucia</v>
      </c>
      <c r="FF52" t="str">
        <v>St. Vincent &amp;</v>
      </c>
      <c r="FG52" t="str">
        <v>Storbritannien (England)</v>
      </c>
      <c r="FH52" t="str">
        <v>Sudan</v>
      </c>
      <c r="FI52" t="str">
        <v>Surinam</v>
      </c>
      <c r="FJ52" t="str">
        <v>Sverige</v>
      </c>
      <c r="FK52" t="str">
        <v>Swaziland</v>
      </c>
      <c r="FL52" t="str">
        <v>Sydafrika</v>
      </c>
      <c r="FM52" t="str">
        <v>Sydkorea</v>
      </c>
      <c r="FN52" t="str">
        <v>Syrien</v>
      </c>
      <c r="FO52" t="str">
        <v>Tadjikistan</v>
      </c>
      <c r="FP52" t="str">
        <v>Taiwan</v>
      </c>
      <c r="FQ52" t="str">
        <v>Tanzania</v>
      </c>
      <c r="FR52" t="str">
        <v>Thailand</v>
      </c>
      <c r="FS52" t="str">
        <v>Tjekkiet</v>
      </c>
      <c r="FT52" t="str">
        <v>Togo</v>
      </c>
      <c r="FU52" t="str">
        <v>Tonga</v>
      </c>
      <c r="FV52" t="str">
        <v>Trinidad &amp; Tobago</v>
      </c>
      <c r="FW52" t="str">
        <v>Tunesien</v>
      </c>
      <c r="FX52" t="str">
        <v>Turkmenistan</v>
      </c>
      <c r="FY52" t="str">
        <v>Tuvalu</v>
      </c>
      <c r="FZ52" t="str">
        <v>Tyrkiet</v>
      </c>
      <c r="GA52" t="str">
        <v>Tyskland</v>
      </c>
      <c r="GB52" t="str">
        <v>Uganda</v>
      </c>
      <c r="GC52" t="str">
        <v>Ukraine</v>
      </c>
      <c r="GD52" t="str">
        <v>Ungarn</v>
      </c>
      <c r="GE52" t="str">
        <v>Uruguay</v>
      </c>
      <c r="GF52" t="str">
        <v>USA</v>
      </c>
      <c r="GG52" t="str">
        <v>Usbekistan</v>
      </c>
      <c r="GH52" t="str">
        <v>Vanuatu</v>
      </c>
      <c r="GI52" t="str">
        <v>Vatikanet</v>
      </c>
      <c r="GJ52" t="str">
        <v>Venezuela</v>
      </c>
      <c r="GK52" t="str">
        <v>Vietnam</v>
      </c>
      <c r="GL52" t="str">
        <v>Yemen</v>
      </c>
      <c r="GM52" t="str">
        <v>Zambia</v>
      </c>
      <c r="GN52" t="str">
        <v>Zimbabwe</v>
      </c>
      <c r="GO52" t="str">
        <v>Ækvatorial Guinea</v>
      </c>
      <c r="GP52" t="str">
        <v>Østrig</v>
      </c>
      <c r="GQ52" t="str">
        <v>Østtimor</v>
      </c>
      <c r="GR52" t="str">
        <v>EU</v>
      </c>
      <c r="GS52" t="str">
        <v>Ikke-EU</v>
      </c>
      <c r="GT52" t="str">
        <v>EU/ikke-EU</v>
      </c>
    </row>
    <row r="53" spans="2:202" x14ac:dyDescent="0.25">
      <c r="B53" t="str" cm="1">
        <f t="array" ref="B53:GT53">TRANSPOSE(_xlfn._xlws.FILTER(AlleLande[Lande (dansk)],ISNUMBER(SEARCH(Emballage!I15,AlleLande[Lande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Burundi</v>
      </c>
      <c r="BC53" t="str">
        <v>Cambodja</v>
      </c>
      <c r="BD53" t="str">
        <v>Finland</v>
      </c>
      <c r="BE53" t="str">
        <v>Burundi</v>
      </c>
      <c r="BF53" t="str">
        <v>Cambodja</v>
      </c>
      <c r="BG53" t="str">
        <v>Forenede Arab. Emirater</v>
      </c>
      <c r="BH53" t="str">
        <v>Frankrig</v>
      </c>
      <c r="BI53" t="str">
        <v>Gabon</v>
      </c>
      <c r="BJ53" t="str">
        <v>Gambia</v>
      </c>
      <c r="BK53" t="str">
        <v>Burundi</v>
      </c>
      <c r="BL53" t="str">
        <v>Cambodja</v>
      </c>
      <c r="BM53" t="str">
        <v>Grenada</v>
      </c>
      <c r="BN53" t="str">
        <v>Grenadinerne</v>
      </c>
      <c r="BO53" t="str">
        <v>Grækenland</v>
      </c>
      <c r="BP53" t="str">
        <v>Burundi</v>
      </c>
      <c r="BQ53" t="str">
        <v>Cambodja</v>
      </c>
      <c r="BR53" t="str">
        <v>Guinea-Bissau</v>
      </c>
      <c r="BS53" t="str">
        <v>Guyana</v>
      </c>
      <c r="BT53" t="str">
        <v>Haiti</v>
      </c>
      <c r="BU53" t="str">
        <v>Honduras</v>
      </c>
      <c r="BV53" t="str">
        <v>Hviderusland (Belarus)</v>
      </c>
      <c r="BW53" t="str">
        <v>Indien</v>
      </c>
      <c r="BX53" t="str">
        <v>Indonesien</v>
      </c>
      <c r="BY53" t="str">
        <v>Irak</v>
      </c>
      <c r="BZ53" t="str">
        <v>Iran</v>
      </c>
      <c r="CA53" t="str">
        <v>Irland</v>
      </c>
      <c r="CB53" t="str">
        <v>Island</v>
      </c>
      <c r="CC53" t="str">
        <v>Israel</v>
      </c>
      <c r="CD53" t="str">
        <v>Italien</v>
      </c>
      <c r="CE53" t="str">
        <v>Jamaica</v>
      </c>
      <c r="CF53" t="str">
        <v>Japan</v>
      </c>
      <c r="CG53" t="str">
        <v>Jordan</v>
      </c>
      <c r="CH53" t="str">
        <v>Kapverdiske Øer</v>
      </c>
      <c r="CI53" t="str">
        <v>Kasakhstan</v>
      </c>
      <c r="CJ53" t="str">
        <v>Kenya</v>
      </c>
      <c r="CK53" t="str">
        <v>Kina</v>
      </c>
      <c r="CL53" t="str">
        <v>Kirgisistan</v>
      </c>
      <c r="CM53" t="str">
        <v>Kiribati</v>
      </c>
      <c r="CN53" t="str">
        <v>Kroatien</v>
      </c>
      <c r="CO53" t="str">
        <v>Kuwait</v>
      </c>
      <c r="CP53" t="str">
        <v>Laos</v>
      </c>
      <c r="CQ53" t="str">
        <v>Lesotho</v>
      </c>
      <c r="CR53" t="str">
        <v>Letland</v>
      </c>
      <c r="CS53" t="str">
        <v>Libanon</v>
      </c>
      <c r="CT53" t="str">
        <v>Liberia</v>
      </c>
      <c r="CU53" t="str">
        <v>Libyen</v>
      </c>
      <c r="CV53" t="str">
        <v>Liechtenstein</v>
      </c>
      <c r="CW53" t="str">
        <v>Litauen</v>
      </c>
      <c r="CX53" t="str">
        <v>Luxembourg</v>
      </c>
      <c r="CY53" t="str">
        <v>Madagaskar</v>
      </c>
      <c r="CZ53" t="str">
        <v>Makedonien (FYROM)</v>
      </c>
      <c r="DA53" t="str">
        <v>Malawi</v>
      </c>
      <c r="DB53" t="str">
        <v>Malaysia</v>
      </c>
      <c r="DC53" t="str">
        <v>Maldiverne</v>
      </c>
      <c r="DD53" t="str">
        <v>Mali</v>
      </c>
      <c r="DE53" t="str">
        <v>Malta</v>
      </c>
      <c r="DF53" t="str">
        <v>Marokko</v>
      </c>
      <c r="DG53" t="str">
        <v>Marshall-øerne</v>
      </c>
      <c r="DH53" t="str">
        <v>Mauretanien</v>
      </c>
      <c r="DI53" t="str">
        <v>Mauritius</v>
      </c>
      <c r="DJ53" t="str">
        <v>Mexico</v>
      </c>
      <c r="DK53" t="str">
        <v>Mikronesien</v>
      </c>
      <c r="DL53" t="str">
        <v>Moldova</v>
      </c>
      <c r="DM53" t="str">
        <v>Monaco</v>
      </c>
      <c r="DN53" t="str">
        <v>Mongoliet</v>
      </c>
      <c r="DO53" t="str">
        <v>Mozambique</v>
      </c>
      <c r="DP53" t="str">
        <v>Namibia</v>
      </c>
      <c r="DQ53" t="str">
        <v>Nauru</v>
      </c>
      <c r="DR53" t="str">
        <v>Nederlandene</v>
      </c>
      <c r="DS53" t="str">
        <v>Nepal</v>
      </c>
      <c r="DT53" t="str">
        <v>New Zealand</v>
      </c>
      <c r="DU53" t="str">
        <v>Nicaragua</v>
      </c>
      <c r="DV53" t="str">
        <v>Niger</v>
      </c>
      <c r="DW53" t="str">
        <v>Nigeria</v>
      </c>
      <c r="DX53" t="str">
        <v>Nordkorea</v>
      </c>
      <c r="DY53" t="str">
        <v>Norge</v>
      </c>
      <c r="DZ53" t="str">
        <v>Oman</v>
      </c>
      <c r="EA53" t="str">
        <v>Pakistan</v>
      </c>
      <c r="EB53" t="str">
        <v>Palau</v>
      </c>
      <c r="EC53" t="str">
        <v>Palestina</v>
      </c>
      <c r="ED53" t="str">
        <v>Panama</v>
      </c>
      <c r="EE53" t="str">
        <v>Papua New Guinea</v>
      </c>
      <c r="EF53" t="str">
        <v>Paraguay</v>
      </c>
      <c r="EG53" t="str">
        <v>Peru</v>
      </c>
      <c r="EH53" t="str">
        <v>Polen</v>
      </c>
      <c r="EI53" t="str">
        <v>Portugal</v>
      </c>
      <c r="EJ53" t="str">
        <v>Qatar</v>
      </c>
      <c r="EK53" t="str">
        <v>Rumænien</v>
      </c>
      <c r="EL53" t="str">
        <v>Rusland</v>
      </c>
      <c r="EM53" t="str">
        <v>Rwanda</v>
      </c>
      <c r="EN53" t="str">
        <v>Salomonøerne</v>
      </c>
      <c r="EO53" t="str">
        <v>Samoa</v>
      </c>
      <c r="EP53" t="str">
        <v>San Marino</v>
      </c>
      <c r="EQ53" t="str">
        <v>Sao Tomé &amp; Principe</v>
      </c>
      <c r="ER53" t="str">
        <v>Saudi Arabien</v>
      </c>
      <c r="ES53" t="str">
        <v>Schweiz</v>
      </c>
      <c r="ET53" t="str">
        <v>Senegal</v>
      </c>
      <c r="EU53" t="str">
        <v>Serbien og Montenegro</v>
      </c>
      <c r="EV53" t="str">
        <v>Seychellerne</v>
      </c>
      <c r="EW53" t="str">
        <v>Sierra Leone</v>
      </c>
      <c r="EX53" t="str">
        <v>Singapore</v>
      </c>
      <c r="EY53" t="str">
        <v>Slovakiet</v>
      </c>
      <c r="EZ53" t="str">
        <v>Slovenien</v>
      </c>
      <c r="FA53" t="str">
        <v>Somalia</v>
      </c>
      <c r="FB53" t="str">
        <v>Spanien</v>
      </c>
      <c r="FC53" t="str">
        <v>Sri Lanka</v>
      </c>
      <c r="FD53" t="str">
        <v>St. Kitts-Nevis</v>
      </c>
      <c r="FE53" t="str">
        <v>St. Lucia</v>
      </c>
      <c r="FF53" t="str">
        <v>St. Vincent &amp;</v>
      </c>
      <c r="FG53" t="str">
        <v>Storbritannien (England)</v>
      </c>
      <c r="FH53" t="str">
        <v>Sudan</v>
      </c>
      <c r="FI53" t="str">
        <v>Surinam</v>
      </c>
      <c r="FJ53" t="str">
        <v>Sverige</v>
      </c>
      <c r="FK53" t="str">
        <v>Swaziland</v>
      </c>
      <c r="FL53" t="str">
        <v>Sydafrika</v>
      </c>
      <c r="FM53" t="str">
        <v>Sydkorea</v>
      </c>
      <c r="FN53" t="str">
        <v>Syrien</v>
      </c>
      <c r="FO53" t="str">
        <v>Tadjikistan</v>
      </c>
      <c r="FP53" t="str">
        <v>Taiwan</v>
      </c>
      <c r="FQ53" t="str">
        <v>Tanzania</v>
      </c>
      <c r="FR53" t="str">
        <v>Thailand</v>
      </c>
      <c r="FS53" t="str">
        <v>Tjekkiet</v>
      </c>
      <c r="FT53" t="str">
        <v>Togo</v>
      </c>
      <c r="FU53" t="str">
        <v>Tonga</v>
      </c>
      <c r="FV53" t="str">
        <v>Trinidad &amp; Tobago</v>
      </c>
      <c r="FW53" t="str">
        <v>Tunesien</v>
      </c>
      <c r="FX53" t="str">
        <v>Turkmenistan</v>
      </c>
      <c r="FY53" t="str">
        <v>Tuvalu</v>
      </c>
      <c r="FZ53" t="str">
        <v>Tyrkiet</v>
      </c>
      <c r="GA53" t="str">
        <v>Tyskland</v>
      </c>
      <c r="GB53" t="str">
        <v>Uganda</v>
      </c>
      <c r="GC53" t="str">
        <v>Ukraine</v>
      </c>
      <c r="GD53" t="str">
        <v>Ungarn</v>
      </c>
      <c r="GE53" t="str">
        <v>Uruguay</v>
      </c>
      <c r="GF53" t="str">
        <v>USA</v>
      </c>
      <c r="GG53" t="str">
        <v>Usbekistan</v>
      </c>
      <c r="GH53" t="str">
        <v>Vanuatu</v>
      </c>
      <c r="GI53" t="str">
        <v>Vatikanet</v>
      </c>
      <c r="GJ53" t="str">
        <v>Venezuela</v>
      </c>
      <c r="GK53" t="str">
        <v>Vietnam</v>
      </c>
      <c r="GL53" t="str">
        <v>Yemen</v>
      </c>
      <c r="GM53" t="str">
        <v>Zambia</v>
      </c>
      <c r="GN53" t="str">
        <v>Zimbabwe</v>
      </c>
      <c r="GO53" t="str">
        <v>Ækvatorial Guinea</v>
      </c>
      <c r="GP53" t="str">
        <v>Østrig</v>
      </c>
      <c r="GQ53" t="str">
        <v>Østtimor</v>
      </c>
      <c r="GR53" t="str">
        <v>EU</v>
      </c>
      <c r="GS53" t="str">
        <v>Ikke-EU</v>
      </c>
      <c r="GT53" t="str">
        <v>EU/ikke-EU</v>
      </c>
    </row>
    <row r="54" spans="2:202" x14ac:dyDescent="0.25">
      <c r="B54" t="str" cm="1">
        <f t="array" ref="B54:GT54">TRANSPOSE(_xlfn._xlws.FILTER(AlleLande[Lande (dansk)],ISNUMBER(SEARCH(Emballage!I16,AlleLande[Lande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Burundi</v>
      </c>
      <c r="BC54" t="str">
        <v>Cambodja</v>
      </c>
      <c r="BD54" t="str">
        <v>Finland</v>
      </c>
      <c r="BE54" t="str">
        <v>Burundi</v>
      </c>
      <c r="BF54" t="str">
        <v>Cambodja</v>
      </c>
      <c r="BG54" t="str">
        <v>Forenede Arab. Emirater</v>
      </c>
      <c r="BH54" t="str">
        <v>Frankrig</v>
      </c>
      <c r="BI54" t="str">
        <v>Gabon</v>
      </c>
      <c r="BJ54" t="str">
        <v>Gambia</v>
      </c>
      <c r="BK54" t="str">
        <v>Burundi</v>
      </c>
      <c r="BL54" t="str">
        <v>Cambodja</v>
      </c>
      <c r="BM54" t="str">
        <v>Grenada</v>
      </c>
      <c r="BN54" t="str">
        <v>Grenadinerne</v>
      </c>
      <c r="BO54" t="str">
        <v>Grækenland</v>
      </c>
      <c r="BP54" t="str">
        <v>Burundi</v>
      </c>
      <c r="BQ54" t="str">
        <v>Cambodja</v>
      </c>
      <c r="BR54" t="str">
        <v>Guinea-Bissau</v>
      </c>
      <c r="BS54" t="str">
        <v>Guyana</v>
      </c>
      <c r="BT54" t="str">
        <v>Haiti</v>
      </c>
      <c r="BU54" t="str">
        <v>Honduras</v>
      </c>
      <c r="BV54" t="str">
        <v>Hviderusland (Belarus)</v>
      </c>
      <c r="BW54" t="str">
        <v>Indien</v>
      </c>
      <c r="BX54" t="str">
        <v>Indonesien</v>
      </c>
      <c r="BY54" t="str">
        <v>Irak</v>
      </c>
      <c r="BZ54" t="str">
        <v>Iran</v>
      </c>
      <c r="CA54" t="str">
        <v>Irland</v>
      </c>
      <c r="CB54" t="str">
        <v>Island</v>
      </c>
      <c r="CC54" t="str">
        <v>Israel</v>
      </c>
      <c r="CD54" t="str">
        <v>Italien</v>
      </c>
      <c r="CE54" t="str">
        <v>Jamaica</v>
      </c>
      <c r="CF54" t="str">
        <v>Japan</v>
      </c>
      <c r="CG54" t="str">
        <v>Jordan</v>
      </c>
      <c r="CH54" t="str">
        <v>Kapverdiske Øer</v>
      </c>
      <c r="CI54" t="str">
        <v>Kasakhstan</v>
      </c>
      <c r="CJ54" t="str">
        <v>Kenya</v>
      </c>
      <c r="CK54" t="str">
        <v>Kina</v>
      </c>
      <c r="CL54" t="str">
        <v>Kirgisistan</v>
      </c>
      <c r="CM54" t="str">
        <v>Kiribati</v>
      </c>
      <c r="CN54" t="str">
        <v>Kroatien</v>
      </c>
      <c r="CO54" t="str">
        <v>Kuwait</v>
      </c>
      <c r="CP54" t="str">
        <v>Laos</v>
      </c>
      <c r="CQ54" t="str">
        <v>Lesotho</v>
      </c>
      <c r="CR54" t="str">
        <v>Letland</v>
      </c>
      <c r="CS54" t="str">
        <v>Libanon</v>
      </c>
      <c r="CT54" t="str">
        <v>Liberia</v>
      </c>
      <c r="CU54" t="str">
        <v>Libyen</v>
      </c>
      <c r="CV54" t="str">
        <v>Liechtenstein</v>
      </c>
      <c r="CW54" t="str">
        <v>Litauen</v>
      </c>
      <c r="CX54" t="str">
        <v>Luxembourg</v>
      </c>
      <c r="CY54" t="str">
        <v>Madagaskar</v>
      </c>
      <c r="CZ54" t="str">
        <v>Makedonien (FYROM)</v>
      </c>
      <c r="DA54" t="str">
        <v>Malawi</v>
      </c>
      <c r="DB54" t="str">
        <v>Malaysia</v>
      </c>
      <c r="DC54" t="str">
        <v>Maldiverne</v>
      </c>
      <c r="DD54" t="str">
        <v>Mali</v>
      </c>
      <c r="DE54" t="str">
        <v>Malta</v>
      </c>
      <c r="DF54" t="str">
        <v>Marokko</v>
      </c>
      <c r="DG54" t="str">
        <v>Marshall-øerne</v>
      </c>
      <c r="DH54" t="str">
        <v>Mauretanien</v>
      </c>
      <c r="DI54" t="str">
        <v>Mauritius</v>
      </c>
      <c r="DJ54" t="str">
        <v>Mexico</v>
      </c>
      <c r="DK54" t="str">
        <v>Mikronesien</v>
      </c>
      <c r="DL54" t="str">
        <v>Moldova</v>
      </c>
      <c r="DM54" t="str">
        <v>Monaco</v>
      </c>
      <c r="DN54" t="str">
        <v>Mongoliet</v>
      </c>
      <c r="DO54" t="str">
        <v>Mozambique</v>
      </c>
      <c r="DP54" t="str">
        <v>Namibia</v>
      </c>
      <c r="DQ54" t="str">
        <v>Nauru</v>
      </c>
      <c r="DR54" t="str">
        <v>Nederlandene</v>
      </c>
      <c r="DS54" t="str">
        <v>Nepal</v>
      </c>
      <c r="DT54" t="str">
        <v>New Zealand</v>
      </c>
      <c r="DU54" t="str">
        <v>Nicaragua</v>
      </c>
      <c r="DV54" t="str">
        <v>Niger</v>
      </c>
      <c r="DW54" t="str">
        <v>Nigeria</v>
      </c>
      <c r="DX54" t="str">
        <v>Nordkorea</v>
      </c>
      <c r="DY54" t="str">
        <v>Norge</v>
      </c>
      <c r="DZ54" t="str">
        <v>Oman</v>
      </c>
      <c r="EA54" t="str">
        <v>Pakistan</v>
      </c>
      <c r="EB54" t="str">
        <v>Palau</v>
      </c>
      <c r="EC54" t="str">
        <v>Palestina</v>
      </c>
      <c r="ED54" t="str">
        <v>Panama</v>
      </c>
      <c r="EE54" t="str">
        <v>Papua New Guinea</v>
      </c>
      <c r="EF54" t="str">
        <v>Paraguay</v>
      </c>
      <c r="EG54" t="str">
        <v>Peru</v>
      </c>
      <c r="EH54" t="str">
        <v>Polen</v>
      </c>
      <c r="EI54" t="str">
        <v>Portugal</v>
      </c>
      <c r="EJ54" t="str">
        <v>Qatar</v>
      </c>
      <c r="EK54" t="str">
        <v>Rumænien</v>
      </c>
      <c r="EL54" t="str">
        <v>Rusland</v>
      </c>
      <c r="EM54" t="str">
        <v>Rwanda</v>
      </c>
      <c r="EN54" t="str">
        <v>Salomonøerne</v>
      </c>
      <c r="EO54" t="str">
        <v>Samoa</v>
      </c>
      <c r="EP54" t="str">
        <v>San Marino</v>
      </c>
      <c r="EQ54" t="str">
        <v>Sao Tomé &amp; Principe</v>
      </c>
      <c r="ER54" t="str">
        <v>Saudi Arabien</v>
      </c>
      <c r="ES54" t="str">
        <v>Schweiz</v>
      </c>
      <c r="ET54" t="str">
        <v>Senegal</v>
      </c>
      <c r="EU54" t="str">
        <v>Serbien og Montenegro</v>
      </c>
      <c r="EV54" t="str">
        <v>Seychellerne</v>
      </c>
      <c r="EW54" t="str">
        <v>Sierra Leone</v>
      </c>
      <c r="EX54" t="str">
        <v>Singapore</v>
      </c>
      <c r="EY54" t="str">
        <v>Slovakiet</v>
      </c>
      <c r="EZ54" t="str">
        <v>Slovenien</v>
      </c>
      <c r="FA54" t="str">
        <v>Somalia</v>
      </c>
      <c r="FB54" t="str">
        <v>Spanien</v>
      </c>
      <c r="FC54" t="str">
        <v>Sri Lanka</v>
      </c>
      <c r="FD54" t="str">
        <v>St. Kitts-Nevis</v>
      </c>
      <c r="FE54" t="str">
        <v>St. Lucia</v>
      </c>
      <c r="FF54" t="str">
        <v>St. Vincent &amp;</v>
      </c>
      <c r="FG54" t="str">
        <v>Storbritannien (England)</v>
      </c>
      <c r="FH54" t="str">
        <v>Sudan</v>
      </c>
      <c r="FI54" t="str">
        <v>Surinam</v>
      </c>
      <c r="FJ54" t="str">
        <v>Sverige</v>
      </c>
      <c r="FK54" t="str">
        <v>Swaziland</v>
      </c>
      <c r="FL54" t="str">
        <v>Sydafrika</v>
      </c>
      <c r="FM54" t="str">
        <v>Sydkorea</v>
      </c>
      <c r="FN54" t="str">
        <v>Syrien</v>
      </c>
      <c r="FO54" t="str">
        <v>Tadjikistan</v>
      </c>
      <c r="FP54" t="str">
        <v>Taiwan</v>
      </c>
      <c r="FQ54" t="str">
        <v>Tanzania</v>
      </c>
      <c r="FR54" t="str">
        <v>Thailand</v>
      </c>
      <c r="FS54" t="str">
        <v>Tjekkiet</v>
      </c>
      <c r="FT54" t="str">
        <v>Togo</v>
      </c>
      <c r="FU54" t="str">
        <v>Tonga</v>
      </c>
      <c r="FV54" t="str">
        <v>Trinidad &amp; Tobago</v>
      </c>
      <c r="FW54" t="str">
        <v>Tunesien</v>
      </c>
      <c r="FX54" t="str">
        <v>Turkmenistan</v>
      </c>
      <c r="FY54" t="str">
        <v>Tuvalu</v>
      </c>
      <c r="FZ54" t="str">
        <v>Tyrkiet</v>
      </c>
      <c r="GA54" t="str">
        <v>Tyskland</v>
      </c>
      <c r="GB54" t="str">
        <v>Uganda</v>
      </c>
      <c r="GC54" t="str">
        <v>Ukraine</v>
      </c>
      <c r="GD54" t="str">
        <v>Ungarn</v>
      </c>
      <c r="GE54" t="str">
        <v>Uruguay</v>
      </c>
      <c r="GF54" t="str">
        <v>USA</v>
      </c>
      <c r="GG54" t="str">
        <v>Usbekistan</v>
      </c>
      <c r="GH54" t="str">
        <v>Vanuatu</v>
      </c>
      <c r="GI54" t="str">
        <v>Vatikanet</v>
      </c>
      <c r="GJ54" t="str">
        <v>Venezuela</v>
      </c>
      <c r="GK54" t="str">
        <v>Vietnam</v>
      </c>
      <c r="GL54" t="str">
        <v>Yemen</v>
      </c>
      <c r="GM54" t="str">
        <v>Zambia</v>
      </c>
      <c r="GN54" t="str">
        <v>Zimbabwe</v>
      </c>
      <c r="GO54" t="str">
        <v>Ækvatorial Guinea</v>
      </c>
      <c r="GP54" t="str">
        <v>Østrig</v>
      </c>
      <c r="GQ54" t="str">
        <v>Østtimor</v>
      </c>
      <c r="GR54" t="str">
        <v>EU</v>
      </c>
      <c r="GS54" t="str">
        <v>Ikke-EU</v>
      </c>
      <c r="GT54" t="str">
        <v>EU/ikke-EU</v>
      </c>
    </row>
    <row r="55" spans="2:202" x14ac:dyDescent="0.25">
      <c r="B55" t="str" cm="1">
        <f t="array" ref="B55:GT55">TRANSPOSE(_xlfn._xlws.FILTER(AlleLande[Lande (dansk)],ISNUMBER(SEARCH(Emballage!I17,AlleLande[Lande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Burundi</v>
      </c>
      <c r="BC55" t="str">
        <v>Cambodja</v>
      </c>
      <c r="BD55" t="str">
        <v>Finland</v>
      </c>
      <c r="BE55" t="str">
        <v>Burundi</v>
      </c>
      <c r="BF55" t="str">
        <v>Cambodja</v>
      </c>
      <c r="BG55" t="str">
        <v>Forenede Arab. Emirater</v>
      </c>
      <c r="BH55" t="str">
        <v>Frankrig</v>
      </c>
      <c r="BI55" t="str">
        <v>Gabon</v>
      </c>
      <c r="BJ55" t="str">
        <v>Gambia</v>
      </c>
      <c r="BK55" t="str">
        <v>Burundi</v>
      </c>
      <c r="BL55" t="str">
        <v>Cambodja</v>
      </c>
      <c r="BM55" t="str">
        <v>Grenada</v>
      </c>
      <c r="BN55" t="str">
        <v>Grenadinerne</v>
      </c>
      <c r="BO55" t="str">
        <v>Grækenland</v>
      </c>
      <c r="BP55" t="str">
        <v>Burundi</v>
      </c>
      <c r="BQ55" t="str">
        <v>Cambodja</v>
      </c>
      <c r="BR55" t="str">
        <v>Guinea-Bissau</v>
      </c>
      <c r="BS55" t="str">
        <v>Guyana</v>
      </c>
      <c r="BT55" t="str">
        <v>Haiti</v>
      </c>
      <c r="BU55" t="str">
        <v>Honduras</v>
      </c>
      <c r="BV55" t="str">
        <v>Hviderusland (Belarus)</v>
      </c>
      <c r="BW55" t="str">
        <v>Indien</v>
      </c>
      <c r="BX55" t="str">
        <v>Indonesien</v>
      </c>
      <c r="BY55" t="str">
        <v>Irak</v>
      </c>
      <c r="BZ55" t="str">
        <v>Iran</v>
      </c>
      <c r="CA55" t="str">
        <v>Irland</v>
      </c>
      <c r="CB55" t="str">
        <v>Island</v>
      </c>
      <c r="CC55" t="str">
        <v>Israel</v>
      </c>
      <c r="CD55" t="str">
        <v>Italien</v>
      </c>
      <c r="CE55" t="str">
        <v>Jamaica</v>
      </c>
      <c r="CF55" t="str">
        <v>Japan</v>
      </c>
      <c r="CG55" t="str">
        <v>Jordan</v>
      </c>
      <c r="CH55" t="str">
        <v>Kapverdiske Øer</v>
      </c>
      <c r="CI55" t="str">
        <v>Kasakhstan</v>
      </c>
      <c r="CJ55" t="str">
        <v>Kenya</v>
      </c>
      <c r="CK55" t="str">
        <v>Kina</v>
      </c>
      <c r="CL55" t="str">
        <v>Kirgisistan</v>
      </c>
      <c r="CM55" t="str">
        <v>Kiribati</v>
      </c>
      <c r="CN55" t="str">
        <v>Kroatien</v>
      </c>
      <c r="CO55" t="str">
        <v>Kuwait</v>
      </c>
      <c r="CP55" t="str">
        <v>Laos</v>
      </c>
      <c r="CQ55" t="str">
        <v>Lesotho</v>
      </c>
      <c r="CR55" t="str">
        <v>Letland</v>
      </c>
      <c r="CS55" t="str">
        <v>Libanon</v>
      </c>
      <c r="CT55" t="str">
        <v>Liberia</v>
      </c>
      <c r="CU55" t="str">
        <v>Libyen</v>
      </c>
      <c r="CV55" t="str">
        <v>Liechtenstein</v>
      </c>
      <c r="CW55" t="str">
        <v>Litauen</v>
      </c>
      <c r="CX55" t="str">
        <v>Luxembourg</v>
      </c>
      <c r="CY55" t="str">
        <v>Madagaskar</v>
      </c>
      <c r="CZ55" t="str">
        <v>Makedonien (FYROM)</v>
      </c>
      <c r="DA55" t="str">
        <v>Malawi</v>
      </c>
      <c r="DB55" t="str">
        <v>Malaysia</v>
      </c>
      <c r="DC55" t="str">
        <v>Maldiverne</v>
      </c>
      <c r="DD55" t="str">
        <v>Mali</v>
      </c>
      <c r="DE55" t="str">
        <v>Malta</v>
      </c>
      <c r="DF55" t="str">
        <v>Marokko</v>
      </c>
      <c r="DG55" t="str">
        <v>Marshall-øerne</v>
      </c>
      <c r="DH55" t="str">
        <v>Mauretanien</v>
      </c>
      <c r="DI55" t="str">
        <v>Mauritius</v>
      </c>
      <c r="DJ55" t="str">
        <v>Mexico</v>
      </c>
      <c r="DK55" t="str">
        <v>Mikronesien</v>
      </c>
      <c r="DL55" t="str">
        <v>Moldova</v>
      </c>
      <c r="DM55" t="str">
        <v>Monaco</v>
      </c>
      <c r="DN55" t="str">
        <v>Mongoliet</v>
      </c>
      <c r="DO55" t="str">
        <v>Mozambique</v>
      </c>
      <c r="DP55" t="str">
        <v>Namibia</v>
      </c>
      <c r="DQ55" t="str">
        <v>Nauru</v>
      </c>
      <c r="DR55" t="str">
        <v>Nederlandene</v>
      </c>
      <c r="DS55" t="str">
        <v>Nepal</v>
      </c>
      <c r="DT55" t="str">
        <v>New Zealand</v>
      </c>
      <c r="DU55" t="str">
        <v>Nicaragua</v>
      </c>
      <c r="DV55" t="str">
        <v>Niger</v>
      </c>
      <c r="DW55" t="str">
        <v>Nigeria</v>
      </c>
      <c r="DX55" t="str">
        <v>Nordkorea</v>
      </c>
      <c r="DY55" t="str">
        <v>Norge</v>
      </c>
      <c r="DZ55" t="str">
        <v>Oman</v>
      </c>
      <c r="EA55" t="str">
        <v>Pakistan</v>
      </c>
      <c r="EB55" t="str">
        <v>Palau</v>
      </c>
      <c r="EC55" t="str">
        <v>Palestina</v>
      </c>
      <c r="ED55" t="str">
        <v>Panama</v>
      </c>
      <c r="EE55" t="str">
        <v>Papua New Guinea</v>
      </c>
      <c r="EF55" t="str">
        <v>Paraguay</v>
      </c>
      <c r="EG55" t="str">
        <v>Peru</v>
      </c>
      <c r="EH55" t="str">
        <v>Polen</v>
      </c>
      <c r="EI55" t="str">
        <v>Portugal</v>
      </c>
      <c r="EJ55" t="str">
        <v>Qatar</v>
      </c>
      <c r="EK55" t="str">
        <v>Rumænien</v>
      </c>
      <c r="EL55" t="str">
        <v>Rusland</v>
      </c>
      <c r="EM55" t="str">
        <v>Rwanda</v>
      </c>
      <c r="EN55" t="str">
        <v>Salomonøerne</v>
      </c>
      <c r="EO55" t="str">
        <v>Samoa</v>
      </c>
      <c r="EP55" t="str">
        <v>San Marino</v>
      </c>
      <c r="EQ55" t="str">
        <v>Sao Tomé &amp; Principe</v>
      </c>
      <c r="ER55" t="str">
        <v>Saudi Arabien</v>
      </c>
      <c r="ES55" t="str">
        <v>Schweiz</v>
      </c>
      <c r="ET55" t="str">
        <v>Senegal</v>
      </c>
      <c r="EU55" t="str">
        <v>Serbien og Montenegro</v>
      </c>
      <c r="EV55" t="str">
        <v>Seychellerne</v>
      </c>
      <c r="EW55" t="str">
        <v>Sierra Leone</v>
      </c>
      <c r="EX55" t="str">
        <v>Singapore</v>
      </c>
      <c r="EY55" t="str">
        <v>Slovakiet</v>
      </c>
      <c r="EZ55" t="str">
        <v>Slovenien</v>
      </c>
      <c r="FA55" t="str">
        <v>Somalia</v>
      </c>
      <c r="FB55" t="str">
        <v>Spanien</v>
      </c>
      <c r="FC55" t="str">
        <v>Sri Lanka</v>
      </c>
      <c r="FD55" t="str">
        <v>St. Kitts-Nevis</v>
      </c>
      <c r="FE55" t="str">
        <v>St. Lucia</v>
      </c>
      <c r="FF55" t="str">
        <v>St. Vincent &amp;</v>
      </c>
      <c r="FG55" t="str">
        <v>Storbritannien (England)</v>
      </c>
      <c r="FH55" t="str">
        <v>Sudan</v>
      </c>
      <c r="FI55" t="str">
        <v>Surinam</v>
      </c>
      <c r="FJ55" t="str">
        <v>Sverige</v>
      </c>
      <c r="FK55" t="str">
        <v>Swaziland</v>
      </c>
      <c r="FL55" t="str">
        <v>Sydafrika</v>
      </c>
      <c r="FM55" t="str">
        <v>Sydkorea</v>
      </c>
      <c r="FN55" t="str">
        <v>Syrien</v>
      </c>
      <c r="FO55" t="str">
        <v>Tadjikistan</v>
      </c>
      <c r="FP55" t="str">
        <v>Taiwan</v>
      </c>
      <c r="FQ55" t="str">
        <v>Tanzania</v>
      </c>
      <c r="FR55" t="str">
        <v>Thailand</v>
      </c>
      <c r="FS55" t="str">
        <v>Tjekkiet</v>
      </c>
      <c r="FT55" t="str">
        <v>Togo</v>
      </c>
      <c r="FU55" t="str">
        <v>Tonga</v>
      </c>
      <c r="FV55" t="str">
        <v>Trinidad &amp; Tobago</v>
      </c>
      <c r="FW55" t="str">
        <v>Tunesien</v>
      </c>
      <c r="FX55" t="str">
        <v>Turkmenistan</v>
      </c>
      <c r="FY55" t="str">
        <v>Tuvalu</v>
      </c>
      <c r="FZ55" t="str">
        <v>Tyrkiet</v>
      </c>
      <c r="GA55" t="str">
        <v>Tyskland</v>
      </c>
      <c r="GB55" t="str">
        <v>Uganda</v>
      </c>
      <c r="GC55" t="str">
        <v>Ukraine</v>
      </c>
      <c r="GD55" t="str">
        <v>Ungarn</v>
      </c>
      <c r="GE55" t="str">
        <v>Uruguay</v>
      </c>
      <c r="GF55" t="str">
        <v>USA</v>
      </c>
      <c r="GG55" t="str">
        <v>Usbekistan</v>
      </c>
      <c r="GH55" t="str">
        <v>Vanuatu</v>
      </c>
      <c r="GI55" t="str">
        <v>Vatikanet</v>
      </c>
      <c r="GJ55" t="str">
        <v>Venezuela</v>
      </c>
      <c r="GK55" t="str">
        <v>Vietnam</v>
      </c>
      <c r="GL55" t="str">
        <v>Yemen</v>
      </c>
      <c r="GM55" t="str">
        <v>Zambia</v>
      </c>
      <c r="GN55" t="str">
        <v>Zimbabwe</v>
      </c>
      <c r="GO55" t="str">
        <v>Ækvatorial Guinea</v>
      </c>
      <c r="GP55" t="str">
        <v>Østrig</v>
      </c>
      <c r="GQ55" t="str">
        <v>Østtimor</v>
      </c>
      <c r="GR55" t="str">
        <v>EU</v>
      </c>
      <c r="GS55" t="str">
        <v>Ikke-EU</v>
      </c>
      <c r="GT55" t="str">
        <v>EU/ikke-EU</v>
      </c>
    </row>
    <row r="56" spans="2:202" x14ac:dyDescent="0.25">
      <c r="B56" t="str" cm="1">
        <f t="array" ref="B56:GT56">TRANSPOSE(_xlfn._xlws.FILTER(AlleLande[Lande (dansk)],ISNUMBER(SEARCH(Emballage!I18,AlleLande[Lande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Burundi</v>
      </c>
      <c r="BC56" t="str">
        <v>Cambodja</v>
      </c>
      <c r="BD56" t="str">
        <v>Finland</v>
      </c>
      <c r="BE56" t="str">
        <v>Burundi</v>
      </c>
      <c r="BF56" t="str">
        <v>Cambodja</v>
      </c>
      <c r="BG56" t="str">
        <v>Forenede Arab. Emirater</v>
      </c>
      <c r="BH56" t="str">
        <v>Frankrig</v>
      </c>
      <c r="BI56" t="str">
        <v>Gabon</v>
      </c>
      <c r="BJ56" t="str">
        <v>Gambia</v>
      </c>
      <c r="BK56" t="str">
        <v>Burundi</v>
      </c>
      <c r="BL56" t="str">
        <v>Cambodja</v>
      </c>
      <c r="BM56" t="str">
        <v>Grenada</v>
      </c>
      <c r="BN56" t="str">
        <v>Grenadinerne</v>
      </c>
      <c r="BO56" t="str">
        <v>Grækenland</v>
      </c>
      <c r="BP56" t="str">
        <v>Burundi</v>
      </c>
      <c r="BQ56" t="str">
        <v>Cambodja</v>
      </c>
      <c r="BR56" t="str">
        <v>Guinea-Bissau</v>
      </c>
      <c r="BS56" t="str">
        <v>Guyana</v>
      </c>
      <c r="BT56" t="str">
        <v>Haiti</v>
      </c>
      <c r="BU56" t="str">
        <v>Honduras</v>
      </c>
      <c r="BV56" t="str">
        <v>Hviderusland (Belarus)</v>
      </c>
      <c r="BW56" t="str">
        <v>Indien</v>
      </c>
      <c r="BX56" t="str">
        <v>Indonesien</v>
      </c>
      <c r="BY56" t="str">
        <v>Irak</v>
      </c>
      <c r="BZ56" t="str">
        <v>Iran</v>
      </c>
      <c r="CA56" t="str">
        <v>Irland</v>
      </c>
      <c r="CB56" t="str">
        <v>Island</v>
      </c>
      <c r="CC56" t="str">
        <v>Israel</v>
      </c>
      <c r="CD56" t="str">
        <v>Italien</v>
      </c>
      <c r="CE56" t="str">
        <v>Jamaica</v>
      </c>
      <c r="CF56" t="str">
        <v>Japan</v>
      </c>
      <c r="CG56" t="str">
        <v>Jordan</v>
      </c>
      <c r="CH56" t="str">
        <v>Kapverdiske Øer</v>
      </c>
      <c r="CI56" t="str">
        <v>Kasakhstan</v>
      </c>
      <c r="CJ56" t="str">
        <v>Kenya</v>
      </c>
      <c r="CK56" t="str">
        <v>Kina</v>
      </c>
      <c r="CL56" t="str">
        <v>Kirgisistan</v>
      </c>
      <c r="CM56" t="str">
        <v>Kiribati</v>
      </c>
      <c r="CN56" t="str">
        <v>Kroatien</v>
      </c>
      <c r="CO56" t="str">
        <v>Kuwait</v>
      </c>
      <c r="CP56" t="str">
        <v>Laos</v>
      </c>
      <c r="CQ56" t="str">
        <v>Lesotho</v>
      </c>
      <c r="CR56" t="str">
        <v>Letland</v>
      </c>
      <c r="CS56" t="str">
        <v>Libanon</v>
      </c>
      <c r="CT56" t="str">
        <v>Liberia</v>
      </c>
      <c r="CU56" t="str">
        <v>Libyen</v>
      </c>
      <c r="CV56" t="str">
        <v>Liechtenstein</v>
      </c>
      <c r="CW56" t="str">
        <v>Litauen</v>
      </c>
      <c r="CX56" t="str">
        <v>Luxembourg</v>
      </c>
      <c r="CY56" t="str">
        <v>Madagaskar</v>
      </c>
      <c r="CZ56" t="str">
        <v>Makedonien (FYROM)</v>
      </c>
      <c r="DA56" t="str">
        <v>Malawi</v>
      </c>
      <c r="DB56" t="str">
        <v>Malaysia</v>
      </c>
      <c r="DC56" t="str">
        <v>Maldiverne</v>
      </c>
      <c r="DD56" t="str">
        <v>Mali</v>
      </c>
      <c r="DE56" t="str">
        <v>Malta</v>
      </c>
      <c r="DF56" t="str">
        <v>Marokko</v>
      </c>
      <c r="DG56" t="str">
        <v>Marshall-øerne</v>
      </c>
      <c r="DH56" t="str">
        <v>Mauretanien</v>
      </c>
      <c r="DI56" t="str">
        <v>Mauritius</v>
      </c>
      <c r="DJ56" t="str">
        <v>Mexico</v>
      </c>
      <c r="DK56" t="str">
        <v>Mikronesien</v>
      </c>
      <c r="DL56" t="str">
        <v>Moldova</v>
      </c>
      <c r="DM56" t="str">
        <v>Monaco</v>
      </c>
      <c r="DN56" t="str">
        <v>Mongoliet</v>
      </c>
      <c r="DO56" t="str">
        <v>Mozambique</v>
      </c>
      <c r="DP56" t="str">
        <v>Namibia</v>
      </c>
      <c r="DQ56" t="str">
        <v>Nauru</v>
      </c>
      <c r="DR56" t="str">
        <v>Nederlandene</v>
      </c>
      <c r="DS56" t="str">
        <v>Nepal</v>
      </c>
      <c r="DT56" t="str">
        <v>New Zealand</v>
      </c>
      <c r="DU56" t="str">
        <v>Nicaragua</v>
      </c>
      <c r="DV56" t="str">
        <v>Niger</v>
      </c>
      <c r="DW56" t="str">
        <v>Nigeria</v>
      </c>
      <c r="DX56" t="str">
        <v>Nordkorea</v>
      </c>
      <c r="DY56" t="str">
        <v>Norge</v>
      </c>
      <c r="DZ56" t="str">
        <v>Oman</v>
      </c>
      <c r="EA56" t="str">
        <v>Pakistan</v>
      </c>
      <c r="EB56" t="str">
        <v>Palau</v>
      </c>
      <c r="EC56" t="str">
        <v>Palestina</v>
      </c>
      <c r="ED56" t="str">
        <v>Panama</v>
      </c>
      <c r="EE56" t="str">
        <v>Papua New Guinea</v>
      </c>
      <c r="EF56" t="str">
        <v>Paraguay</v>
      </c>
      <c r="EG56" t="str">
        <v>Peru</v>
      </c>
      <c r="EH56" t="str">
        <v>Polen</v>
      </c>
      <c r="EI56" t="str">
        <v>Portugal</v>
      </c>
      <c r="EJ56" t="str">
        <v>Qatar</v>
      </c>
      <c r="EK56" t="str">
        <v>Rumænien</v>
      </c>
      <c r="EL56" t="str">
        <v>Rusland</v>
      </c>
      <c r="EM56" t="str">
        <v>Rwanda</v>
      </c>
      <c r="EN56" t="str">
        <v>Salomonøerne</v>
      </c>
      <c r="EO56" t="str">
        <v>Samoa</v>
      </c>
      <c r="EP56" t="str">
        <v>San Marino</v>
      </c>
      <c r="EQ56" t="str">
        <v>Sao Tomé &amp; Principe</v>
      </c>
      <c r="ER56" t="str">
        <v>Saudi Arabien</v>
      </c>
      <c r="ES56" t="str">
        <v>Schweiz</v>
      </c>
      <c r="ET56" t="str">
        <v>Senegal</v>
      </c>
      <c r="EU56" t="str">
        <v>Serbien og Montenegro</v>
      </c>
      <c r="EV56" t="str">
        <v>Seychellerne</v>
      </c>
      <c r="EW56" t="str">
        <v>Sierra Leone</v>
      </c>
      <c r="EX56" t="str">
        <v>Singapore</v>
      </c>
      <c r="EY56" t="str">
        <v>Slovakiet</v>
      </c>
      <c r="EZ56" t="str">
        <v>Slovenien</v>
      </c>
      <c r="FA56" t="str">
        <v>Somalia</v>
      </c>
      <c r="FB56" t="str">
        <v>Spanien</v>
      </c>
      <c r="FC56" t="str">
        <v>Sri Lanka</v>
      </c>
      <c r="FD56" t="str">
        <v>St. Kitts-Nevis</v>
      </c>
      <c r="FE56" t="str">
        <v>St. Lucia</v>
      </c>
      <c r="FF56" t="str">
        <v>St. Vincent &amp;</v>
      </c>
      <c r="FG56" t="str">
        <v>Storbritannien (England)</v>
      </c>
      <c r="FH56" t="str">
        <v>Sudan</v>
      </c>
      <c r="FI56" t="str">
        <v>Surinam</v>
      </c>
      <c r="FJ56" t="str">
        <v>Sverige</v>
      </c>
      <c r="FK56" t="str">
        <v>Swaziland</v>
      </c>
      <c r="FL56" t="str">
        <v>Sydafrika</v>
      </c>
      <c r="FM56" t="str">
        <v>Sydkorea</v>
      </c>
      <c r="FN56" t="str">
        <v>Syrien</v>
      </c>
      <c r="FO56" t="str">
        <v>Tadjikistan</v>
      </c>
      <c r="FP56" t="str">
        <v>Taiwan</v>
      </c>
      <c r="FQ56" t="str">
        <v>Tanzania</v>
      </c>
      <c r="FR56" t="str">
        <v>Thailand</v>
      </c>
      <c r="FS56" t="str">
        <v>Tjekkiet</v>
      </c>
      <c r="FT56" t="str">
        <v>Togo</v>
      </c>
      <c r="FU56" t="str">
        <v>Tonga</v>
      </c>
      <c r="FV56" t="str">
        <v>Trinidad &amp; Tobago</v>
      </c>
      <c r="FW56" t="str">
        <v>Tunesien</v>
      </c>
      <c r="FX56" t="str">
        <v>Turkmenistan</v>
      </c>
      <c r="FY56" t="str">
        <v>Tuvalu</v>
      </c>
      <c r="FZ56" t="str">
        <v>Tyrkiet</v>
      </c>
      <c r="GA56" t="str">
        <v>Tyskland</v>
      </c>
      <c r="GB56" t="str">
        <v>Uganda</v>
      </c>
      <c r="GC56" t="str">
        <v>Ukraine</v>
      </c>
      <c r="GD56" t="str">
        <v>Ungarn</v>
      </c>
      <c r="GE56" t="str">
        <v>Uruguay</v>
      </c>
      <c r="GF56" t="str">
        <v>USA</v>
      </c>
      <c r="GG56" t="str">
        <v>Usbekistan</v>
      </c>
      <c r="GH56" t="str">
        <v>Vanuatu</v>
      </c>
      <c r="GI56" t="str">
        <v>Vatikanet</v>
      </c>
      <c r="GJ56" t="str">
        <v>Venezuela</v>
      </c>
      <c r="GK56" t="str">
        <v>Vietnam</v>
      </c>
      <c r="GL56" t="str">
        <v>Yemen</v>
      </c>
      <c r="GM56" t="str">
        <v>Zambia</v>
      </c>
      <c r="GN56" t="str">
        <v>Zimbabwe</v>
      </c>
      <c r="GO56" t="str">
        <v>Ækvatorial Guinea</v>
      </c>
      <c r="GP56" t="str">
        <v>Østrig</v>
      </c>
      <c r="GQ56" t="str">
        <v>Østtimor</v>
      </c>
      <c r="GR56" t="str">
        <v>EU</v>
      </c>
      <c r="GS56" t="str">
        <v>Ikke-EU</v>
      </c>
      <c r="GT56" t="str">
        <v>EU/ikke-EU</v>
      </c>
    </row>
    <row r="57" spans="2:202" x14ac:dyDescent="0.25">
      <c r="B57" t="str" cm="1">
        <f t="array" ref="B57:GT57">TRANSPOSE(_xlfn._xlws.FILTER(AlleLande[Lande (dansk)],ISNUMBER(SEARCH(Emballage!I19,AlleLande[Lande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Burundi</v>
      </c>
      <c r="BC57" t="str">
        <v>Cambodja</v>
      </c>
      <c r="BD57" t="str">
        <v>Finland</v>
      </c>
      <c r="BE57" t="str">
        <v>Burundi</v>
      </c>
      <c r="BF57" t="str">
        <v>Cambodja</v>
      </c>
      <c r="BG57" t="str">
        <v>Forenede Arab. Emirater</v>
      </c>
      <c r="BH57" t="str">
        <v>Frankrig</v>
      </c>
      <c r="BI57" t="str">
        <v>Gabon</v>
      </c>
      <c r="BJ57" t="str">
        <v>Gambia</v>
      </c>
      <c r="BK57" t="str">
        <v>Burundi</v>
      </c>
      <c r="BL57" t="str">
        <v>Cambodja</v>
      </c>
      <c r="BM57" t="str">
        <v>Grenada</v>
      </c>
      <c r="BN57" t="str">
        <v>Grenadinerne</v>
      </c>
      <c r="BO57" t="str">
        <v>Grækenland</v>
      </c>
      <c r="BP57" t="str">
        <v>Burundi</v>
      </c>
      <c r="BQ57" t="str">
        <v>Cambodja</v>
      </c>
      <c r="BR57" t="str">
        <v>Guinea-Bissau</v>
      </c>
      <c r="BS57" t="str">
        <v>Guyana</v>
      </c>
      <c r="BT57" t="str">
        <v>Haiti</v>
      </c>
      <c r="BU57" t="str">
        <v>Honduras</v>
      </c>
      <c r="BV57" t="str">
        <v>Hviderusland (Belarus)</v>
      </c>
      <c r="BW57" t="str">
        <v>Indien</v>
      </c>
      <c r="BX57" t="str">
        <v>Indonesien</v>
      </c>
      <c r="BY57" t="str">
        <v>Irak</v>
      </c>
      <c r="BZ57" t="str">
        <v>Iran</v>
      </c>
      <c r="CA57" t="str">
        <v>Irland</v>
      </c>
      <c r="CB57" t="str">
        <v>Island</v>
      </c>
      <c r="CC57" t="str">
        <v>Israel</v>
      </c>
      <c r="CD57" t="str">
        <v>Italien</v>
      </c>
      <c r="CE57" t="str">
        <v>Jamaica</v>
      </c>
      <c r="CF57" t="str">
        <v>Japan</v>
      </c>
      <c r="CG57" t="str">
        <v>Jordan</v>
      </c>
      <c r="CH57" t="str">
        <v>Kapverdiske Øer</v>
      </c>
      <c r="CI57" t="str">
        <v>Kasakhstan</v>
      </c>
      <c r="CJ57" t="str">
        <v>Kenya</v>
      </c>
      <c r="CK57" t="str">
        <v>Kina</v>
      </c>
      <c r="CL57" t="str">
        <v>Kirgisistan</v>
      </c>
      <c r="CM57" t="str">
        <v>Kiribati</v>
      </c>
      <c r="CN57" t="str">
        <v>Kroatien</v>
      </c>
      <c r="CO57" t="str">
        <v>Kuwait</v>
      </c>
      <c r="CP57" t="str">
        <v>Laos</v>
      </c>
      <c r="CQ57" t="str">
        <v>Lesotho</v>
      </c>
      <c r="CR57" t="str">
        <v>Letland</v>
      </c>
      <c r="CS57" t="str">
        <v>Libanon</v>
      </c>
      <c r="CT57" t="str">
        <v>Liberia</v>
      </c>
      <c r="CU57" t="str">
        <v>Libyen</v>
      </c>
      <c r="CV57" t="str">
        <v>Liechtenstein</v>
      </c>
      <c r="CW57" t="str">
        <v>Litauen</v>
      </c>
      <c r="CX57" t="str">
        <v>Luxembourg</v>
      </c>
      <c r="CY57" t="str">
        <v>Madagaskar</v>
      </c>
      <c r="CZ57" t="str">
        <v>Makedonien (FYROM)</v>
      </c>
      <c r="DA57" t="str">
        <v>Malawi</v>
      </c>
      <c r="DB57" t="str">
        <v>Malaysia</v>
      </c>
      <c r="DC57" t="str">
        <v>Maldiverne</v>
      </c>
      <c r="DD57" t="str">
        <v>Mali</v>
      </c>
      <c r="DE57" t="str">
        <v>Malta</v>
      </c>
      <c r="DF57" t="str">
        <v>Marokko</v>
      </c>
      <c r="DG57" t="str">
        <v>Marshall-øerne</v>
      </c>
      <c r="DH57" t="str">
        <v>Mauretanien</v>
      </c>
      <c r="DI57" t="str">
        <v>Mauritius</v>
      </c>
      <c r="DJ57" t="str">
        <v>Mexico</v>
      </c>
      <c r="DK57" t="str">
        <v>Mikronesien</v>
      </c>
      <c r="DL57" t="str">
        <v>Moldova</v>
      </c>
      <c r="DM57" t="str">
        <v>Monaco</v>
      </c>
      <c r="DN57" t="str">
        <v>Mongoliet</v>
      </c>
      <c r="DO57" t="str">
        <v>Mozambique</v>
      </c>
      <c r="DP57" t="str">
        <v>Namibia</v>
      </c>
      <c r="DQ57" t="str">
        <v>Nauru</v>
      </c>
      <c r="DR57" t="str">
        <v>Nederlandene</v>
      </c>
      <c r="DS57" t="str">
        <v>Nepal</v>
      </c>
      <c r="DT57" t="str">
        <v>New Zealand</v>
      </c>
      <c r="DU57" t="str">
        <v>Nicaragua</v>
      </c>
      <c r="DV57" t="str">
        <v>Niger</v>
      </c>
      <c r="DW57" t="str">
        <v>Nigeria</v>
      </c>
      <c r="DX57" t="str">
        <v>Nordkorea</v>
      </c>
      <c r="DY57" t="str">
        <v>Norge</v>
      </c>
      <c r="DZ57" t="str">
        <v>Oman</v>
      </c>
      <c r="EA57" t="str">
        <v>Pakistan</v>
      </c>
      <c r="EB57" t="str">
        <v>Palau</v>
      </c>
      <c r="EC57" t="str">
        <v>Palestina</v>
      </c>
      <c r="ED57" t="str">
        <v>Panama</v>
      </c>
      <c r="EE57" t="str">
        <v>Papua New Guinea</v>
      </c>
      <c r="EF57" t="str">
        <v>Paraguay</v>
      </c>
      <c r="EG57" t="str">
        <v>Peru</v>
      </c>
      <c r="EH57" t="str">
        <v>Polen</v>
      </c>
      <c r="EI57" t="str">
        <v>Portugal</v>
      </c>
      <c r="EJ57" t="str">
        <v>Qatar</v>
      </c>
      <c r="EK57" t="str">
        <v>Rumænien</v>
      </c>
      <c r="EL57" t="str">
        <v>Rusland</v>
      </c>
      <c r="EM57" t="str">
        <v>Rwanda</v>
      </c>
      <c r="EN57" t="str">
        <v>Salomonøerne</v>
      </c>
      <c r="EO57" t="str">
        <v>Samoa</v>
      </c>
      <c r="EP57" t="str">
        <v>San Marino</v>
      </c>
      <c r="EQ57" t="str">
        <v>Sao Tomé &amp; Principe</v>
      </c>
      <c r="ER57" t="str">
        <v>Saudi Arabien</v>
      </c>
      <c r="ES57" t="str">
        <v>Schweiz</v>
      </c>
      <c r="ET57" t="str">
        <v>Senegal</v>
      </c>
      <c r="EU57" t="str">
        <v>Serbien og Montenegro</v>
      </c>
      <c r="EV57" t="str">
        <v>Seychellerne</v>
      </c>
      <c r="EW57" t="str">
        <v>Sierra Leone</v>
      </c>
      <c r="EX57" t="str">
        <v>Singapore</v>
      </c>
      <c r="EY57" t="str">
        <v>Slovakiet</v>
      </c>
      <c r="EZ57" t="str">
        <v>Slovenien</v>
      </c>
      <c r="FA57" t="str">
        <v>Somalia</v>
      </c>
      <c r="FB57" t="str">
        <v>Spanien</v>
      </c>
      <c r="FC57" t="str">
        <v>Sri Lanka</v>
      </c>
      <c r="FD57" t="str">
        <v>St. Kitts-Nevis</v>
      </c>
      <c r="FE57" t="str">
        <v>St. Lucia</v>
      </c>
      <c r="FF57" t="str">
        <v>St. Vincent &amp;</v>
      </c>
      <c r="FG57" t="str">
        <v>Storbritannien (England)</v>
      </c>
      <c r="FH57" t="str">
        <v>Sudan</v>
      </c>
      <c r="FI57" t="str">
        <v>Surinam</v>
      </c>
      <c r="FJ57" t="str">
        <v>Sverige</v>
      </c>
      <c r="FK57" t="str">
        <v>Swaziland</v>
      </c>
      <c r="FL57" t="str">
        <v>Sydafrika</v>
      </c>
      <c r="FM57" t="str">
        <v>Sydkorea</v>
      </c>
      <c r="FN57" t="str">
        <v>Syrien</v>
      </c>
      <c r="FO57" t="str">
        <v>Tadjikistan</v>
      </c>
      <c r="FP57" t="str">
        <v>Taiwan</v>
      </c>
      <c r="FQ57" t="str">
        <v>Tanzania</v>
      </c>
      <c r="FR57" t="str">
        <v>Thailand</v>
      </c>
      <c r="FS57" t="str">
        <v>Tjekkiet</v>
      </c>
      <c r="FT57" t="str">
        <v>Togo</v>
      </c>
      <c r="FU57" t="str">
        <v>Tonga</v>
      </c>
      <c r="FV57" t="str">
        <v>Trinidad &amp; Tobago</v>
      </c>
      <c r="FW57" t="str">
        <v>Tunesien</v>
      </c>
      <c r="FX57" t="str">
        <v>Turkmenistan</v>
      </c>
      <c r="FY57" t="str">
        <v>Tuvalu</v>
      </c>
      <c r="FZ57" t="str">
        <v>Tyrkiet</v>
      </c>
      <c r="GA57" t="str">
        <v>Tyskland</v>
      </c>
      <c r="GB57" t="str">
        <v>Uganda</v>
      </c>
      <c r="GC57" t="str">
        <v>Ukraine</v>
      </c>
      <c r="GD57" t="str">
        <v>Ungarn</v>
      </c>
      <c r="GE57" t="str">
        <v>Uruguay</v>
      </c>
      <c r="GF57" t="str">
        <v>USA</v>
      </c>
      <c r="GG57" t="str">
        <v>Usbekistan</v>
      </c>
      <c r="GH57" t="str">
        <v>Vanuatu</v>
      </c>
      <c r="GI57" t="str">
        <v>Vatikanet</v>
      </c>
      <c r="GJ57" t="str">
        <v>Venezuela</v>
      </c>
      <c r="GK57" t="str">
        <v>Vietnam</v>
      </c>
      <c r="GL57" t="str">
        <v>Yemen</v>
      </c>
      <c r="GM57" t="str">
        <v>Zambia</v>
      </c>
      <c r="GN57" t="str">
        <v>Zimbabwe</v>
      </c>
      <c r="GO57" t="str">
        <v>Ækvatorial Guinea</v>
      </c>
      <c r="GP57" t="str">
        <v>Østrig</v>
      </c>
      <c r="GQ57" t="str">
        <v>Østtimor</v>
      </c>
      <c r="GR57" t="str">
        <v>EU</v>
      </c>
      <c r="GS57" t="str">
        <v>Ikke-EU</v>
      </c>
      <c r="GT57" t="str">
        <v>EU/ikke-EU</v>
      </c>
    </row>
    <row r="58" spans="2:202" x14ac:dyDescent="0.25">
      <c r="B58" t="str" cm="1">
        <f t="array" ref="B58:GT58">TRANSPOSE(_xlfn._xlws.FILTER(AlleLande[Lande (dansk)],ISNUMBER(SEARCH(Emballage!I20,AlleLande[Lande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Burundi</v>
      </c>
      <c r="BC58" t="str">
        <v>Cambodja</v>
      </c>
      <c r="BD58" t="str">
        <v>Finland</v>
      </c>
      <c r="BE58" t="str">
        <v>Burundi</v>
      </c>
      <c r="BF58" t="str">
        <v>Cambodja</v>
      </c>
      <c r="BG58" t="str">
        <v>Forenede Arab. Emirater</v>
      </c>
      <c r="BH58" t="str">
        <v>Frankrig</v>
      </c>
      <c r="BI58" t="str">
        <v>Gabon</v>
      </c>
      <c r="BJ58" t="str">
        <v>Gambia</v>
      </c>
      <c r="BK58" t="str">
        <v>Burundi</v>
      </c>
      <c r="BL58" t="str">
        <v>Cambodja</v>
      </c>
      <c r="BM58" t="str">
        <v>Grenada</v>
      </c>
      <c r="BN58" t="str">
        <v>Grenadinerne</v>
      </c>
      <c r="BO58" t="str">
        <v>Grækenland</v>
      </c>
      <c r="BP58" t="str">
        <v>Burundi</v>
      </c>
      <c r="BQ58" t="str">
        <v>Cambodja</v>
      </c>
      <c r="BR58" t="str">
        <v>Guinea-Bissau</v>
      </c>
      <c r="BS58" t="str">
        <v>Guyana</v>
      </c>
      <c r="BT58" t="str">
        <v>Haiti</v>
      </c>
      <c r="BU58" t="str">
        <v>Honduras</v>
      </c>
      <c r="BV58" t="str">
        <v>Hviderusland (Belarus)</v>
      </c>
      <c r="BW58" t="str">
        <v>Indien</v>
      </c>
      <c r="BX58" t="str">
        <v>Indonesien</v>
      </c>
      <c r="BY58" t="str">
        <v>Irak</v>
      </c>
      <c r="BZ58" t="str">
        <v>Iran</v>
      </c>
      <c r="CA58" t="str">
        <v>Irland</v>
      </c>
      <c r="CB58" t="str">
        <v>Island</v>
      </c>
      <c r="CC58" t="str">
        <v>Israel</v>
      </c>
      <c r="CD58" t="str">
        <v>Italien</v>
      </c>
      <c r="CE58" t="str">
        <v>Jamaica</v>
      </c>
      <c r="CF58" t="str">
        <v>Japan</v>
      </c>
      <c r="CG58" t="str">
        <v>Jordan</v>
      </c>
      <c r="CH58" t="str">
        <v>Kapverdiske Øer</v>
      </c>
      <c r="CI58" t="str">
        <v>Kasakhstan</v>
      </c>
      <c r="CJ58" t="str">
        <v>Kenya</v>
      </c>
      <c r="CK58" t="str">
        <v>Kina</v>
      </c>
      <c r="CL58" t="str">
        <v>Kirgisistan</v>
      </c>
      <c r="CM58" t="str">
        <v>Kiribati</v>
      </c>
      <c r="CN58" t="str">
        <v>Kroatien</v>
      </c>
      <c r="CO58" t="str">
        <v>Kuwait</v>
      </c>
      <c r="CP58" t="str">
        <v>Laos</v>
      </c>
      <c r="CQ58" t="str">
        <v>Lesotho</v>
      </c>
      <c r="CR58" t="str">
        <v>Letland</v>
      </c>
      <c r="CS58" t="str">
        <v>Libanon</v>
      </c>
      <c r="CT58" t="str">
        <v>Liberia</v>
      </c>
      <c r="CU58" t="str">
        <v>Libyen</v>
      </c>
      <c r="CV58" t="str">
        <v>Liechtenstein</v>
      </c>
      <c r="CW58" t="str">
        <v>Litauen</v>
      </c>
      <c r="CX58" t="str">
        <v>Luxembourg</v>
      </c>
      <c r="CY58" t="str">
        <v>Madagaskar</v>
      </c>
      <c r="CZ58" t="str">
        <v>Makedonien (FYROM)</v>
      </c>
      <c r="DA58" t="str">
        <v>Malawi</v>
      </c>
      <c r="DB58" t="str">
        <v>Malaysia</v>
      </c>
      <c r="DC58" t="str">
        <v>Maldiverne</v>
      </c>
      <c r="DD58" t="str">
        <v>Mali</v>
      </c>
      <c r="DE58" t="str">
        <v>Malta</v>
      </c>
      <c r="DF58" t="str">
        <v>Marokko</v>
      </c>
      <c r="DG58" t="str">
        <v>Marshall-øerne</v>
      </c>
      <c r="DH58" t="str">
        <v>Mauretanien</v>
      </c>
      <c r="DI58" t="str">
        <v>Mauritius</v>
      </c>
      <c r="DJ58" t="str">
        <v>Mexico</v>
      </c>
      <c r="DK58" t="str">
        <v>Mikronesien</v>
      </c>
      <c r="DL58" t="str">
        <v>Moldova</v>
      </c>
      <c r="DM58" t="str">
        <v>Monaco</v>
      </c>
      <c r="DN58" t="str">
        <v>Mongoliet</v>
      </c>
      <c r="DO58" t="str">
        <v>Mozambique</v>
      </c>
      <c r="DP58" t="str">
        <v>Namibia</v>
      </c>
      <c r="DQ58" t="str">
        <v>Nauru</v>
      </c>
      <c r="DR58" t="str">
        <v>Nederlandene</v>
      </c>
      <c r="DS58" t="str">
        <v>Nepal</v>
      </c>
      <c r="DT58" t="str">
        <v>New Zealand</v>
      </c>
      <c r="DU58" t="str">
        <v>Nicaragua</v>
      </c>
      <c r="DV58" t="str">
        <v>Niger</v>
      </c>
      <c r="DW58" t="str">
        <v>Nigeria</v>
      </c>
      <c r="DX58" t="str">
        <v>Nordkorea</v>
      </c>
      <c r="DY58" t="str">
        <v>Norge</v>
      </c>
      <c r="DZ58" t="str">
        <v>Oman</v>
      </c>
      <c r="EA58" t="str">
        <v>Pakistan</v>
      </c>
      <c r="EB58" t="str">
        <v>Palau</v>
      </c>
      <c r="EC58" t="str">
        <v>Palestina</v>
      </c>
      <c r="ED58" t="str">
        <v>Panama</v>
      </c>
      <c r="EE58" t="str">
        <v>Papua New Guinea</v>
      </c>
      <c r="EF58" t="str">
        <v>Paraguay</v>
      </c>
      <c r="EG58" t="str">
        <v>Peru</v>
      </c>
      <c r="EH58" t="str">
        <v>Polen</v>
      </c>
      <c r="EI58" t="str">
        <v>Portugal</v>
      </c>
      <c r="EJ58" t="str">
        <v>Qatar</v>
      </c>
      <c r="EK58" t="str">
        <v>Rumænien</v>
      </c>
      <c r="EL58" t="str">
        <v>Rusland</v>
      </c>
      <c r="EM58" t="str">
        <v>Rwanda</v>
      </c>
      <c r="EN58" t="str">
        <v>Salomonøerne</v>
      </c>
      <c r="EO58" t="str">
        <v>Samoa</v>
      </c>
      <c r="EP58" t="str">
        <v>San Marino</v>
      </c>
      <c r="EQ58" t="str">
        <v>Sao Tomé &amp; Principe</v>
      </c>
      <c r="ER58" t="str">
        <v>Saudi Arabien</v>
      </c>
      <c r="ES58" t="str">
        <v>Schweiz</v>
      </c>
      <c r="ET58" t="str">
        <v>Senegal</v>
      </c>
      <c r="EU58" t="str">
        <v>Serbien og Montenegro</v>
      </c>
      <c r="EV58" t="str">
        <v>Seychellerne</v>
      </c>
      <c r="EW58" t="str">
        <v>Sierra Leone</v>
      </c>
      <c r="EX58" t="str">
        <v>Singapore</v>
      </c>
      <c r="EY58" t="str">
        <v>Slovakiet</v>
      </c>
      <c r="EZ58" t="str">
        <v>Slovenien</v>
      </c>
      <c r="FA58" t="str">
        <v>Somalia</v>
      </c>
      <c r="FB58" t="str">
        <v>Spanien</v>
      </c>
      <c r="FC58" t="str">
        <v>Sri Lanka</v>
      </c>
      <c r="FD58" t="str">
        <v>St. Kitts-Nevis</v>
      </c>
      <c r="FE58" t="str">
        <v>St. Lucia</v>
      </c>
      <c r="FF58" t="str">
        <v>St. Vincent &amp;</v>
      </c>
      <c r="FG58" t="str">
        <v>Storbritannien (England)</v>
      </c>
      <c r="FH58" t="str">
        <v>Sudan</v>
      </c>
      <c r="FI58" t="str">
        <v>Surinam</v>
      </c>
      <c r="FJ58" t="str">
        <v>Sverige</v>
      </c>
      <c r="FK58" t="str">
        <v>Swaziland</v>
      </c>
      <c r="FL58" t="str">
        <v>Sydafrika</v>
      </c>
      <c r="FM58" t="str">
        <v>Sydkorea</v>
      </c>
      <c r="FN58" t="str">
        <v>Syrien</v>
      </c>
      <c r="FO58" t="str">
        <v>Tadjikistan</v>
      </c>
      <c r="FP58" t="str">
        <v>Taiwan</v>
      </c>
      <c r="FQ58" t="str">
        <v>Tanzania</v>
      </c>
      <c r="FR58" t="str">
        <v>Thailand</v>
      </c>
      <c r="FS58" t="str">
        <v>Tjekkiet</v>
      </c>
      <c r="FT58" t="str">
        <v>Togo</v>
      </c>
      <c r="FU58" t="str">
        <v>Tonga</v>
      </c>
      <c r="FV58" t="str">
        <v>Trinidad &amp; Tobago</v>
      </c>
      <c r="FW58" t="str">
        <v>Tunesien</v>
      </c>
      <c r="FX58" t="str">
        <v>Turkmenistan</v>
      </c>
      <c r="FY58" t="str">
        <v>Tuvalu</v>
      </c>
      <c r="FZ58" t="str">
        <v>Tyrkiet</v>
      </c>
      <c r="GA58" t="str">
        <v>Tyskland</v>
      </c>
      <c r="GB58" t="str">
        <v>Uganda</v>
      </c>
      <c r="GC58" t="str">
        <v>Ukraine</v>
      </c>
      <c r="GD58" t="str">
        <v>Ungarn</v>
      </c>
      <c r="GE58" t="str">
        <v>Uruguay</v>
      </c>
      <c r="GF58" t="str">
        <v>USA</v>
      </c>
      <c r="GG58" t="str">
        <v>Usbekistan</v>
      </c>
      <c r="GH58" t="str">
        <v>Vanuatu</v>
      </c>
      <c r="GI58" t="str">
        <v>Vatikanet</v>
      </c>
      <c r="GJ58" t="str">
        <v>Venezuela</v>
      </c>
      <c r="GK58" t="str">
        <v>Vietnam</v>
      </c>
      <c r="GL58" t="str">
        <v>Yemen</v>
      </c>
      <c r="GM58" t="str">
        <v>Zambia</v>
      </c>
      <c r="GN58" t="str">
        <v>Zimbabwe</v>
      </c>
      <c r="GO58" t="str">
        <v>Ækvatorial Guinea</v>
      </c>
      <c r="GP58" t="str">
        <v>Østrig</v>
      </c>
      <c r="GQ58" t="str">
        <v>Østtimor</v>
      </c>
      <c r="GR58" t="str">
        <v>EU</v>
      </c>
      <c r="GS58" t="str">
        <v>Ikke-EU</v>
      </c>
      <c r="GT58" t="str">
        <v>EU/ikke-EU</v>
      </c>
    </row>
    <row r="59" spans="2:202" x14ac:dyDescent="0.25">
      <c r="B59" t="str" cm="1">
        <f t="array" ref="B59:GT59">TRANSPOSE(_xlfn._xlws.FILTER(AlleLande[Lande (dansk)],ISNUMBER(SEARCH(Emballage!I21,AlleLande[Lande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Burundi</v>
      </c>
      <c r="BC59" t="str">
        <v>Cambodja</v>
      </c>
      <c r="BD59" t="str">
        <v>Finland</v>
      </c>
      <c r="BE59" t="str">
        <v>Burundi</v>
      </c>
      <c r="BF59" t="str">
        <v>Cambodja</v>
      </c>
      <c r="BG59" t="str">
        <v>Forenede Arab. Emirater</v>
      </c>
      <c r="BH59" t="str">
        <v>Frankrig</v>
      </c>
      <c r="BI59" t="str">
        <v>Gabon</v>
      </c>
      <c r="BJ59" t="str">
        <v>Gambia</v>
      </c>
      <c r="BK59" t="str">
        <v>Burundi</v>
      </c>
      <c r="BL59" t="str">
        <v>Cambodja</v>
      </c>
      <c r="BM59" t="str">
        <v>Grenada</v>
      </c>
      <c r="BN59" t="str">
        <v>Grenadinerne</v>
      </c>
      <c r="BO59" t="str">
        <v>Grækenland</v>
      </c>
      <c r="BP59" t="str">
        <v>Burundi</v>
      </c>
      <c r="BQ59" t="str">
        <v>Cambodja</v>
      </c>
      <c r="BR59" t="str">
        <v>Guinea-Bissau</v>
      </c>
      <c r="BS59" t="str">
        <v>Guyana</v>
      </c>
      <c r="BT59" t="str">
        <v>Haiti</v>
      </c>
      <c r="BU59" t="str">
        <v>Honduras</v>
      </c>
      <c r="BV59" t="str">
        <v>Hviderusland (Belarus)</v>
      </c>
      <c r="BW59" t="str">
        <v>Indien</v>
      </c>
      <c r="BX59" t="str">
        <v>Indonesien</v>
      </c>
      <c r="BY59" t="str">
        <v>Irak</v>
      </c>
      <c r="BZ59" t="str">
        <v>Iran</v>
      </c>
      <c r="CA59" t="str">
        <v>Irland</v>
      </c>
      <c r="CB59" t="str">
        <v>Island</v>
      </c>
      <c r="CC59" t="str">
        <v>Israel</v>
      </c>
      <c r="CD59" t="str">
        <v>Italien</v>
      </c>
      <c r="CE59" t="str">
        <v>Jamaica</v>
      </c>
      <c r="CF59" t="str">
        <v>Japan</v>
      </c>
      <c r="CG59" t="str">
        <v>Jordan</v>
      </c>
      <c r="CH59" t="str">
        <v>Kapverdiske Øer</v>
      </c>
      <c r="CI59" t="str">
        <v>Kasakhstan</v>
      </c>
      <c r="CJ59" t="str">
        <v>Kenya</v>
      </c>
      <c r="CK59" t="str">
        <v>Kina</v>
      </c>
      <c r="CL59" t="str">
        <v>Kirgisistan</v>
      </c>
      <c r="CM59" t="str">
        <v>Kiribati</v>
      </c>
      <c r="CN59" t="str">
        <v>Kroatien</v>
      </c>
      <c r="CO59" t="str">
        <v>Kuwait</v>
      </c>
      <c r="CP59" t="str">
        <v>Laos</v>
      </c>
      <c r="CQ59" t="str">
        <v>Lesotho</v>
      </c>
      <c r="CR59" t="str">
        <v>Letland</v>
      </c>
      <c r="CS59" t="str">
        <v>Libanon</v>
      </c>
      <c r="CT59" t="str">
        <v>Liberia</v>
      </c>
      <c r="CU59" t="str">
        <v>Libyen</v>
      </c>
      <c r="CV59" t="str">
        <v>Liechtenstein</v>
      </c>
      <c r="CW59" t="str">
        <v>Litauen</v>
      </c>
      <c r="CX59" t="str">
        <v>Luxembourg</v>
      </c>
      <c r="CY59" t="str">
        <v>Madagaskar</v>
      </c>
      <c r="CZ59" t="str">
        <v>Makedonien (FYROM)</v>
      </c>
      <c r="DA59" t="str">
        <v>Malawi</v>
      </c>
      <c r="DB59" t="str">
        <v>Malaysia</v>
      </c>
      <c r="DC59" t="str">
        <v>Maldiverne</v>
      </c>
      <c r="DD59" t="str">
        <v>Mali</v>
      </c>
      <c r="DE59" t="str">
        <v>Malta</v>
      </c>
      <c r="DF59" t="str">
        <v>Marokko</v>
      </c>
      <c r="DG59" t="str">
        <v>Marshall-øerne</v>
      </c>
      <c r="DH59" t="str">
        <v>Mauretanien</v>
      </c>
      <c r="DI59" t="str">
        <v>Mauritius</v>
      </c>
      <c r="DJ59" t="str">
        <v>Mexico</v>
      </c>
      <c r="DK59" t="str">
        <v>Mikronesien</v>
      </c>
      <c r="DL59" t="str">
        <v>Moldova</v>
      </c>
      <c r="DM59" t="str">
        <v>Monaco</v>
      </c>
      <c r="DN59" t="str">
        <v>Mongoliet</v>
      </c>
      <c r="DO59" t="str">
        <v>Mozambique</v>
      </c>
      <c r="DP59" t="str">
        <v>Namibia</v>
      </c>
      <c r="DQ59" t="str">
        <v>Nauru</v>
      </c>
      <c r="DR59" t="str">
        <v>Nederlandene</v>
      </c>
      <c r="DS59" t="str">
        <v>Nepal</v>
      </c>
      <c r="DT59" t="str">
        <v>New Zealand</v>
      </c>
      <c r="DU59" t="str">
        <v>Nicaragua</v>
      </c>
      <c r="DV59" t="str">
        <v>Niger</v>
      </c>
      <c r="DW59" t="str">
        <v>Nigeria</v>
      </c>
      <c r="DX59" t="str">
        <v>Nordkorea</v>
      </c>
      <c r="DY59" t="str">
        <v>Norge</v>
      </c>
      <c r="DZ59" t="str">
        <v>Oman</v>
      </c>
      <c r="EA59" t="str">
        <v>Pakistan</v>
      </c>
      <c r="EB59" t="str">
        <v>Palau</v>
      </c>
      <c r="EC59" t="str">
        <v>Palestina</v>
      </c>
      <c r="ED59" t="str">
        <v>Panama</v>
      </c>
      <c r="EE59" t="str">
        <v>Papua New Guinea</v>
      </c>
      <c r="EF59" t="str">
        <v>Paraguay</v>
      </c>
      <c r="EG59" t="str">
        <v>Peru</v>
      </c>
      <c r="EH59" t="str">
        <v>Polen</v>
      </c>
      <c r="EI59" t="str">
        <v>Portugal</v>
      </c>
      <c r="EJ59" t="str">
        <v>Qatar</v>
      </c>
      <c r="EK59" t="str">
        <v>Rumænien</v>
      </c>
      <c r="EL59" t="str">
        <v>Rusland</v>
      </c>
      <c r="EM59" t="str">
        <v>Rwanda</v>
      </c>
      <c r="EN59" t="str">
        <v>Salomonøerne</v>
      </c>
      <c r="EO59" t="str">
        <v>Samoa</v>
      </c>
      <c r="EP59" t="str">
        <v>San Marino</v>
      </c>
      <c r="EQ59" t="str">
        <v>Sao Tomé &amp; Principe</v>
      </c>
      <c r="ER59" t="str">
        <v>Saudi Arabien</v>
      </c>
      <c r="ES59" t="str">
        <v>Schweiz</v>
      </c>
      <c r="ET59" t="str">
        <v>Senegal</v>
      </c>
      <c r="EU59" t="str">
        <v>Serbien og Montenegro</v>
      </c>
      <c r="EV59" t="str">
        <v>Seychellerne</v>
      </c>
      <c r="EW59" t="str">
        <v>Sierra Leone</v>
      </c>
      <c r="EX59" t="str">
        <v>Singapore</v>
      </c>
      <c r="EY59" t="str">
        <v>Slovakiet</v>
      </c>
      <c r="EZ59" t="str">
        <v>Slovenien</v>
      </c>
      <c r="FA59" t="str">
        <v>Somalia</v>
      </c>
      <c r="FB59" t="str">
        <v>Spanien</v>
      </c>
      <c r="FC59" t="str">
        <v>Sri Lanka</v>
      </c>
      <c r="FD59" t="str">
        <v>St. Kitts-Nevis</v>
      </c>
      <c r="FE59" t="str">
        <v>St. Lucia</v>
      </c>
      <c r="FF59" t="str">
        <v>St. Vincent &amp;</v>
      </c>
      <c r="FG59" t="str">
        <v>Storbritannien (England)</v>
      </c>
      <c r="FH59" t="str">
        <v>Sudan</v>
      </c>
      <c r="FI59" t="str">
        <v>Surinam</v>
      </c>
      <c r="FJ59" t="str">
        <v>Sverige</v>
      </c>
      <c r="FK59" t="str">
        <v>Swaziland</v>
      </c>
      <c r="FL59" t="str">
        <v>Sydafrika</v>
      </c>
      <c r="FM59" t="str">
        <v>Sydkorea</v>
      </c>
      <c r="FN59" t="str">
        <v>Syrien</v>
      </c>
      <c r="FO59" t="str">
        <v>Tadjikistan</v>
      </c>
      <c r="FP59" t="str">
        <v>Taiwan</v>
      </c>
      <c r="FQ59" t="str">
        <v>Tanzania</v>
      </c>
      <c r="FR59" t="str">
        <v>Thailand</v>
      </c>
      <c r="FS59" t="str">
        <v>Tjekkiet</v>
      </c>
      <c r="FT59" t="str">
        <v>Togo</v>
      </c>
      <c r="FU59" t="str">
        <v>Tonga</v>
      </c>
      <c r="FV59" t="str">
        <v>Trinidad &amp; Tobago</v>
      </c>
      <c r="FW59" t="str">
        <v>Tunesien</v>
      </c>
      <c r="FX59" t="str">
        <v>Turkmenistan</v>
      </c>
      <c r="FY59" t="str">
        <v>Tuvalu</v>
      </c>
      <c r="FZ59" t="str">
        <v>Tyrkiet</v>
      </c>
      <c r="GA59" t="str">
        <v>Tyskland</v>
      </c>
      <c r="GB59" t="str">
        <v>Uganda</v>
      </c>
      <c r="GC59" t="str">
        <v>Ukraine</v>
      </c>
      <c r="GD59" t="str">
        <v>Ungarn</v>
      </c>
      <c r="GE59" t="str">
        <v>Uruguay</v>
      </c>
      <c r="GF59" t="str">
        <v>USA</v>
      </c>
      <c r="GG59" t="str">
        <v>Usbekistan</v>
      </c>
      <c r="GH59" t="str">
        <v>Vanuatu</v>
      </c>
      <c r="GI59" t="str">
        <v>Vatikanet</v>
      </c>
      <c r="GJ59" t="str">
        <v>Venezuela</v>
      </c>
      <c r="GK59" t="str">
        <v>Vietnam</v>
      </c>
      <c r="GL59" t="str">
        <v>Yemen</v>
      </c>
      <c r="GM59" t="str">
        <v>Zambia</v>
      </c>
      <c r="GN59" t="str">
        <v>Zimbabwe</v>
      </c>
      <c r="GO59" t="str">
        <v>Ækvatorial Guinea</v>
      </c>
      <c r="GP59" t="str">
        <v>Østrig</v>
      </c>
      <c r="GQ59" t="str">
        <v>Østtimor</v>
      </c>
      <c r="GR59" t="str">
        <v>EU</v>
      </c>
      <c r="GS59" t="str">
        <v>Ikke-EU</v>
      </c>
      <c r="GT59" t="str">
        <v>EU/ikke-EU</v>
      </c>
    </row>
    <row r="60" spans="2:202" x14ac:dyDescent="0.25">
      <c r="B60" t="str" cm="1">
        <f t="array" ref="B60:GT60">TRANSPOSE(_xlfn._xlws.FILTER(AlleLande[Lande (dansk)],ISNUMBER(SEARCH(Emballage!I22,AlleLande[Lande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Burundi</v>
      </c>
      <c r="BC60" t="str">
        <v>Cambodja</v>
      </c>
      <c r="BD60" t="str">
        <v>Finland</v>
      </c>
      <c r="BE60" t="str">
        <v>Burundi</v>
      </c>
      <c r="BF60" t="str">
        <v>Cambodja</v>
      </c>
      <c r="BG60" t="str">
        <v>Forenede Arab. Emirater</v>
      </c>
      <c r="BH60" t="str">
        <v>Frankrig</v>
      </c>
      <c r="BI60" t="str">
        <v>Gabon</v>
      </c>
      <c r="BJ60" t="str">
        <v>Gambia</v>
      </c>
      <c r="BK60" t="str">
        <v>Burundi</v>
      </c>
      <c r="BL60" t="str">
        <v>Cambodja</v>
      </c>
      <c r="BM60" t="str">
        <v>Grenada</v>
      </c>
      <c r="BN60" t="str">
        <v>Grenadinerne</v>
      </c>
      <c r="BO60" t="str">
        <v>Grækenland</v>
      </c>
      <c r="BP60" t="str">
        <v>Burundi</v>
      </c>
      <c r="BQ60" t="str">
        <v>Cambodja</v>
      </c>
      <c r="BR60" t="str">
        <v>Guinea-Bissau</v>
      </c>
      <c r="BS60" t="str">
        <v>Guyana</v>
      </c>
      <c r="BT60" t="str">
        <v>Haiti</v>
      </c>
      <c r="BU60" t="str">
        <v>Honduras</v>
      </c>
      <c r="BV60" t="str">
        <v>Hviderusland (Belarus)</v>
      </c>
      <c r="BW60" t="str">
        <v>Indien</v>
      </c>
      <c r="BX60" t="str">
        <v>Indonesien</v>
      </c>
      <c r="BY60" t="str">
        <v>Irak</v>
      </c>
      <c r="BZ60" t="str">
        <v>Iran</v>
      </c>
      <c r="CA60" t="str">
        <v>Irland</v>
      </c>
      <c r="CB60" t="str">
        <v>Island</v>
      </c>
      <c r="CC60" t="str">
        <v>Israel</v>
      </c>
      <c r="CD60" t="str">
        <v>Italien</v>
      </c>
      <c r="CE60" t="str">
        <v>Jamaica</v>
      </c>
      <c r="CF60" t="str">
        <v>Japan</v>
      </c>
      <c r="CG60" t="str">
        <v>Jordan</v>
      </c>
      <c r="CH60" t="str">
        <v>Kapverdiske Øer</v>
      </c>
      <c r="CI60" t="str">
        <v>Kasakhstan</v>
      </c>
      <c r="CJ60" t="str">
        <v>Kenya</v>
      </c>
      <c r="CK60" t="str">
        <v>Kina</v>
      </c>
      <c r="CL60" t="str">
        <v>Kirgisistan</v>
      </c>
      <c r="CM60" t="str">
        <v>Kiribati</v>
      </c>
      <c r="CN60" t="str">
        <v>Kroatien</v>
      </c>
      <c r="CO60" t="str">
        <v>Kuwait</v>
      </c>
      <c r="CP60" t="str">
        <v>Laos</v>
      </c>
      <c r="CQ60" t="str">
        <v>Lesotho</v>
      </c>
      <c r="CR60" t="str">
        <v>Letland</v>
      </c>
      <c r="CS60" t="str">
        <v>Libanon</v>
      </c>
      <c r="CT60" t="str">
        <v>Liberia</v>
      </c>
      <c r="CU60" t="str">
        <v>Libyen</v>
      </c>
      <c r="CV60" t="str">
        <v>Liechtenstein</v>
      </c>
      <c r="CW60" t="str">
        <v>Litauen</v>
      </c>
      <c r="CX60" t="str">
        <v>Luxembourg</v>
      </c>
      <c r="CY60" t="str">
        <v>Madagaskar</v>
      </c>
      <c r="CZ60" t="str">
        <v>Makedonien (FYROM)</v>
      </c>
      <c r="DA60" t="str">
        <v>Malawi</v>
      </c>
      <c r="DB60" t="str">
        <v>Malaysia</v>
      </c>
      <c r="DC60" t="str">
        <v>Maldiverne</v>
      </c>
      <c r="DD60" t="str">
        <v>Mali</v>
      </c>
      <c r="DE60" t="str">
        <v>Malta</v>
      </c>
      <c r="DF60" t="str">
        <v>Marokko</v>
      </c>
      <c r="DG60" t="str">
        <v>Marshall-øerne</v>
      </c>
      <c r="DH60" t="str">
        <v>Mauretanien</v>
      </c>
      <c r="DI60" t="str">
        <v>Mauritius</v>
      </c>
      <c r="DJ60" t="str">
        <v>Mexico</v>
      </c>
      <c r="DK60" t="str">
        <v>Mikronesien</v>
      </c>
      <c r="DL60" t="str">
        <v>Moldova</v>
      </c>
      <c r="DM60" t="str">
        <v>Monaco</v>
      </c>
      <c r="DN60" t="str">
        <v>Mongoliet</v>
      </c>
      <c r="DO60" t="str">
        <v>Mozambique</v>
      </c>
      <c r="DP60" t="str">
        <v>Namibia</v>
      </c>
      <c r="DQ60" t="str">
        <v>Nauru</v>
      </c>
      <c r="DR60" t="str">
        <v>Nederlandene</v>
      </c>
      <c r="DS60" t="str">
        <v>Nepal</v>
      </c>
      <c r="DT60" t="str">
        <v>New Zealand</v>
      </c>
      <c r="DU60" t="str">
        <v>Nicaragua</v>
      </c>
      <c r="DV60" t="str">
        <v>Niger</v>
      </c>
      <c r="DW60" t="str">
        <v>Nigeria</v>
      </c>
      <c r="DX60" t="str">
        <v>Nordkorea</v>
      </c>
      <c r="DY60" t="str">
        <v>Norge</v>
      </c>
      <c r="DZ60" t="str">
        <v>Oman</v>
      </c>
      <c r="EA60" t="str">
        <v>Pakistan</v>
      </c>
      <c r="EB60" t="str">
        <v>Palau</v>
      </c>
      <c r="EC60" t="str">
        <v>Palestina</v>
      </c>
      <c r="ED60" t="str">
        <v>Panama</v>
      </c>
      <c r="EE60" t="str">
        <v>Papua New Guinea</v>
      </c>
      <c r="EF60" t="str">
        <v>Paraguay</v>
      </c>
      <c r="EG60" t="str">
        <v>Peru</v>
      </c>
      <c r="EH60" t="str">
        <v>Polen</v>
      </c>
      <c r="EI60" t="str">
        <v>Portugal</v>
      </c>
      <c r="EJ60" t="str">
        <v>Qatar</v>
      </c>
      <c r="EK60" t="str">
        <v>Rumænien</v>
      </c>
      <c r="EL60" t="str">
        <v>Rusland</v>
      </c>
      <c r="EM60" t="str">
        <v>Rwanda</v>
      </c>
      <c r="EN60" t="str">
        <v>Salomonøerne</v>
      </c>
      <c r="EO60" t="str">
        <v>Samoa</v>
      </c>
      <c r="EP60" t="str">
        <v>San Marino</v>
      </c>
      <c r="EQ60" t="str">
        <v>Sao Tomé &amp; Principe</v>
      </c>
      <c r="ER60" t="str">
        <v>Saudi Arabien</v>
      </c>
      <c r="ES60" t="str">
        <v>Schweiz</v>
      </c>
      <c r="ET60" t="str">
        <v>Senegal</v>
      </c>
      <c r="EU60" t="str">
        <v>Serbien og Montenegro</v>
      </c>
      <c r="EV60" t="str">
        <v>Seychellerne</v>
      </c>
      <c r="EW60" t="str">
        <v>Sierra Leone</v>
      </c>
      <c r="EX60" t="str">
        <v>Singapore</v>
      </c>
      <c r="EY60" t="str">
        <v>Slovakiet</v>
      </c>
      <c r="EZ60" t="str">
        <v>Slovenien</v>
      </c>
      <c r="FA60" t="str">
        <v>Somalia</v>
      </c>
      <c r="FB60" t="str">
        <v>Spanien</v>
      </c>
      <c r="FC60" t="str">
        <v>Sri Lanka</v>
      </c>
      <c r="FD60" t="str">
        <v>St. Kitts-Nevis</v>
      </c>
      <c r="FE60" t="str">
        <v>St. Lucia</v>
      </c>
      <c r="FF60" t="str">
        <v>St. Vincent &amp;</v>
      </c>
      <c r="FG60" t="str">
        <v>Storbritannien (England)</v>
      </c>
      <c r="FH60" t="str">
        <v>Sudan</v>
      </c>
      <c r="FI60" t="str">
        <v>Surinam</v>
      </c>
      <c r="FJ60" t="str">
        <v>Sverige</v>
      </c>
      <c r="FK60" t="str">
        <v>Swaziland</v>
      </c>
      <c r="FL60" t="str">
        <v>Sydafrika</v>
      </c>
      <c r="FM60" t="str">
        <v>Sydkorea</v>
      </c>
      <c r="FN60" t="str">
        <v>Syrien</v>
      </c>
      <c r="FO60" t="str">
        <v>Tadjikistan</v>
      </c>
      <c r="FP60" t="str">
        <v>Taiwan</v>
      </c>
      <c r="FQ60" t="str">
        <v>Tanzania</v>
      </c>
      <c r="FR60" t="str">
        <v>Thailand</v>
      </c>
      <c r="FS60" t="str">
        <v>Tjekkiet</v>
      </c>
      <c r="FT60" t="str">
        <v>Togo</v>
      </c>
      <c r="FU60" t="str">
        <v>Tonga</v>
      </c>
      <c r="FV60" t="str">
        <v>Trinidad &amp; Tobago</v>
      </c>
      <c r="FW60" t="str">
        <v>Tunesien</v>
      </c>
      <c r="FX60" t="str">
        <v>Turkmenistan</v>
      </c>
      <c r="FY60" t="str">
        <v>Tuvalu</v>
      </c>
      <c r="FZ60" t="str">
        <v>Tyrkiet</v>
      </c>
      <c r="GA60" t="str">
        <v>Tyskland</v>
      </c>
      <c r="GB60" t="str">
        <v>Uganda</v>
      </c>
      <c r="GC60" t="str">
        <v>Ukraine</v>
      </c>
      <c r="GD60" t="str">
        <v>Ungarn</v>
      </c>
      <c r="GE60" t="str">
        <v>Uruguay</v>
      </c>
      <c r="GF60" t="str">
        <v>USA</v>
      </c>
      <c r="GG60" t="str">
        <v>Usbekistan</v>
      </c>
      <c r="GH60" t="str">
        <v>Vanuatu</v>
      </c>
      <c r="GI60" t="str">
        <v>Vatikanet</v>
      </c>
      <c r="GJ60" t="str">
        <v>Venezuela</v>
      </c>
      <c r="GK60" t="str">
        <v>Vietnam</v>
      </c>
      <c r="GL60" t="str">
        <v>Yemen</v>
      </c>
      <c r="GM60" t="str">
        <v>Zambia</v>
      </c>
      <c r="GN60" t="str">
        <v>Zimbabwe</v>
      </c>
      <c r="GO60" t="str">
        <v>Ækvatorial Guinea</v>
      </c>
      <c r="GP60" t="str">
        <v>Østrig</v>
      </c>
      <c r="GQ60" t="str">
        <v>Østtimor</v>
      </c>
      <c r="GR60" t="str">
        <v>EU</v>
      </c>
      <c r="GS60" t="str">
        <v>Ikke-EU</v>
      </c>
      <c r="GT60" t="str">
        <v>EU/ikke-EU</v>
      </c>
    </row>
    <row r="61" spans="2:202" x14ac:dyDescent="0.25">
      <c r="B61" t="str" cm="1">
        <f t="array" ref="B61:GT61">TRANSPOSE(_xlfn._xlws.FILTER(AlleLande[Lande (dansk)],ISNUMBER(SEARCH(Emballage!I23,AlleLande[Lande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Burundi</v>
      </c>
      <c r="BC61" t="str">
        <v>Cambodja</v>
      </c>
      <c r="BD61" t="str">
        <v>Finland</v>
      </c>
      <c r="BE61" t="str">
        <v>Burundi</v>
      </c>
      <c r="BF61" t="str">
        <v>Cambodja</v>
      </c>
      <c r="BG61" t="str">
        <v>Forenede Arab. Emirater</v>
      </c>
      <c r="BH61" t="str">
        <v>Frankrig</v>
      </c>
      <c r="BI61" t="str">
        <v>Gabon</v>
      </c>
      <c r="BJ61" t="str">
        <v>Gambia</v>
      </c>
      <c r="BK61" t="str">
        <v>Burundi</v>
      </c>
      <c r="BL61" t="str">
        <v>Cambodja</v>
      </c>
      <c r="BM61" t="str">
        <v>Grenada</v>
      </c>
      <c r="BN61" t="str">
        <v>Grenadinerne</v>
      </c>
      <c r="BO61" t="str">
        <v>Grækenland</v>
      </c>
      <c r="BP61" t="str">
        <v>Burundi</v>
      </c>
      <c r="BQ61" t="str">
        <v>Cambodja</v>
      </c>
      <c r="BR61" t="str">
        <v>Guinea-Bissau</v>
      </c>
      <c r="BS61" t="str">
        <v>Guyana</v>
      </c>
      <c r="BT61" t="str">
        <v>Haiti</v>
      </c>
      <c r="BU61" t="str">
        <v>Honduras</v>
      </c>
      <c r="BV61" t="str">
        <v>Hviderusland (Belarus)</v>
      </c>
      <c r="BW61" t="str">
        <v>Indien</v>
      </c>
      <c r="BX61" t="str">
        <v>Indonesien</v>
      </c>
      <c r="BY61" t="str">
        <v>Irak</v>
      </c>
      <c r="BZ61" t="str">
        <v>Iran</v>
      </c>
      <c r="CA61" t="str">
        <v>Irland</v>
      </c>
      <c r="CB61" t="str">
        <v>Island</v>
      </c>
      <c r="CC61" t="str">
        <v>Israel</v>
      </c>
      <c r="CD61" t="str">
        <v>Italien</v>
      </c>
      <c r="CE61" t="str">
        <v>Jamaica</v>
      </c>
      <c r="CF61" t="str">
        <v>Japan</v>
      </c>
      <c r="CG61" t="str">
        <v>Jordan</v>
      </c>
      <c r="CH61" t="str">
        <v>Kapverdiske Øer</v>
      </c>
      <c r="CI61" t="str">
        <v>Kasakhstan</v>
      </c>
      <c r="CJ61" t="str">
        <v>Kenya</v>
      </c>
      <c r="CK61" t="str">
        <v>Kina</v>
      </c>
      <c r="CL61" t="str">
        <v>Kirgisistan</v>
      </c>
      <c r="CM61" t="str">
        <v>Kiribati</v>
      </c>
      <c r="CN61" t="str">
        <v>Kroatien</v>
      </c>
      <c r="CO61" t="str">
        <v>Kuwait</v>
      </c>
      <c r="CP61" t="str">
        <v>Laos</v>
      </c>
      <c r="CQ61" t="str">
        <v>Lesotho</v>
      </c>
      <c r="CR61" t="str">
        <v>Letland</v>
      </c>
      <c r="CS61" t="str">
        <v>Libanon</v>
      </c>
      <c r="CT61" t="str">
        <v>Liberia</v>
      </c>
      <c r="CU61" t="str">
        <v>Libyen</v>
      </c>
      <c r="CV61" t="str">
        <v>Liechtenstein</v>
      </c>
      <c r="CW61" t="str">
        <v>Litauen</v>
      </c>
      <c r="CX61" t="str">
        <v>Luxembourg</v>
      </c>
      <c r="CY61" t="str">
        <v>Madagaskar</v>
      </c>
      <c r="CZ61" t="str">
        <v>Makedonien (FYROM)</v>
      </c>
      <c r="DA61" t="str">
        <v>Malawi</v>
      </c>
      <c r="DB61" t="str">
        <v>Malaysia</v>
      </c>
      <c r="DC61" t="str">
        <v>Maldiverne</v>
      </c>
      <c r="DD61" t="str">
        <v>Mali</v>
      </c>
      <c r="DE61" t="str">
        <v>Malta</v>
      </c>
      <c r="DF61" t="str">
        <v>Marokko</v>
      </c>
      <c r="DG61" t="str">
        <v>Marshall-øerne</v>
      </c>
      <c r="DH61" t="str">
        <v>Mauretanien</v>
      </c>
      <c r="DI61" t="str">
        <v>Mauritius</v>
      </c>
      <c r="DJ61" t="str">
        <v>Mexico</v>
      </c>
      <c r="DK61" t="str">
        <v>Mikronesien</v>
      </c>
      <c r="DL61" t="str">
        <v>Moldova</v>
      </c>
      <c r="DM61" t="str">
        <v>Monaco</v>
      </c>
      <c r="DN61" t="str">
        <v>Mongoliet</v>
      </c>
      <c r="DO61" t="str">
        <v>Mozambique</v>
      </c>
      <c r="DP61" t="str">
        <v>Namibia</v>
      </c>
      <c r="DQ61" t="str">
        <v>Nauru</v>
      </c>
      <c r="DR61" t="str">
        <v>Nederlandene</v>
      </c>
      <c r="DS61" t="str">
        <v>Nepal</v>
      </c>
      <c r="DT61" t="str">
        <v>New Zealand</v>
      </c>
      <c r="DU61" t="str">
        <v>Nicaragua</v>
      </c>
      <c r="DV61" t="str">
        <v>Niger</v>
      </c>
      <c r="DW61" t="str">
        <v>Nigeria</v>
      </c>
      <c r="DX61" t="str">
        <v>Nordkorea</v>
      </c>
      <c r="DY61" t="str">
        <v>Norge</v>
      </c>
      <c r="DZ61" t="str">
        <v>Oman</v>
      </c>
      <c r="EA61" t="str">
        <v>Pakistan</v>
      </c>
      <c r="EB61" t="str">
        <v>Palau</v>
      </c>
      <c r="EC61" t="str">
        <v>Palestina</v>
      </c>
      <c r="ED61" t="str">
        <v>Panama</v>
      </c>
      <c r="EE61" t="str">
        <v>Papua New Guinea</v>
      </c>
      <c r="EF61" t="str">
        <v>Paraguay</v>
      </c>
      <c r="EG61" t="str">
        <v>Peru</v>
      </c>
      <c r="EH61" t="str">
        <v>Polen</v>
      </c>
      <c r="EI61" t="str">
        <v>Portugal</v>
      </c>
      <c r="EJ61" t="str">
        <v>Qatar</v>
      </c>
      <c r="EK61" t="str">
        <v>Rumænien</v>
      </c>
      <c r="EL61" t="str">
        <v>Rusland</v>
      </c>
      <c r="EM61" t="str">
        <v>Rwanda</v>
      </c>
      <c r="EN61" t="str">
        <v>Salomonøerne</v>
      </c>
      <c r="EO61" t="str">
        <v>Samoa</v>
      </c>
      <c r="EP61" t="str">
        <v>San Marino</v>
      </c>
      <c r="EQ61" t="str">
        <v>Sao Tomé &amp; Principe</v>
      </c>
      <c r="ER61" t="str">
        <v>Saudi Arabien</v>
      </c>
      <c r="ES61" t="str">
        <v>Schweiz</v>
      </c>
      <c r="ET61" t="str">
        <v>Senegal</v>
      </c>
      <c r="EU61" t="str">
        <v>Serbien og Montenegro</v>
      </c>
      <c r="EV61" t="str">
        <v>Seychellerne</v>
      </c>
      <c r="EW61" t="str">
        <v>Sierra Leone</v>
      </c>
      <c r="EX61" t="str">
        <v>Singapore</v>
      </c>
      <c r="EY61" t="str">
        <v>Slovakiet</v>
      </c>
      <c r="EZ61" t="str">
        <v>Slovenien</v>
      </c>
      <c r="FA61" t="str">
        <v>Somalia</v>
      </c>
      <c r="FB61" t="str">
        <v>Spanien</v>
      </c>
      <c r="FC61" t="str">
        <v>Sri Lanka</v>
      </c>
      <c r="FD61" t="str">
        <v>St. Kitts-Nevis</v>
      </c>
      <c r="FE61" t="str">
        <v>St. Lucia</v>
      </c>
      <c r="FF61" t="str">
        <v>St. Vincent &amp;</v>
      </c>
      <c r="FG61" t="str">
        <v>Storbritannien (England)</v>
      </c>
      <c r="FH61" t="str">
        <v>Sudan</v>
      </c>
      <c r="FI61" t="str">
        <v>Surinam</v>
      </c>
      <c r="FJ61" t="str">
        <v>Sverige</v>
      </c>
      <c r="FK61" t="str">
        <v>Swaziland</v>
      </c>
      <c r="FL61" t="str">
        <v>Sydafrika</v>
      </c>
      <c r="FM61" t="str">
        <v>Sydkorea</v>
      </c>
      <c r="FN61" t="str">
        <v>Syrien</v>
      </c>
      <c r="FO61" t="str">
        <v>Tadjikistan</v>
      </c>
      <c r="FP61" t="str">
        <v>Taiwan</v>
      </c>
      <c r="FQ61" t="str">
        <v>Tanzania</v>
      </c>
      <c r="FR61" t="str">
        <v>Thailand</v>
      </c>
      <c r="FS61" t="str">
        <v>Tjekkiet</v>
      </c>
      <c r="FT61" t="str">
        <v>Togo</v>
      </c>
      <c r="FU61" t="str">
        <v>Tonga</v>
      </c>
      <c r="FV61" t="str">
        <v>Trinidad &amp; Tobago</v>
      </c>
      <c r="FW61" t="str">
        <v>Tunesien</v>
      </c>
      <c r="FX61" t="str">
        <v>Turkmenistan</v>
      </c>
      <c r="FY61" t="str">
        <v>Tuvalu</v>
      </c>
      <c r="FZ61" t="str">
        <v>Tyrkiet</v>
      </c>
      <c r="GA61" t="str">
        <v>Tyskland</v>
      </c>
      <c r="GB61" t="str">
        <v>Uganda</v>
      </c>
      <c r="GC61" t="str">
        <v>Ukraine</v>
      </c>
      <c r="GD61" t="str">
        <v>Ungarn</v>
      </c>
      <c r="GE61" t="str">
        <v>Uruguay</v>
      </c>
      <c r="GF61" t="str">
        <v>USA</v>
      </c>
      <c r="GG61" t="str">
        <v>Usbekistan</v>
      </c>
      <c r="GH61" t="str">
        <v>Vanuatu</v>
      </c>
      <c r="GI61" t="str">
        <v>Vatikanet</v>
      </c>
      <c r="GJ61" t="str">
        <v>Venezuela</v>
      </c>
      <c r="GK61" t="str">
        <v>Vietnam</v>
      </c>
      <c r="GL61" t="str">
        <v>Yemen</v>
      </c>
      <c r="GM61" t="str">
        <v>Zambia</v>
      </c>
      <c r="GN61" t="str">
        <v>Zimbabwe</v>
      </c>
      <c r="GO61" t="str">
        <v>Ækvatorial Guinea</v>
      </c>
      <c r="GP61" t="str">
        <v>Østrig</v>
      </c>
      <c r="GQ61" t="str">
        <v>Østtimor</v>
      </c>
      <c r="GR61" t="str">
        <v>EU</v>
      </c>
      <c r="GS61" t="str">
        <v>Ikke-EU</v>
      </c>
      <c r="GT61" t="str">
        <v>EU/ikke-EU</v>
      </c>
    </row>
    <row r="62" spans="2:202" x14ac:dyDescent="0.25">
      <c r="B62" t="str" cm="1">
        <f t="array" ref="B62:GT62">TRANSPOSE(_xlfn._xlws.FILTER(AlleLande[Lande (dansk)],ISNUMBER(SEARCH(Emballage!I24,AlleLande[Lande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Burundi</v>
      </c>
      <c r="BC62" t="str">
        <v>Cambodja</v>
      </c>
      <c r="BD62" t="str">
        <v>Finland</v>
      </c>
      <c r="BE62" t="str">
        <v>Burundi</v>
      </c>
      <c r="BF62" t="str">
        <v>Cambodja</v>
      </c>
      <c r="BG62" t="str">
        <v>Forenede Arab. Emirater</v>
      </c>
      <c r="BH62" t="str">
        <v>Frankrig</v>
      </c>
      <c r="BI62" t="str">
        <v>Gabon</v>
      </c>
      <c r="BJ62" t="str">
        <v>Gambia</v>
      </c>
      <c r="BK62" t="str">
        <v>Burundi</v>
      </c>
      <c r="BL62" t="str">
        <v>Cambodja</v>
      </c>
      <c r="BM62" t="str">
        <v>Grenada</v>
      </c>
      <c r="BN62" t="str">
        <v>Grenadinerne</v>
      </c>
      <c r="BO62" t="str">
        <v>Grækenland</v>
      </c>
      <c r="BP62" t="str">
        <v>Burundi</v>
      </c>
      <c r="BQ62" t="str">
        <v>Cambodja</v>
      </c>
      <c r="BR62" t="str">
        <v>Guinea-Bissau</v>
      </c>
      <c r="BS62" t="str">
        <v>Guyana</v>
      </c>
      <c r="BT62" t="str">
        <v>Haiti</v>
      </c>
      <c r="BU62" t="str">
        <v>Honduras</v>
      </c>
      <c r="BV62" t="str">
        <v>Hviderusland (Belarus)</v>
      </c>
      <c r="BW62" t="str">
        <v>Indien</v>
      </c>
      <c r="BX62" t="str">
        <v>Indonesien</v>
      </c>
      <c r="BY62" t="str">
        <v>Irak</v>
      </c>
      <c r="BZ62" t="str">
        <v>Iran</v>
      </c>
      <c r="CA62" t="str">
        <v>Irland</v>
      </c>
      <c r="CB62" t="str">
        <v>Island</v>
      </c>
      <c r="CC62" t="str">
        <v>Israel</v>
      </c>
      <c r="CD62" t="str">
        <v>Italien</v>
      </c>
      <c r="CE62" t="str">
        <v>Jamaica</v>
      </c>
      <c r="CF62" t="str">
        <v>Japan</v>
      </c>
      <c r="CG62" t="str">
        <v>Jordan</v>
      </c>
      <c r="CH62" t="str">
        <v>Kapverdiske Øer</v>
      </c>
      <c r="CI62" t="str">
        <v>Kasakhstan</v>
      </c>
      <c r="CJ62" t="str">
        <v>Kenya</v>
      </c>
      <c r="CK62" t="str">
        <v>Kina</v>
      </c>
      <c r="CL62" t="str">
        <v>Kirgisistan</v>
      </c>
      <c r="CM62" t="str">
        <v>Kiribati</v>
      </c>
      <c r="CN62" t="str">
        <v>Kroatien</v>
      </c>
      <c r="CO62" t="str">
        <v>Kuwait</v>
      </c>
      <c r="CP62" t="str">
        <v>Laos</v>
      </c>
      <c r="CQ62" t="str">
        <v>Lesotho</v>
      </c>
      <c r="CR62" t="str">
        <v>Letland</v>
      </c>
      <c r="CS62" t="str">
        <v>Libanon</v>
      </c>
      <c r="CT62" t="str">
        <v>Liberia</v>
      </c>
      <c r="CU62" t="str">
        <v>Libyen</v>
      </c>
      <c r="CV62" t="str">
        <v>Liechtenstein</v>
      </c>
      <c r="CW62" t="str">
        <v>Litauen</v>
      </c>
      <c r="CX62" t="str">
        <v>Luxembourg</v>
      </c>
      <c r="CY62" t="str">
        <v>Madagaskar</v>
      </c>
      <c r="CZ62" t="str">
        <v>Makedonien (FYROM)</v>
      </c>
      <c r="DA62" t="str">
        <v>Malawi</v>
      </c>
      <c r="DB62" t="str">
        <v>Malaysia</v>
      </c>
      <c r="DC62" t="str">
        <v>Maldiverne</v>
      </c>
      <c r="DD62" t="str">
        <v>Mali</v>
      </c>
      <c r="DE62" t="str">
        <v>Malta</v>
      </c>
      <c r="DF62" t="str">
        <v>Marokko</v>
      </c>
      <c r="DG62" t="str">
        <v>Marshall-øerne</v>
      </c>
      <c r="DH62" t="str">
        <v>Mauretanien</v>
      </c>
      <c r="DI62" t="str">
        <v>Mauritius</v>
      </c>
      <c r="DJ62" t="str">
        <v>Mexico</v>
      </c>
      <c r="DK62" t="str">
        <v>Mikronesien</v>
      </c>
      <c r="DL62" t="str">
        <v>Moldova</v>
      </c>
      <c r="DM62" t="str">
        <v>Monaco</v>
      </c>
      <c r="DN62" t="str">
        <v>Mongoliet</v>
      </c>
      <c r="DO62" t="str">
        <v>Mozambique</v>
      </c>
      <c r="DP62" t="str">
        <v>Namibia</v>
      </c>
      <c r="DQ62" t="str">
        <v>Nauru</v>
      </c>
      <c r="DR62" t="str">
        <v>Nederlandene</v>
      </c>
      <c r="DS62" t="str">
        <v>Nepal</v>
      </c>
      <c r="DT62" t="str">
        <v>New Zealand</v>
      </c>
      <c r="DU62" t="str">
        <v>Nicaragua</v>
      </c>
      <c r="DV62" t="str">
        <v>Niger</v>
      </c>
      <c r="DW62" t="str">
        <v>Nigeria</v>
      </c>
      <c r="DX62" t="str">
        <v>Nordkorea</v>
      </c>
      <c r="DY62" t="str">
        <v>Norge</v>
      </c>
      <c r="DZ62" t="str">
        <v>Oman</v>
      </c>
      <c r="EA62" t="str">
        <v>Pakistan</v>
      </c>
      <c r="EB62" t="str">
        <v>Palau</v>
      </c>
      <c r="EC62" t="str">
        <v>Palestina</v>
      </c>
      <c r="ED62" t="str">
        <v>Panama</v>
      </c>
      <c r="EE62" t="str">
        <v>Papua New Guinea</v>
      </c>
      <c r="EF62" t="str">
        <v>Paraguay</v>
      </c>
      <c r="EG62" t="str">
        <v>Peru</v>
      </c>
      <c r="EH62" t="str">
        <v>Polen</v>
      </c>
      <c r="EI62" t="str">
        <v>Portugal</v>
      </c>
      <c r="EJ62" t="str">
        <v>Qatar</v>
      </c>
      <c r="EK62" t="str">
        <v>Rumænien</v>
      </c>
      <c r="EL62" t="str">
        <v>Rusland</v>
      </c>
      <c r="EM62" t="str">
        <v>Rwanda</v>
      </c>
      <c r="EN62" t="str">
        <v>Salomonøerne</v>
      </c>
      <c r="EO62" t="str">
        <v>Samoa</v>
      </c>
      <c r="EP62" t="str">
        <v>San Marino</v>
      </c>
      <c r="EQ62" t="str">
        <v>Sao Tomé &amp; Principe</v>
      </c>
      <c r="ER62" t="str">
        <v>Saudi Arabien</v>
      </c>
      <c r="ES62" t="str">
        <v>Schweiz</v>
      </c>
      <c r="ET62" t="str">
        <v>Senegal</v>
      </c>
      <c r="EU62" t="str">
        <v>Serbien og Montenegro</v>
      </c>
      <c r="EV62" t="str">
        <v>Seychellerne</v>
      </c>
      <c r="EW62" t="str">
        <v>Sierra Leone</v>
      </c>
      <c r="EX62" t="str">
        <v>Singapore</v>
      </c>
      <c r="EY62" t="str">
        <v>Slovakiet</v>
      </c>
      <c r="EZ62" t="str">
        <v>Slovenien</v>
      </c>
      <c r="FA62" t="str">
        <v>Somalia</v>
      </c>
      <c r="FB62" t="str">
        <v>Spanien</v>
      </c>
      <c r="FC62" t="str">
        <v>Sri Lanka</v>
      </c>
      <c r="FD62" t="str">
        <v>St. Kitts-Nevis</v>
      </c>
      <c r="FE62" t="str">
        <v>St. Lucia</v>
      </c>
      <c r="FF62" t="str">
        <v>St. Vincent &amp;</v>
      </c>
      <c r="FG62" t="str">
        <v>Storbritannien (England)</v>
      </c>
      <c r="FH62" t="str">
        <v>Sudan</v>
      </c>
      <c r="FI62" t="str">
        <v>Surinam</v>
      </c>
      <c r="FJ62" t="str">
        <v>Sverige</v>
      </c>
      <c r="FK62" t="str">
        <v>Swaziland</v>
      </c>
      <c r="FL62" t="str">
        <v>Sydafrika</v>
      </c>
      <c r="FM62" t="str">
        <v>Sydkorea</v>
      </c>
      <c r="FN62" t="str">
        <v>Syrien</v>
      </c>
      <c r="FO62" t="str">
        <v>Tadjikistan</v>
      </c>
      <c r="FP62" t="str">
        <v>Taiwan</v>
      </c>
      <c r="FQ62" t="str">
        <v>Tanzania</v>
      </c>
      <c r="FR62" t="str">
        <v>Thailand</v>
      </c>
      <c r="FS62" t="str">
        <v>Tjekkiet</v>
      </c>
      <c r="FT62" t="str">
        <v>Togo</v>
      </c>
      <c r="FU62" t="str">
        <v>Tonga</v>
      </c>
      <c r="FV62" t="str">
        <v>Trinidad &amp; Tobago</v>
      </c>
      <c r="FW62" t="str">
        <v>Tunesien</v>
      </c>
      <c r="FX62" t="str">
        <v>Turkmenistan</v>
      </c>
      <c r="FY62" t="str">
        <v>Tuvalu</v>
      </c>
      <c r="FZ62" t="str">
        <v>Tyrkiet</v>
      </c>
      <c r="GA62" t="str">
        <v>Tyskland</v>
      </c>
      <c r="GB62" t="str">
        <v>Uganda</v>
      </c>
      <c r="GC62" t="str">
        <v>Ukraine</v>
      </c>
      <c r="GD62" t="str">
        <v>Ungarn</v>
      </c>
      <c r="GE62" t="str">
        <v>Uruguay</v>
      </c>
      <c r="GF62" t="str">
        <v>USA</v>
      </c>
      <c r="GG62" t="str">
        <v>Usbekistan</v>
      </c>
      <c r="GH62" t="str">
        <v>Vanuatu</v>
      </c>
      <c r="GI62" t="str">
        <v>Vatikanet</v>
      </c>
      <c r="GJ62" t="str">
        <v>Venezuela</v>
      </c>
      <c r="GK62" t="str">
        <v>Vietnam</v>
      </c>
      <c r="GL62" t="str">
        <v>Yemen</v>
      </c>
      <c r="GM62" t="str">
        <v>Zambia</v>
      </c>
      <c r="GN62" t="str">
        <v>Zimbabwe</v>
      </c>
      <c r="GO62" t="str">
        <v>Ækvatorial Guinea</v>
      </c>
      <c r="GP62" t="str">
        <v>Østrig</v>
      </c>
      <c r="GQ62" t="str">
        <v>Østtimor</v>
      </c>
      <c r="GR62" t="str">
        <v>EU</v>
      </c>
      <c r="GS62" t="str">
        <v>Ikke-EU</v>
      </c>
      <c r="GT62" t="str">
        <v>EU/ikke-EU</v>
      </c>
    </row>
    <row r="63" spans="2:202" x14ac:dyDescent="0.25">
      <c r="B63" t="str" cm="1">
        <f t="array" ref="B63:GT63">TRANSPOSE(_xlfn._xlws.FILTER(AlleLande[Lande (dansk)],ISNUMBER(SEARCH(Emballage!I25,AlleLande[Lande (dansk)])),"Kan ikke findes"))</f>
        <v>Afghanistan</v>
      </c>
      <c r="C63" t="str">
        <v>Albanien</v>
      </c>
      <c r="D63" t="str">
        <v>Algeriet</v>
      </c>
      <c r="E63" t="str">
        <v>Andorra</v>
      </c>
      <c r="F63" t="str">
        <v>Angola</v>
      </c>
      <c r="G63" t="str">
        <v>Antigua &amp;Barbuda</v>
      </c>
      <c r="H63" t="str">
        <v>Argentina</v>
      </c>
      <c r="I63" t="str">
        <v>Armenien</v>
      </c>
      <c r="J63" t="str">
        <v>Aserbajdsjan</v>
      </c>
      <c r="K63" t="str">
        <v>Australien</v>
      </c>
      <c r="L63" t="str">
        <v>Bahamas</v>
      </c>
      <c r="M63" t="str">
        <v>Bahrain</v>
      </c>
      <c r="N63" t="str">
        <v>Bangladesh</v>
      </c>
      <c r="O63" t="str">
        <v>Barbados</v>
      </c>
      <c r="P63" t="str">
        <v>Belgien</v>
      </c>
      <c r="Q63" t="str">
        <v>Belize</v>
      </c>
      <c r="R63" t="str">
        <v>Benin</v>
      </c>
      <c r="S63" t="str">
        <v>Bhutan</v>
      </c>
      <c r="T63" t="str">
        <v>Bolivia</v>
      </c>
      <c r="U63" t="str">
        <v>Bosnien-Herzegovina</v>
      </c>
      <c r="V63" t="str">
        <v>Botswana</v>
      </c>
      <c r="W63" t="str">
        <v>Brasilien</v>
      </c>
      <c r="X63" t="str">
        <v>Brunei</v>
      </c>
      <c r="Y63" t="str">
        <v>Bulgarien</v>
      </c>
      <c r="Z63" t="str">
        <v>Burkina Faso</v>
      </c>
      <c r="AA63" t="str">
        <v>Burma (Myanmar)</v>
      </c>
      <c r="AB63" t="str">
        <v>Burundi</v>
      </c>
      <c r="AC63" t="str">
        <v>Cambodja</v>
      </c>
      <c r="AD63" t="str">
        <v>Cameroun</v>
      </c>
      <c r="AE63" t="str">
        <v>Canada</v>
      </c>
      <c r="AF63" t="str">
        <v>Centralafrika</v>
      </c>
      <c r="AG63" t="str">
        <v>Chad</v>
      </c>
      <c r="AH63" t="str">
        <v>Chile</v>
      </c>
      <c r="AI63" t="str">
        <v>Colombia</v>
      </c>
      <c r="AJ63" t="str">
        <v>Comorerne</v>
      </c>
      <c r="AK63" t="str">
        <v>Congo</v>
      </c>
      <c r="AL63" t="str">
        <v>Costa Rica</v>
      </c>
      <c r="AM63" t="str">
        <v>Cuba</v>
      </c>
      <c r="AN63" t="str">
        <v>Cypern</v>
      </c>
      <c r="AO63" t="str">
        <v>Danmark</v>
      </c>
      <c r="AP63" t="str">
        <v>Darussalem</v>
      </c>
      <c r="AQ63" t="str">
        <v>Demokratiske rep. Congo</v>
      </c>
      <c r="AR63" t="str">
        <v>Djibouti</v>
      </c>
      <c r="AS63" t="str">
        <v>Dominica</v>
      </c>
      <c r="AT63" t="str">
        <v>Dominikanske Republik</v>
      </c>
      <c r="AU63" t="str">
        <v>Ecuador</v>
      </c>
      <c r="AV63" t="str">
        <v>Egypten</v>
      </c>
      <c r="AW63" t="str">
        <v>El Salvador</v>
      </c>
      <c r="AX63" t="str">
        <v>Elfenbens- kysten</v>
      </c>
      <c r="AY63" t="str">
        <v>Eritrea</v>
      </c>
      <c r="AZ63" t="str">
        <v>Estland</v>
      </c>
      <c r="BA63" t="str">
        <v>Etiopien</v>
      </c>
      <c r="BB63" t="str">
        <v>Burundi</v>
      </c>
      <c r="BC63" t="str">
        <v>Cambodja</v>
      </c>
      <c r="BD63" t="str">
        <v>Finland</v>
      </c>
      <c r="BE63" t="str">
        <v>Burundi</v>
      </c>
      <c r="BF63" t="str">
        <v>Cambodja</v>
      </c>
      <c r="BG63" t="str">
        <v>Forenede Arab. Emirater</v>
      </c>
      <c r="BH63" t="str">
        <v>Frankrig</v>
      </c>
      <c r="BI63" t="str">
        <v>Gabon</v>
      </c>
      <c r="BJ63" t="str">
        <v>Gambia</v>
      </c>
      <c r="BK63" t="str">
        <v>Burundi</v>
      </c>
      <c r="BL63" t="str">
        <v>Cambodja</v>
      </c>
      <c r="BM63" t="str">
        <v>Grenada</v>
      </c>
      <c r="BN63" t="str">
        <v>Grenadinerne</v>
      </c>
      <c r="BO63" t="str">
        <v>Grækenland</v>
      </c>
      <c r="BP63" t="str">
        <v>Burundi</v>
      </c>
      <c r="BQ63" t="str">
        <v>Cambodja</v>
      </c>
      <c r="BR63" t="str">
        <v>Guinea-Bissau</v>
      </c>
      <c r="BS63" t="str">
        <v>Guyana</v>
      </c>
      <c r="BT63" t="str">
        <v>Haiti</v>
      </c>
      <c r="BU63" t="str">
        <v>Honduras</v>
      </c>
      <c r="BV63" t="str">
        <v>Hviderusland (Belarus)</v>
      </c>
      <c r="BW63" t="str">
        <v>Indien</v>
      </c>
      <c r="BX63" t="str">
        <v>Indonesien</v>
      </c>
      <c r="BY63" t="str">
        <v>Irak</v>
      </c>
      <c r="BZ63" t="str">
        <v>Iran</v>
      </c>
      <c r="CA63" t="str">
        <v>Irland</v>
      </c>
      <c r="CB63" t="str">
        <v>Island</v>
      </c>
      <c r="CC63" t="str">
        <v>Israel</v>
      </c>
      <c r="CD63" t="str">
        <v>Italien</v>
      </c>
      <c r="CE63" t="str">
        <v>Jamaica</v>
      </c>
      <c r="CF63" t="str">
        <v>Japan</v>
      </c>
      <c r="CG63" t="str">
        <v>Jordan</v>
      </c>
      <c r="CH63" t="str">
        <v>Kapverdiske Øer</v>
      </c>
      <c r="CI63" t="str">
        <v>Kasakhstan</v>
      </c>
      <c r="CJ63" t="str">
        <v>Kenya</v>
      </c>
      <c r="CK63" t="str">
        <v>Kina</v>
      </c>
      <c r="CL63" t="str">
        <v>Kirgisistan</v>
      </c>
      <c r="CM63" t="str">
        <v>Kiribati</v>
      </c>
      <c r="CN63" t="str">
        <v>Kroatien</v>
      </c>
      <c r="CO63" t="str">
        <v>Kuwait</v>
      </c>
      <c r="CP63" t="str">
        <v>Laos</v>
      </c>
      <c r="CQ63" t="str">
        <v>Lesotho</v>
      </c>
      <c r="CR63" t="str">
        <v>Letland</v>
      </c>
      <c r="CS63" t="str">
        <v>Libanon</v>
      </c>
      <c r="CT63" t="str">
        <v>Liberia</v>
      </c>
      <c r="CU63" t="str">
        <v>Libyen</v>
      </c>
      <c r="CV63" t="str">
        <v>Liechtenstein</v>
      </c>
      <c r="CW63" t="str">
        <v>Litauen</v>
      </c>
      <c r="CX63" t="str">
        <v>Luxembourg</v>
      </c>
      <c r="CY63" t="str">
        <v>Madagaskar</v>
      </c>
      <c r="CZ63" t="str">
        <v>Makedonien (FYROM)</v>
      </c>
      <c r="DA63" t="str">
        <v>Malawi</v>
      </c>
      <c r="DB63" t="str">
        <v>Malaysia</v>
      </c>
      <c r="DC63" t="str">
        <v>Maldiverne</v>
      </c>
      <c r="DD63" t="str">
        <v>Mali</v>
      </c>
      <c r="DE63" t="str">
        <v>Malta</v>
      </c>
      <c r="DF63" t="str">
        <v>Marokko</v>
      </c>
      <c r="DG63" t="str">
        <v>Marshall-øerne</v>
      </c>
      <c r="DH63" t="str">
        <v>Mauretanien</v>
      </c>
      <c r="DI63" t="str">
        <v>Mauritius</v>
      </c>
      <c r="DJ63" t="str">
        <v>Mexico</v>
      </c>
      <c r="DK63" t="str">
        <v>Mikronesien</v>
      </c>
      <c r="DL63" t="str">
        <v>Moldova</v>
      </c>
      <c r="DM63" t="str">
        <v>Monaco</v>
      </c>
      <c r="DN63" t="str">
        <v>Mongoliet</v>
      </c>
      <c r="DO63" t="str">
        <v>Mozambique</v>
      </c>
      <c r="DP63" t="str">
        <v>Namibia</v>
      </c>
      <c r="DQ63" t="str">
        <v>Nauru</v>
      </c>
      <c r="DR63" t="str">
        <v>Nederlandene</v>
      </c>
      <c r="DS63" t="str">
        <v>Nepal</v>
      </c>
      <c r="DT63" t="str">
        <v>New Zealand</v>
      </c>
      <c r="DU63" t="str">
        <v>Nicaragua</v>
      </c>
      <c r="DV63" t="str">
        <v>Niger</v>
      </c>
      <c r="DW63" t="str">
        <v>Nigeria</v>
      </c>
      <c r="DX63" t="str">
        <v>Nordkorea</v>
      </c>
      <c r="DY63" t="str">
        <v>Norge</v>
      </c>
      <c r="DZ63" t="str">
        <v>Oman</v>
      </c>
      <c r="EA63" t="str">
        <v>Pakistan</v>
      </c>
      <c r="EB63" t="str">
        <v>Palau</v>
      </c>
      <c r="EC63" t="str">
        <v>Palestina</v>
      </c>
      <c r="ED63" t="str">
        <v>Panama</v>
      </c>
      <c r="EE63" t="str">
        <v>Papua New Guinea</v>
      </c>
      <c r="EF63" t="str">
        <v>Paraguay</v>
      </c>
      <c r="EG63" t="str">
        <v>Peru</v>
      </c>
      <c r="EH63" t="str">
        <v>Polen</v>
      </c>
      <c r="EI63" t="str">
        <v>Portugal</v>
      </c>
      <c r="EJ63" t="str">
        <v>Qatar</v>
      </c>
      <c r="EK63" t="str">
        <v>Rumænien</v>
      </c>
      <c r="EL63" t="str">
        <v>Rusland</v>
      </c>
      <c r="EM63" t="str">
        <v>Rwanda</v>
      </c>
      <c r="EN63" t="str">
        <v>Salomonøerne</v>
      </c>
      <c r="EO63" t="str">
        <v>Samoa</v>
      </c>
      <c r="EP63" t="str">
        <v>San Marino</v>
      </c>
      <c r="EQ63" t="str">
        <v>Sao Tomé &amp; Principe</v>
      </c>
      <c r="ER63" t="str">
        <v>Saudi Arabien</v>
      </c>
      <c r="ES63" t="str">
        <v>Schweiz</v>
      </c>
      <c r="ET63" t="str">
        <v>Senegal</v>
      </c>
      <c r="EU63" t="str">
        <v>Serbien og Montenegro</v>
      </c>
      <c r="EV63" t="str">
        <v>Seychellerne</v>
      </c>
      <c r="EW63" t="str">
        <v>Sierra Leone</v>
      </c>
      <c r="EX63" t="str">
        <v>Singapore</v>
      </c>
      <c r="EY63" t="str">
        <v>Slovakiet</v>
      </c>
      <c r="EZ63" t="str">
        <v>Slovenien</v>
      </c>
      <c r="FA63" t="str">
        <v>Somalia</v>
      </c>
      <c r="FB63" t="str">
        <v>Spanien</v>
      </c>
      <c r="FC63" t="str">
        <v>Sri Lanka</v>
      </c>
      <c r="FD63" t="str">
        <v>St. Kitts-Nevis</v>
      </c>
      <c r="FE63" t="str">
        <v>St. Lucia</v>
      </c>
      <c r="FF63" t="str">
        <v>St. Vincent &amp;</v>
      </c>
      <c r="FG63" t="str">
        <v>Storbritannien (England)</v>
      </c>
      <c r="FH63" t="str">
        <v>Sudan</v>
      </c>
      <c r="FI63" t="str">
        <v>Surinam</v>
      </c>
      <c r="FJ63" t="str">
        <v>Sverige</v>
      </c>
      <c r="FK63" t="str">
        <v>Swaziland</v>
      </c>
      <c r="FL63" t="str">
        <v>Sydafrika</v>
      </c>
      <c r="FM63" t="str">
        <v>Sydkorea</v>
      </c>
      <c r="FN63" t="str">
        <v>Syrien</v>
      </c>
      <c r="FO63" t="str">
        <v>Tadjikistan</v>
      </c>
      <c r="FP63" t="str">
        <v>Taiwan</v>
      </c>
      <c r="FQ63" t="str">
        <v>Tanzania</v>
      </c>
      <c r="FR63" t="str">
        <v>Thailand</v>
      </c>
      <c r="FS63" t="str">
        <v>Tjekkiet</v>
      </c>
      <c r="FT63" t="str">
        <v>Togo</v>
      </c>
      <c r="FU63" t="str">
        <v>Tonga</v>
      </c>
      <c r="FV63" t="str">
        <v>Trinidad &amp; Tobago</v>
      </c>
      <c r="FW63" t="str">
        <v>Tunesien</v>
      </c>
      <c r="FX63" t="str">
        <v>Turkmenistan</v>
      </c>
      <c r="FY63" t="str">
        <v>Tuvalu</v>
      </c>
      <c r="FZ63" t="str">
        <v>Tyrkiet</v>
      </c>
      <c r="GA63" t="str">
        <v>Tyskland</v>
      </c>
      <c r="GB63" t="str">
        <v>Uganda</v>
      </c>
      <c r="GC63" t="str">
        <v>Ukraine</v>
      </c>
      <c r="GD63" t="str">
        <v>Ungarn</v>
      </c>
      <c r="GE63" t="str">
        <v>Uruguay</v>
      </c>
      <c r="GF63" t="str">
        <v>USA</v>
      </c>
      <c r="GG63" t="str">
        <v>Usbekistan</v>
      </c>
      <c r="GH63" t="str">
        <v>Vanuatu</v>
      </c>
      <c r="GI63" t="str">
        <v>Vatikanet</v>
      </c>
      <c r="GJ63" t="str">
        <v>Venezuela</v>
      </c>
      <c r="GK63" t="str">
        <v>Vietnam</v>
      </c>
      <c r="GL63" t="str">
        <v>Yemen</v>
      </c>
      <c r="GM63" t="str">
        <v>Zambia</v>
      </c>
      <c r="GN63" t="str">
        <v>Zimbabwe</v>
      </c>
      <c r="GO63" t="str">
        <v>Ækvatorial Guinea</v>
      </c>
      <c r="GP63" t="str">
        <v>Østrig</v>
      </c>
      <c r="GQ63" t="str">
        <v>Østtimor</v>
      </c>
      <c r="GR63" t="str">
        <v>EU</v>
      </c>
      <c r="GS63" t="str">
        <v>Ikke-EU</v>
      </c>
      <c r="GT63" t="str">
        <v>EU/ikke-EU</v>
      </c>
    </row>
    <row r="64" spans="2:202" x14ac:dyDescent="0.25">
      <c r="B64" t="str" cm="1">
        <f t="array" ref="B64:GT64">TRANSPOSE(_xlfn._xlws.FILTER(AlleLande[Lande (dansk)],ISNUMBER(SEARCH(Emballage!I26,AlleLande[Lande (dansk)])),"Kan ikke findes"))</f>
        <v>Afghanistan</v>
      </c>
      <c r="C64" t="str">
        <v>Albanien</v>
      </c>
      <c r="D64" t="str">
        <v>Algeriet</v>
      </c>
      <c r="E64" t="str">
        <v>Andorra</v>
      </c>
      <c r="F64" t="str">
        <v>Angola</v>
      </c>
      <c r="G64" t="str">
        <v>Antigua &amp;Barbuda</v>
      </c>
      <c r="H64" t="str">
        <v>Argentina</v>
      </c>
      <c r="I64" t="str">
        <v>Armenien</v>
      </c>
      <c r="J64" t="str">
        <v>Aserbajdsjan</v>
      </c>
      <c r="K64" t="str">
        <v>Australien</v>
      </c>
      <c r="L64" t="str">
        <v>Bahamas</v>
      </c>
      <c r="M64" t="str">
        <v>Bahrain</v>
      </c>
      <c r="N64" t="str">
        <v>Bangladesh</v>
      </c>
      <c r="O64" t="str">
        <v>Barbados</v>
      </c>
      <c r="P64" t="str">
        <v>Belgien</v>
      </c>
      <c r="Q64" t="str">
        <v>Belize</v>
      </c>
      <c r="R64" t="str">
        <v>Benin</v>
      </c>
      <c r="S64" t="str">
        <v>Bhutan</v>
      </c>
      <c r="T64" t="str">
        <v>Bolivia</v>
      </c>
      <c r="U64" t="str">
        <v>Bosnien-Herzegovina</v>
      </c>
      <c r="V64" t="str">
        <v>Botswana</v>
      </c>
      <c r="W64" t="str">
        <v>Brasilien</v>
      </c>
      <c r="X64" t="str">
        <v>Brunei</v>
      </c>
      <c r="Y64" t="str">
        <v>Bulgarien</v>
      </c>
      <c r="Z64" t="str">
        <v>Burkina Faso</v>
      </c>
      <c r="AA64" t="str">
        <v>Burma (Myanmar)</v>
      </c>
      <c r="AB64" t="str">
        <v>Burundi</v>
      </c>
      <c r="AC64" t="str">
        <v>Cambodja</v>
      </c>
      <c r="AD64" t="str">
        <v>Cameroun</v>
      </c>
      <c r="AE64" t="str">
        <v>Canada</v>
      </c>
      <c r="AF64" t="str">
        <v>Centralafrika</v>
      </c>
      <c r="AG64" t="str">
        <v>Chad</v>
      </c>
      <c r="AH64" t="str">
        <v>Chile</v>
      </c>
      <c r="AI64" t="str">
        <v>Colombia</v>
      </c>
      <c r="AJ64" t="str">
        <v>Comorerne</v>
      </c>
      <c r="AK64" t="str">
        <v>Congo</v>
      </c>
      <c r="AL64" t="str">
        <v>Costa Rica</v>
      </c>
      <c r="AM64" t="str">
        <v>Cuba</v>
      </c>
      <c r="AN64" t="str">
        <v>Cypern</v>
      </c>
      <c r="AO64" t="str">
        <v>Danmark</v>
      </c>
      <c r="AP64" t="str">
        <v>Darussalem</v>
      </c>
      <c r="AQ64" t="str">
        <v>Demokratiske rep. Congo</v>
      </c>
      <c r="AR64" t="str">
        <v>Djibouti</v>
      </c>
      <c r="AS64" t="str">
        <v>Dominica</v>
      </c>
      <c r="AT64" t="str">
        <v>Dominikanske Republik</v>
      </c>
      <c r="AU64" t="str">
        <v>Ecuador</v>
      </c>
      <c r="AV64" t="str">
        <v>Egypten</v>
      </c>
      <c r="AW64" t="str">
        <v>El Salvador</v>
      </c>
      <c r="AX64" t="str">
        <v>Elfenbens- kysten</v>
      </c>
      <c r="AY64" t="str">
        <v>Eritrea</v>
      </c>
      <c r="AZ64" t="str">
        <v>Estland</v>
      </c>
      <c r="BA64" t="str">
        <v>Etiopien</v>
      </c>
      <c r="BB64" t="str">
        <v>Burundi</v>
      </c>
      <c r="BC64" t="str">
        <v>Cambodja</v>
      </c>
      <c r="BD64" t="str">
        <v>Finland</v>
      </c>
      <c r="BE64" t="str">
        <v>Burundi</v>
      </c>
      <c r="BF64" t="str">
        <v>Cambodja</v>
      </c>
      <c r="BG64" t="str">
        <v>Forenede Arab. Emirater</v>
      </c>
      <c r="BH64" t="str">
        <v>Frankrig</v>
      </c>
      <c r="BI64" t="str">
        <v>Gabon</v>
      </c>
      <c r="BJ64" t="str">
        <v>Gambia</v>
      </c>
      <c r="BK64" t="str">
        <v>Burundi</v>
      </c>
      <c r="BL64" t="str">
        <v>Cambodja</v>
      </c>
      <c r="BM64" t="str">
        <v>Grenada</v>
      </c>
      <c r="BN64" t="str">
        <v>Grenadinerne</v>
      </c>
      <c r="BO64" t="str">
        <v>Grækenland</v>
      </c>
      <c r="BP64" t="str">
        <v>Burundi</v>
      </c>
      <c r="BQ64" t="str">
        <v>Cambodja</v>
      </c>
      <c r="BR64" t="str">
        <v>Guinea-Bissau</v>
      </c>
      <c r="BS64" t="str">
        <v>Guyana</v>
      </c>
      <c r="BT64" t="str">
        <v>Haiti</v>
      </c>
      <c r="BU64" t="str">
        <v>Honduras</v>
      </c>
      <c r="BV64" t="str">
        <v>Hviderusland (Belarus)</v>
      </c>
      <c r="BW64" t="str">
        <v>Indien</v>
      </c>
      <c r="BX64" t="str">
        <v>Indonesien</v>
      </c>
      <c r="BY64" t="str">
        <v>Irak</v>
      </c>
      <c r="BZ64" t="str">
        <v>Iran</v>
      </c>
      <c r="CA64" t="str">
        <v>Irland</v>
      </c>
      <c r="CB64" t="str">
        <v>Island</v>
      </c>
      <c r="CC64" t="str">
        <v>Israel</v>
      </c>
      <c r="CD64" t="str">
        <v>Italien</v>
      </c>
      <c r="CE64" t="str">
        <v>Jamaica</v>
      </c>
      <c r="CF64" t="str">
        <v>Japan</v>
      </c>
      <c r="CG64" t="str">
        <v>Jordan</v>
      </c>
      <c r="CH64" t="str">
        <v>Kapverdiske Øer</v>
      </c>
      <c r="CI64" t="str">
        <v>Kasakhstan</v>
      </c>
      <c r="CJ64" t="str">
        <v>Kenya</v>
      </c>
      <c r="CK64" t="str">
        <v>Kina</v>
      </c>
      <c r="CL64" t="str">
        <v>Kirgisistan</v>
      </c>
      <c r="CM64" t="str">
        <v>Kiribati</v>
      </c>
      <c r="CN64" t="str">
        <v>Kroatien</v>
      </c>
      <c r="CO64" t="str">
        <v>Kuwait</v>
      </c>
      <c r="CP64" t="str">
        <v>Laos</v>
      </c>
      <c r="CQ64" t="str">
        <v>Lesotho</v>
      </c>
      <c r="CR64" t="str">
        <v>Letland</v>
      </c>
      <c r="CS64" t="str">
        <v>Libanon</v>
      </c>
      <c r="CT64" t="str">
        <v>Liberia</v>
      </c>
      <c r="CU64" t="str">
        <v>Libyen</v>
      </c>
      <c r="CV64" t="str">
        <v>Liechtenstein</v>
      </c>
      <c r="CW64" t="str">
        <v>Litauen</v>
      </c>
      <c r="CX64" t="str">
        <v>Luxembourg</v>
      </c>
      <c r="CY64" t="str">
        <v>Madagaskar</v>
      </c>
      <c r="CZ64" t="str">
        <v>Makedonien (FYROM)</v>
      </c>
      <c r="DA64" t="str">
        <v>Malawi</v>
      </c>
      <c r="DB64" t="str">
        <v>Malaysia</v>
      </c>
      <c r="DC64" t="str">
        <v>Maldiverne</v>
      </c>
      <c r="DD64" t="str">
        <v>Mali</v>
      </c>
      <c r="DE64" t="str">
        <v>Malta</v>
      </c>
      <c r="DF64" t="str">
        <v>Marokko</v>
      </c>
      <c r="DG64" t="str">
        <v>Marshall-øerne</v>
      </c>
      <c r="DH64" t="str">
        <v>Mauretanien</v>
      </c>
      <c r="DI64" t="str">
        <v>Mauritius</v>
      </c>
      <c r="DJ64" t="str">
        <v>Mexico</v>
      </c>
      <c r="DK64" t="str">
        <v>Mikronesien</v>
      </c>
      <c r="DL64" t="str">
        <v>Moldova</v>
      </c>
      <c r="DM64" t="str">
        <v>Monaco</v>
      </c>
      <c r="DN64" t="str">
        <v>Mongoliet</v>
      </c>
      <c r="DO64" t="str">
        <v>Mozambique</v>
      </c>
      <c r="DP64" t="str">
        <v>Namibia</v>
      </c>
      <c r="DQ64" t="str">
        <v>Nauru</v>
      </c>
      <c r="DR64" t="str">
        <v>Nederlandene</v>
      </c>
      <c r="DS64" t="str">
        <v>Nepal</v>
      </c>
      <c r="DT64" t="str">
        <v>New Zealand</v>
      </c>
      <c r="DU64" t="str">
        <v>Nicaragua</v>
      </c>
      <c r="DV64" t="str">
        <v>Niger</v>
      </c>
      <c r="DW64" t="str">
        <v>Nigeria</v>
      </c>
      <c r="DX64" t="str">
        <v>Nordkorea</v>
      </c>
      <c r="DY64" t="str">
        <v>Norge</v>
      </c>
      <c r="DZ64" t="str">
        <v>Oman</v>
      </c>
      <c r="EA64" t="str">
        <v>Pakistan</v>
      </c>
      <c r="EB64" t="str">
        <v>Palau</v>
      </c>
      <c r="EC64" t="str">
        <v>Palestina</v>
      </c>
      <c r="ED64" t="str">
        <v>Panama</v>
      </c>
      <c r="EE64" t="str">
        <v>Papua New Guinea</v>
      </c>
      <c r="EF64" t="str">
        <v>Paraguay</v>
      </c>
      <c r="EG64" t="str">
        <v>Peru</v>
      </c>
      <c r="EH64" t="str">
        <v>Polen</v>
      </c>
      <c r="EI64" t="str">
        <v>Portugal</v>
      </c>
      <c r="EJ64" t="str">
        <v>Qatar</v>
      </c>
      <c r="EK64" t="str">
        <v>Rumænien</v>
      </c>
      <c r="EL64" t="str">
        <v>Rusland</v>
      </c>
      <c r="EM64" t="str">
        <v>Rwanda</v>
      </c>
      <c r="EN64" t="str">
        <v>Salomonøerne</v>
      </c>
      <c r="EO64" t="str">
        <v>Samoa</v>
      </c>
      <c r="EP64" t="str">
        <v>San Marino</v>
      </c>
      <c r="EQ64" t="str">
        <v>Sao Tomé &amp; Principe</v>
      </c>
      <c r="ER64" t="str">
        <v>Saudi Arabien</v>
      </c>
      <c r="ES64" t="str">
        <v>Schweiz</v>
      </c>
      <c r="ET64" t="str">
        <v>Senegal</v>
      </c>
      <c r="EU64" t="str">
        <v>Serbien og Montenegro</v>
      </c>
      <c r="EV64" t="str">
        <v>Seychellerne</v>
      </c>
      <c r="EW64" t="str">
        <v>Sierra Leone</v>
      </c>
      <c r="EX64" t="str">
        <v>Singapore</v>
      </c>
      <c r="EY64" t="str">
        <v>Slovakiet</v>
      </c>
      <c r="EZ64" t="str">
        <v>Slovenien</v>
      </c>
      <c r="FA64" t="str">
        <v>Somalia</v>
      </c>
      <c r="FB64" t="str">
        <v>Spanien</v>
      </c>
      <c r="FC64" t="str">
        <v>Sri Lanka</v>
      </c>
      <c r="FD64" t="str">
        <v>St. Kitts-Nevis</v>
      </c>
      <c r="FE64" t="str">
        <v>St. Lucia</v>
      </c>
      <c r="FF64" t="str">
        <v>St. Vincent &amp;</v>
      </c>
      <c r="FG64" t="str">
        <v>Storbritannien (England)</v>
      </c>
      <c r="FH64" t="str">
        <v>Sudan</v>
      </c>
      <c r="FI64" t="str">
        <v>Surinam</v>
      </c>
      <c r="FJ64" t="str">
        <v>Sverige</v>
      </c>
      <c r="FK64" t="str">
        <v>Swaziland</v>
      </c>
      <c r="FL64" t="str">
        <v>Sydafrika</v>
      </c>
      <c r="FM64" t="str">
        <v>Sydkorea</v>
      </c>
      <c r="FN64" t="str">
        <v>Syrien</v>
      </c>
      <c r="FO64" t="str">
        <v>Tadjikistan</v>
      </c>
      <c r="FP64" t="str">
        <v>Taiwan</v>
      </c>
      <c r="FQ64" t="str">
        <v>Tanzania</v>
      </c>
      <c r="FR64" t="str">
        <v>Thailand</v>
      </c>
      <c r="FS64" t="str">
        <v>Tjekkiet</v>
      </c>
      <c r="FT64" t="str">
        <v>Togo</v>
      </c>
      <c r="FU64" t="str">
        <v>Tonga</v>
      </c>
      <c r="FV64" t="str">
        <v>Trinidad &amp; Tobago</v>
      </c>
      <c r="FW64" t="str">
        <v>Tunesien</v>
      </c>
      <c r="FX64" t="str">
        <v>Turkmenistan</v>
      </c>
      <c r="FY64" t="str">
        <v>Tuvalu</v>
      </c>
      <c r="FZ64" t="str">
        <v>Tyrkiet</v>
      </c>
      <c r="GA64" t="str">
        <v>Tyskland</v>
      </c>
      <c r="GB64" t="str">
        <v>Uganda</v>
      </c>
      <c r="GC64" t="str">
        <v>Ukraine</v>
      </c>
      <c r="GD64" t="str">
        <v>Ungarn</v>
      </c>
      <c r="GE64" t="str">
        <v>Uruguay</v>
      </c>
      <c r="GF64" t="str">
        <v>USA</v>
      </c>
      <c r="GG64" t="str">
        <v>Usbekistan</v>
      </c>
      <c r="GH64" t="str">
        <v>Vanuatu</v>
      </c>
      <c r="GI64" t="str">
        <v>Vatikanet</v>
      </c>
      <c r="GJ64" t="str">
        <v>Venezuela</v>
      </c>
      <c r="GK64" t="str">
        <v>Vietnam</v>
      </c>
      <c r="GL64" t="str">
        <v>Yemen</v>
      </c>
      <c r="GM64" t="str">
        <v>Zambia</v>
      </c>
      <c r="GN64" t="str">
        <v>Zimbabwe</v>
      </c>
      <c r="GO64" t="str">
        <v>Ækvatorial Guinea</v>
      </c>
      <c r="GP64" t="str">
        <v>Østrig</v>
      </c>
      <c r="GQ64" t="str">
        <v>Østtimor</v>
      </c>
      <c r="GR64" t="str">
        <v>EU</v>
      </c>
      <c r="GS64" t="str">
        <v>Ikke-EU</v>
      </c>
      <c r="GT64" t="str">
        <v>EU/ikke-EU</v>
      </c>
    </row>
    <row r="65" spans="2:202" x14ac:dyDescent="0.25">
      <c r="B65" t="str" cm="1">
        <f t="array" ref="B65:GT65">TRANSPOSE(_xlfn._xlws.FILTER(AlleLande[Lande (dansk)],ISNUMBER(SEARCH(Emballage!I27,AlleLande[Lande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Burundi</v>
      </c>
      <c r="BC65" t="str">
        <v>Cambodja</v>
      </c>
      <c r="BD65" t="str">
        <v>Finland</v>
      </c>
      <c r="BE65" t="str">
        <v>Burundi</v>
      </c>
      <c r="BF65" t="str">
        <v>Cambodja</v>
      </c>
      <c r="BG65" t="str">
        <v>Forenede Arab. Emirater</v>
      </c>
      <c r="BH65" t="str">
        <v>Frankrig</v>
      </c>
      <c r="BI65" t="str">
        <v>Gabon</v>
      </c>
      <c r="BJ65" t="str">
        <v>Gambia</v>
      </c>
      <c r="BK65" t="str">
        <v>Burundi</v>
      </c>
      <c r="BL65" t="str">
        <v>Cambodja</v>
      </c>
      <c r="BM65" t="str">
        <v>Grenada</v>
      </c>
      <c r="BN65" t="str">
        <v>Grenadinerne</v>
      </c>
      <c r="BO65" t="str">
        <v>Grækenland</v>
      </c>
      <c r="BP65" t="str">
        <v>Burundi</v>
      </c>
      <c r="BQ65" t="str">
        <v>Cambodja</v>
      </c>
      <c r="BR65" t="str">
        <v>Guinea-Bissau</v>
      </c>
      <c r="BS65" t="str">
        <v>Guyana</v>
      </c>
      <c r="BT65" t="str">
        <v>Haiti</v>
      </c>
      <c r="BU65" t="str">
        <v>Honduras</v>
      </c>
      <c r="BV65" t="str">
        <v>Hviderusland (Belarus)</v>
      </c>
      <c r="BW65" t="str">
        <v>Indien</v>
      </c>
      <c r="BX65" t="str">
        <v>Indonesien</v>
      </c>
      <c r="BY65" t="str">
        <v>Irak</v>
      </c>
      <c r="BZ65" t="str">
        <v>Iran</v>
      </c>
      <c r="CA65" t="str">
        <v>Irland</v>
      </c>
      <c r="CB65" t="str">
        <v>Island</v>
      </c>
      <c r="CC65" t="str">
        <v>Israel</v>
      </c>
      <c r="CD65" t="str">
        <v>Italien</v>
      </c>
      <c r="CE65" t="str">
        <v>Jamaica</v>
      </c>
      <c r="CF65" t="str">
        <v>Japan</v>
      </c>
      <c r="CG65" t="str">
        <v>Jordan</v>
      </c>
      <c r="CH65" t="str">
        <v>Kapverdiske Øer</v>
      </c>
      <c r="CI65" t="str">
        <v>Kasakhstan</v>
      </c>
      <c r="CJ65" t="str">
        <v>Kenya</v>
      </c>
      <c r="CK65" t="str">
        <v>Kina</v>
      </c>
      <c r="CL65" t="str">
        <v>Kirgisistan</v>
      </c>
      <c r="CM65" t="str">
        <v>Kiribati</v>
      </c>
      <c r="CN65" t="str">
        <v>Kroatien</v>
      </c>
      <c r="CO65" t="str">
        <v>Kuwait</v>
      </c>
      <c r="CP65" t="str">
        <v>Laos</v>
      </c>
      <c r="CQ65" t="str">
        <v>Lesotho</v>
      </c>
      <c r="CR65" t="str">
        <v>Letland</v>
      </c>
      <c r="CS65" t="str">
        <v>Libanon</v>
      </c>
      <c r="CT65" t="str">
        <v>Liberia</v>
      </c>
      <c r="CU65" t="str">
        <v>Libyen</v>
      </c>
      <c r="CV65" t="str">
        <v>Liechtenstein</v>
      </c>
      <c r="CW65" t="str">
        <v>Litauen</v>
      </c>
      <c r="CX65" t="str">
        <v>Luxembourg</v>
      </c>
      <c r="CY65" t="str">
        <v>Madagaskar</v>
      </c>
      <c r="CZ65" t="str">
        <v>Makedonien (FYROM)</v>
      </c>
      <c r="DA65" t="str">
        <v>Malawi</v>
      </c>
      <c r="DB65" t="str">
        <v>Malaysia</v>
      </c>
      <c r="DC65" t="str">
        <v>Maldiverne</v>
      </c>
      <c r="DD65" t="str">
        <v>Mali</v>
      </c>
      <c r="DE65" t="str">
        <v>Malta</v>
      </c>
      <c r="DF65" t="str">
        <v>Marokko</v>
      </c>
      <c r="DG65" t="str">
        <v>Marshall-øerne</v>
      </c>
      <c r="DH65" t="str">
        <v>Mauretanien</v>
      </c>
      <c r="DI65" t="str">
        <v>Mauritius</v>
      </c>
      <c r="DJ65" t="str">
        <v>Mexico</v>
      </c>
      <c r="DK65" t="str">
        <v>Mikronesien</v>
      </c>
      <c r="DL65" t="str">
        <v>Moldova</v>
      </c>
      <c r="DM65" t="str">
        <v>Monaco</v>
      </c>
      <c r="DN65" t="str">
        <v>Mongoliet</v>
      </c>
      <c r="DO65" t="str">
        <v>Mozambique</v>
      </c>
      <c r="DP65" t="str">
        <v>Namibia</v>
      </c>
      <c r="DQ65" t="str">
        <v>Nauru</v>
      </c>
      <c r="DR65" t="str">
        <v>Nederlandene</v>
      </c>
      <c r="DS65" t="str">
        <v>Nepal</v>
      </c>
      <c r="DT65" t="str">
        <v>New Zealand</v>
      </c>
      <c r="DU65" t="str">
        <v>Nicaragua</v>
      </c>
      <c r="DV65" t="str">
        <v>Niger</v>
      </c>
      <c r="DW65" t="str">
        <v>Nigeria</v>
      </c>
      <c r="DX65" t="str">
        <v>Nordkorea</v>
      </c>
      <c r="DY65" t="str">
        <v>Norge</v>
      </c>
      <c r="DZ65" t="str">
        <v>Oman</v>
      </c>
      <c r="EA65" t="str">
        <v>Pakistan</v>
      </c>
      <c r="EB65" t="str">
        <v>Palau</v>
      </c>
      <c r="EC65" t="str">
        <v>Palestina</v>
      </c>
      <c r="ED65" t="str">
        <v>Panama</v>
      </c>
      <c r="EE65" t="str">
        <v>Papua New Guinea</v>
      </c>
      <c r="EF65" t="str">
        <v>Paraguay</v>
      </c>
      <c r="EG65" t="str">
        <v>Peru</v>
      </c>
      <c r="EH65" t="str">
        <v>Polen</v>
      </c>
      <c r="EI65" t="str">
        <v>Portugal</v>
      </c>
      <c r="EJ65" t="str">
        <v>Qatar</v>
      </c>
      <c r="EK65" t="str">
        <v>Rumænien</v>
      </c>
      <c r="EL65" t="str">
        <v>Rusland</v>
      </c>
      <c r="EM65" t="str">
        <v>Rwanda</v>
      </c>
      <c r="EN65" t="str">
        <v>Salomonøerne</v>
      </c>
      <c r="EO65" t="str">
        <v>Samoa</v>
      </c>
      <c r="EP65" t="str">
        <v>San Marino</v>
      </c>
      <c r="EQ65" t="str">
        <v>Sao Tomé &amp; Principe</v>
      </c>
      <c r="ER65" t="str">
        <v>Saudi Arabien</v>
      </c>
      <c r="ES65" t="str">
        <v>Schweiz</v>
      </c>
      <c r="ET65" t="str">
        <v>Senegal</v>
      </c>
      <c r="EU65" t="str">
        <v>Serbien og Montenegro</v>
      </c>
      <c r="EV65" t="str">
        <v>Seychellerne</v>
      </c>
      <c r="EW65" t="str">
        <v>Sierra Leone</v>
      </c>
      <c r="EX65" t="str">
        <v>Singapore</v>
      </c>
      <c r="EY65" t="str">
        <v>Slovakiet</v>
      </c>
      <c r="EZ65" t="str">
        <v>Slovenien</v>
      </c>
      <c r="FA65" t="str">
        <v>Somalia</v>
      </c>
      <c r="FB65" t="str">
        <v>Spanien</v>
      </c>
      <c r="FC65" t="str">
        <v>Sri Lanka</v>
      </c>
      <c r="FD65" t="str">
        <v>St. Kitts-Nevis</v>
      </c>
      <c r="FE65" t="str">
        <v>St. Lucia</v>
      </c>
      <c r="FF65" t="str">
        <v>St. Vincent &amp;</v>
      </c>
      <c r="FG65" t="str">
        <v>Storbritannien (England)</v>
      </c>
      <c r="FH65" t="str">
        <v>Sudan</v>
      </c>
      <c r="FI65" t="str">
        <v>Surinam</v>
      </c>
      <c r="FJ65" t="str">
        <v>Sverige</v>
      </c>
      <c r="FK65" t="str">
        <v>Swaziland</v>
      </c>
      <c r="FL65" t="str">
        <v>Sydafrika</v>
      </c>
      <c r="FM65" t="str">
        <v>Sydkorea</v>
      </c>
      <c r="FN65" t="str">
        <v>Syrien</v>
      </c>
      <c r="FO65" t="str">
        <v>Tadjikistan</v>
      </c>
      <c r="FP65" t="str">
        <v>Taiwan</v>
      </c>
      <c r="FQ65" t="str">
        <v>Tanzania</v>
      </c>
      <c r="FR65" t="str">
        <v>Thailand</v>
      </c>
      <c r="FS65" t="str">
        <v>Tjekkiet</v>
      </c>
      <c r="FT65" t="str">
        <v>Togo</v>
      </c>
      <c r="FU65" t="str">
        <v>Tonga</v>
      </c>
      <c r="FV65" t="str">
        <v>Trinidad &amp; Tobago</v>
      </c>
      <c r="FW65" t="str">
        <v>Tunesien</v>
      </c>
      <c r="FX65" t="str">
        <v>Turkmenistan</v>
      </c>
      <c r="FY65" t="str">
        <v>Tuvalu</v>
      </c>
      <c r="FZ65" t="str">
        <v>Tyrkiet</v>
      </c>
      <c r="GA65" t="str">
        <v>Tyskland</v>
      </c>
      <c r="GB65" t="str">
        <v>Uganda</v>
      </c>
      <c r="GC65" t="str">
        <v>Ukraine</v>
      </c>
      <c r="GD65" t="str">
        <v>Ungarn</v>
      </c>
      <c r="GE65" t="str">
        <v>Uruguay</v>
      </c>
      <c r="GF65" t="str">
        <v>USA</v>
      </c>
      <c r="GG65" t="str">
        <v>Usbekistan</v>
      </c>
      <c r="GH65" t="str">
        <v>Vanuatu</v>
      </c>
      <c r="GI65" t="str">
        <v>Vatikanet</v>
      </c>
      <c r="GJ65" t="str">
        <v>Venezuela</v>
      </c>
      <c r="GK65" t="str">
        <v>Vietnam</v>
      </c>
      <c r="GL65" t="str">
        <v>Yemen</v>
      </c>
      <c r="GM65" t="str">
        <v>Zambia</v>
      </c>
      <c r="GN65" t="str">
        <v>Zimbabwe</v>
      </c>
      <c r="GO65" t="str">
        <v>Ækvatorial Guinea</v>
      </c>
      <c r="GP65" t="str">
        <v>Østrig</v>
      </c>
      <c r="GQ65" t="str">
        <v>Østtimor</v>
      </c>
      <c r="GR65" t="str">
        <v>EU</v>
      </c>
      <c r="GS65" t="str">
        <v>Ikke-EU</v>
      </c>
      <c r="GT65" t="str">
        <v>EU/ikke-EU</v>
      </c>
    </row>
    <row r="66" spans="2:202" x14ac:dyDescent="0.25">
      <c r="B66" t="str" cm="1">
        <f t="array" ref="B66:GT66">TRANSPOSE(_xlfn._xlws.FILTER(AlleLande[Lande (dansk)],ISNUMBER(SEARCH(Emballage!I28,AlleLande[Lande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Burundi</v>
      </c>
      <c r="BC66" t="str">
        <v>Cambodja</v>
      </c>
      <c r="BD66" t="str">
        <v>Finland</v>
      </c>
      <c r="BE66" t="str">
        <v>Burundi</v>
      </c>
      <c r="BF66" t="str">
        <v>Cambodja</v>
      </c>
      <c r="BG66" t="str">
        <v>Forenede Arab. Emirater</v>
      </c>
      <c r="BH66" t="str">
        <v>Frankrig</v>
      </c>
      <c r="BI66" t="str">
        <v>Gabon</v>
      </c>
      <c r="BJ66" t="str">
        <v>Gambia</v>
      </c>
      <c r="BK66" t="str">
        <v>Burundi</v>
      </c>
      <c r="BL66" t="str">
        <v>Cambodja</v>
      </c>
      <c r="BM66" t="str">
        <v>Grenada</v>
      </c>
      <c r="BN66" t="str">
        <v>Grenadinerne</v>
      </c>
      <c r="BO66" t="str">
        <v>Grækenland</v>
      </c>
      <c r="BP66" t="str">
        <v>Burundi</v>
      </c>
      <c r="BQ66" t="str">
        <v>Cambodja</v>
      </c>
      <c r="BR66" t="str">
        <v>Guinea-Bissau</v>
      </c>
      <c r="BS66" t="str">
        <v>Guyana</v>
      </c>
      <c r="BT66" t="str">
        <v>Haiti</v>
      </c>
      <c r="BU66" t="str">
        <v>Honduras</v>
      </c>
      <c r="BV66" t="str">
        <v>Hviderusland (Belarus)</v>
      </c>
      <c r="BW66" t="str">
        <v>Indien</v>
      </c>
      <c r="BX66" t="str">
        <v>Indonesien</v>
      </c>
      <c r="BY66" t="str">
        <v>Irak</v>
      </c>
      <c r="BZ66" t="str">
        <v>Iran</v>
      </c>
      <c r="CA66" t="str">
        <v>Irland</v>
      </c>
      <c r="CB66" t="str">
        <v>Island</v>
      </c>
      <c r="CC66" t="str">
        <v>Israel</v>
      </c>
      <c r="CD66" t="str">
        <v>Italien</v>
      </c>
      <c r="CE66" t="str">
        <v>Jamaica</v>
      </c>
      <c r="CF66" t="str">
        <v>Japan</v>
      </c>
      <c r="CG66" t="str">
        <v>Jordan</v>
      </c>
      <c r="CH66" t="str">
        <v>Kapverdiske Øer</v>
      </c>
      <c r="CI66" t="str">
        <v>Kasakhstan</v>
      </c>
      <c r="CJ66" t="str">
        <v>Kenya</v>
      </c>
      <c r="CK66" t="str">
        <v>Kina</v>
      </c>
      <c r="CL66" t="str">
        <v>Kirgisistan</v>
      </c>
      <c r="CM66" t="str">
        <v>Kiribati</v>
      </c>
      <c r="CN66" t="str">
        <v>Kroatien</v>
      </c>
      <c r="CO66" t="str">
        <v>Kuwait</v>
      </c>
      <c r="CP66" t="str">
        <v>Laos</v>
      </c>
      <c r="CQ66" t="str">
        <v>Lesotho</v>
      </c>
      <c r="CR66" t="str">
        <v>Letland</v>
      </c>
      <c r="CS66" t="str">
        <v>Libanon</v>
      </c>
      <c r="CT66" t="str">
        <v>Liberia</v>
      </c>
      <c r="CU66" t="str">
        <v>Libyen</v>
      </c>
      <c r="CV66" t="str">
        <v>Liechtenstein</v>
      </c>
      <c r="CW66" t="str">
        <v>Litauen</v>
      </c>
      <c r="CX66" t="str">
        <v>Luxembourg</v>
      </c>
      <c r="CY66" t="str">
        <v>Madagaskar</v>
      </c>
      <c r="CZ66" t="str">
        <v>Makedonien (FYROM)</v>
      </c>
      <c r="DA66" t="str">
        <v>Malawi</v>
      </c>
      <c r="DB66" t="str">
        <v>Malaysia</v>
      </c>
      <c r="DC66" t="str">
        <v>Maldiverne</v>
      </c>
      <c r="DD66" t="str">
        <v>Mali</v>
      </c>
      <c r="DE66" t="str">
        <v>Malta</v>
      </c>
      <c r="DF66" t="str">
        <v>Marokko</v>
      </c>
      <c r="DG66" t="str">
        <v>Marshall-øerne</v>
      </c>
      <c r="DH66" t="str">
        <v>Mauretanien</v>
      </c>
      <c r="DI66" t="str">
        <v>Mauritius</v>
      </c>
      <c r="DJ66" t="str">
        <v>Mexico</v>
      </c>
      <c r="DK66" t="str">
        <v>Mikronesien</v>
      </c>
      <c r="DL66" t="str">
        <v>Moldova</v>
      </c>
      <c r="DM66" t="str">
        <v>Monaco</v>
      </c>
      <c r="DN66" t="str">
        <v>Mongoliet</v>
      </c>
      <c r="DO66" t="str">
        <v>Mozambique</v>
      </c>
      <c r="DP66" t="str">
        <v>Namibia</v>
      </c>
      <c r="DQ66" t="str">
        <v>Nauru</v>
      </c>
      <c r="DR66" t="str">
        <v>Nederlandene</v>
      </c>
      <c r="DS66" t="str">
        <v>Nepal</v>
      </c>
      <c r="DT66" t="str">
        <v>New Zealand</v>
      </c>
      <c r="DU66" t="str">
        <v>Nicaragua</v>
      </c>
      <c r="DV66" t="str">
        <v>Niger</v>
      </c>
      <c r="DW66" t="str">
        <v>Nigeria</v>
      </c>
      <c r="DX66" t="str">
        <v>Nordkorea</v>
      </c>
      <c r="DY66" t="str">
        <v>Norge</v>
      </c>
      <c r="DZ66" t="str">
        <v>Oman</v>
      </c>
      <c r="EA66" t="str">
        <v>Pakistan</v>
      </c>
      <c r="EB66" t="str">
        <v>Palau</v>
      </c>
      <c r="EC66" t="str">
        <v>Palestina</v>
      </c>
      <c r="ED66" t="str">
        <v>Panama</v>
      </c>
      <c r="EE66" t="str">
        <v>Papua New Guinea</v>
      </c>
      <c r="EF66" t="str">
        <v>Paraguay</v>
      </c>
      <c r="EG66" t="str">
        <v>Peru</v>
      </c>
      <c r="EH66" t="str">
        <v>Polen</v>
      </c>
      <c r="EI66" t="str">
        <v>Portugal</v>
      </c>
      <c r="EJ66" t="str">
        <v>Qatar</v>
      </c>
      <c r="EK66" t="str">
        <v>Rumænien</v>
      </c>
      <c r="EL66" t="str">
        <v>Rusland</v>
      </c>
      <c r="EM66" t="str">
        <v>Rwanda</v>
      </c>
      <c r="EN66" t="str">
        <v>Salomonøerne</v>
      </c>
      <c r="EO66" t="str">
        <v>Samoa</v>
      </c>
      <c r="EP66" t="str">
        <v>San Marino</v>
      </c>
      <c r="EQ66" t="str">
        <v>Sao Tomé &amp; Principe</v>
      </c>
      <c r="ER66" t="str">
        <v>Saudi Arabien</v>
      </c>
      <c r="ES66" t="str">
        <v>Schweiz</v>
      </c>
      <c r="ET66" t="str">
        <v>Senegal</v>
      </c>
      <c r="EU66" t="str">
        <v>Serbien og Montenegro</v>
      </c>
      <c r="EV66" t="str">
        <v>Seychellerne</v>
      </c>
      <c r="EW66" t="str">
        <v>Sierra Leone</v>
      </c>
      <c r="EX66" t="str">
        <v>Singapore</v>
      </c>
      <c r="EY66" t="str">
        <v>Slovakiet</v>
      </c>
      <c r="EZ66" t="str">
        <v>Slovenien</v>
      </c>
      <c r="FA66" t="str">
        <v>Somalia</v>
      </c>
      <c r="FB66" t="str">
        <v>Spanien</v>
      </c>
      <c r="FC66" t="str">
        <v>Sri Lanka</v>
      </c>
      <c r="FD66" t="str">
        <v>St. Kitts-Nevis</v>
      </c>
      <c r="FE66" t="str">
        <v>St. Lucia</v>
      </c>
      <c r="FF66" t="str">
        <v>St. Vincent &amp;</v>
      </c>
      <c r="FG66" t="str">
        <v>Storbritannien (England)</v>
      </c>
      <c r="FH66" t="str">
        <v>Sudan</v>
      </c>
      <c r="FI66" t="str">
        <v>Surinam</v>
      </c>
      <c r="FJ66" t="str">
        <v>Sverige</v>
      </c>
      <c r="FK66" t="str">
        <v>Swaziland</v>
      </c>
      <c r="FL66" t="str">
        <v>Sydafrika</v>
      </c>
      <c r="FM66" t="str">
        <v>Sydkorea</v>
      </c>
      <c r="FN66" t="str">
        <v>Syrien</v>
      </c>
      <c r="FO66" t="str">
        <v>Tadjikistan</v>
      </c>
      <c r="FP66" t="str">
        <v>Taiwan</v>
      </c>
      <c r="FQ66" t="str">
        <v>Tanzania</v>
      </c>
      <c r="FR66" t="str">
        <v>Thailand</v>
      </c>
      <c r="FS66" t="str">
        <v>Tjekkiet</v>
      </c>
      <c r="FT66" t="str">
        <v>Togo</v>
      </c>
      <c r="FU66" t="str">
        <v>Tonga</v>
      </c>
      <c r="FV66" t="str">
        <v>Trinidad &amp; Tobago</v>
      </c>
      <c r="FW66" t="str">
        <v>Tunesien</v>
      </c>
      <c r="FX66" t="str">
        <v>Turkmenistan</v>
      </c>
      <c r="FY66" t="str">
        <v>Tuvalu</v>
      </c>
      <c r="FZ66" t="str">
        <v>Tyrkiet</v>
      </c>
      <c r="GA66" t="str">
        <v>Tyskland</v>
      </c>
      <c r="GB66" t="str">
        <v>Uganda</v>
      </c>
      <c r="GC66" t="str">
        <v>Ukraine</v>
      </c>
      <c r="GD66" t="str">
        <v>Ungarn</v>
      </c>
      <c r="GE66" t="str">
        <v>Uruguay</v>
      </c>
      <c r="GF66" t="str">
        <v>USA</v>
      </c>
      <c r="GG66" t="str">
        <v>Usbekistan</v>
      </c>
      <c r="GH66" t="str">
        <v>Vanuatu</v>
      </c>
      <c r="GI66" t="str">
        <v>Vatikanet</v>
      </c>
      <c r="GJ66" t="str">
        <v>Venezuela</v>
      </c>
      <c r="GK66" t="str">
        <v>Vietnam</v>
      </c>
      <c r="GL66" t="str">
        <v>Yemen</v>
      </c>
      <c r="GM66" t="str">
        <v>Zambia</v>
      </c>
      <c r="GN66" t="str">
        <v>Zimbabwe</v>
      </c>
      <c r="GO66" t="str">
        <v>Ækvatorial Guinea</v>
      </c>
      <c r="GP66" t="str">
        <v>Østrig</v>
      </c>
      <c r="GQ66" t="str">
        <v>Østtimor</v>
      </c>
      <c r="GR66" t="str">
        <v>EU</v>
      </c>
      <c r="GS66" t="str">
        <v>Ikke-EU</v>
      </c>
      <c r="GT66" t="str">
        <v>EU/ikke-EU</v>
      </c>
    </row>
    <row r="67" spans="2:202" x14ac:dyDescent="0.25">
      <c r="B67" t="str" cm="1">
        <f t="array" ref="B67:GT67">TRANSPOSE(_xlfn._xlws.FILTER(AlleLande[Lande (dansk)],ISNUMBER(SEARCH(Emballage!I29,AlleLande[Lande (dansk)])),"Kan ikke findes"))</f>
        <v>Afghanistan</v>
      </c>
      <c r="C67" t="str">
        <v>Albanien</v>
      </c>
      <c r="D67" t="str">
        <v>Algeriet</v>
      </c>
      <c r="E67" t="str">
        <v>Andorra</v>
      </c>
      <c r="F67" t="str">
        <v>Angola</v>
      </c>
      <c r="G67" t="str">
        <v>Antigua &amp;Barbuda</v>
      </c>
      <c r="H67" t="str">
        <v>Argentina</v>
      </c>
      <c r="I67" t="str">
        <v>Armenien</v>
      </c>
      <c r="J67" t="str">
        <v>Aserbajdsjan</v>
      </c>
      <c r="K67" t="str">
        <v>Australien</v>
      </c>
      <c r="L67" t="str">
        <v>Bahamas</v>
      </c>
      <c r="M67" t="str">
        <v>Bahrain</v>
      </c>
      <c r="N67" t="str">
        <v>Bangladesh</v>
      </c>
      <c r="O67" t="str">
        <v>Barbados</v>
      </c>
      <c r="P67" t="str">
        <v>Belgien</v>
      </c>
      <c r="Q67" t="str">
        <v>Belize</v>
      </c>
      <c r="R67" t="str">
        <v>Benin</v>
      </c>
      <c r="S67" t="str">
        <v>Bhutan</v>
      </c>
      <c r="T67" t="str">
        <v>Bolivia</v>
      </c>
      <c r="U67" t="str">
        <v>Bosnien-Herzegovina</v>
      </c>
      <c r="V67" t="str">
        <v>Botswana</v>
      </c>
      <c r="W67" t="str">
        <v>Brasilien</v>
      </c>
      <c r="X67" t="str">
        <v>Brunei</v>
      </c>
      <c r="Y67" t="str">
        <v>Bulgarien</v>
      </c>
      <c r="Z67" t="str">
        <v>Burkina Faso</v>
      </c>
      <c r="AA67" t="str">
        <v>Burma (Myanmar)</v>
      </c>
      <c r="AB67" t="str">
        <v>Burundi</v>
      </c>
      <c r="AC67" t="str">
        <v>Cambodja</v>
      </c>
      <c r="AD67" t="str">
        <v>Cameroun</v>
      </c>
      <c r="AE67" t="str">
        <v>Canada</v>
      </c>
      <c r="AF67" t="str">
        <v>Centralafrika</v>
      </c>
      <c r="AG67" t="str">
        <v>Chad</v>
      </c>
      <c r="AH67" t="str">
        <v>Chile</v>
      </c>
      <c r="AI67" t="str">
        <v>Colombia</v>
      </c>
      <c r="AJ67" t="str">
        <v>Comorerne</v>
      </c>
      <c r="AK67" t="str">
        <v>Congo</v>
      </c>
      <c r="AL67" t="str">
        <v>Costa Rica</v>
      </c>
      <c r="AM67" t="str">
        <v>Cuba</v>
      </c>
      <c r="AN67" t="str">
        <v>Cypern</v>
      </c>
      <c r="AO67" t="str">
        <v>Danmark</v>
      </c>
      <c r="AP67" t="str">
        <v>Darussalem</v>
      </c>
      <c r="AQ67" t="str">
        <v>Demokratiske rep. Congo</v>
      </c>
      <c r="AR67" t="str">
        <v>Djibouti</v>
      </c>
      <c r="AS67" t="str">
        <v>Dominica</v>
      </c>
      <c r="AT67" t="str">
        <v>Dominikanske Republik</v>
      </c>
      <c r="AU67" t="str">
        <v>Ecuador</v>
      </c>
      <c r="AV67" t="str">
        <v>Egypten</v>
      </c>
      <c r="AW67" t="str">
        <v>El Salvador</v>
      </c>
      <c r="AX67" t="str">
        <v>Elfenbens- kysten</v>
      </c>
      <c r="AY67" t="str">
        <v>Eritrea</v>
      </c>
      <c r="AZ67" t="str">
        <v>Estland</v>
      </c>
      <c r="BA67" t="str">
        <v>Etiopien</v>
      </c>
      <c r="BB67" t="str">
        <v>Burundi</v>
      </c>
      <c r="BC67" t="str">
        <v>Cambodja</v>
      </c>
      <c r="BD67" t="str">
        <v>Finland</v>
      </c>
      <c r="BE67" t="str">
        <v>Burundi</v>
      </c>
      <c r="BF67" t="str">
        <v>Cambodja</v>
      </c>
      <c r="BG67" t="str">
        <v>Forenede Arab. Emirater</v>
      </c>
      <c r="BH67" t="str">
        <v>Frankrig</v>
      </c>
      <c r="BI67" t="str">
        <v>Gabon</v>
      </c>
      <c r="BJ67" t="str">
        <v>Gambia</v>
      </c>
      <c r="BK67" t="str">
        <v>Burundi</v>
      </c>
      <c r="BL67" t="str">
        <v>Cambodja</v>
      </c>
      <c r="BM67" t="str">
        <v>Grenada</v>
      </c>
      <c r="BN67" t="str">
        <v>Grenadinerne</v>
      </c>
      <c r="BO67" t="str">
        <v>Grækenland</v>
      </c>
      <c r="BP67" t="str">
        <v>Burundi</v>
      </c>
      <c r="BQ67" t="str">
        <v>Cambodja</v>
      </c>
      <c r="BR67" t="str">
        <v>Guinea-Bissau</v>
      </c>
      <c r="BS67" t="str">
        <v>Guyana</v>
      </c>
      <c r="BT67" t="str">
        <v>Haiti</v>
      </c>
      <c r="BU67" t="str">
        <v>Honduras</v>
      </c>
      <c r="BV67" t="str">
        <v>Hviderusland (Belarus)</v>
      </c>
      <c r="BW67" t="str">
        <v>Indien</v>
      </c>
      <c r="BX67" t="str">
        <v>Indonesien</v>
      </c>
      <c r="BY67" t="str">
        <v>Irak</v>
      </c>
      <c r="BZ67" t="str">
        <v>Iran</v>
      </c>
      <c r="CA67" t="str">
        <v>Irland</v>
      </c>
      <c r="CB67" t="str">
        <v>Island</v>
      </c>
      <c r="CC67" t="str">
        <v>Israel</v>
      </c>
      <c r="CD67" t="str">
        <v>Italien</v>
      </c>
      <c r="CE67" t="str">
        <v>Jamaica</v>
      </c>
      <c r="CF67" t="str">
        <v>Japan</v>
      </c>
      <c r="CG67" t="str">
        <v>Jordan</v>
      </c>
      <c r="CH67" t="str">
        <v>Kapverdiske Øer</v>
      </c>
      <c r="CI67" t="str">
        <v>Kasakhstan</v>
      </c>
      <c r="CJ67" t="str">
        <v>Kenya</v>
      </c>
      <c r="CK67" t="str">
        <v>Kina</v>
      </c>
      <c r="CL67" t="str">
        <v>Kirgisistan</v>
      </c>
      <c r="CM67" t="str">
        <v>Kiribati</v>
      </c>
      <c r="CN67" t="str">
        <v>Kroatien</v>
      </c>
      <c r="CO67" t="str">
        <v>Kuwait</v>
      </c>
      <c r="CP67" t="str">
        <v>Laos</v>
      </c>
      <c r="CQ67" t="str">
        <v>Lesotho</v>
      </c>
      <c r="CR67" t="str">
        <v>Letland</v>
      </c>
      <c r="CS67" t="str">
        <v>Libanon</v>
      </c>
      <c r="CT67" t="str">
        <v>Liberia</v>
      </c>
      <c r="CU67" t="str">
        <v>Libyen</v>
      </c>
      <c r="CV67" t="str">
        <v>Liechtenstein</v>
      </c>
      <c r="CW67" t="str">
        <v>Litauen</v>
      </c>
      <c r="CX67" t="str">
        <v>Luxembourg</v>
      </c>
      <c r="CY67" t="str">
        <v>Madagaskar</v>
      </c>
      <c r="CZ67" t="str">
        <v>Makedonien (FYROM)</v>
      </c>
      <c r="DA67" t="str">
        <v>Malawi</v>
      </c>
      <c r="DB67" t="str">
        <v>Malaysia</v>
      </c>
      <c r="DC67" t="str">
        <v>Maldiverne</v>
      </c>
      <c r="DD67" t="str">
        <v>Mali</v>
      </c>
      <c r="DE67" t="str">
        <v>Malta</v>
      </c>
      <c r="DF67" t="str">
        <v>Marokko</v>
      </c>
      <c r="DG67" t="str">
        <v>Marshall-øerne</v>
      </c>
      <c r="DH67" t="str">
        <v>Mauretanien</v>
      </c>
      <c r="DI67" t="str">
        <v>Mauritius</v>
      </c>
      <c r="DJ67" t="str">
        <v>Mexico</v>
      </c>
      <c r="DK67" t="str">
        <v>Mikronesien</v>
      </c>
      <c r="DL67" t="str">
        <v>Moldova</v>
      </c>
      <c r="DM67" t="str">
        <v>Monaco</v>
      </c>
      <c r="DN67" t="str">
        <v>Mongoliet</v>
      </c>
      <c r="DO67" t="str">
        <v>Mozambique</v>
      </c>
      <c r="DP67" t="str">
        <v>Namibia</v>
      </c>
      <c r="DQ67" t="str">
        <v>Nauru</v>
      </c>
      <c r="DR67" t="str">
        <v>Nederlandene</v>
      </c>
      <c r="DS67" t="str">
        <v>Nepal</v>
      </c>
      <c r="DT67" t="str">
        <v>New Zealand</v>
      </c>
      <c r="DU67" t="str">
        <v>Nicaragua</v>
      </c>
      <c r="DV67" t="str">
        <v>Niger</v>
      </c>
      <c r="DW67" t="str">
        <v>Nigeria</v>
      </c>
      <c r="DX67" t="str">
        <v>Nordkorea</v>
      </c>
      <c r="DY67" t="str">
        <v>Norge</v>
      </c>
      <c r="DZ67" t="str">
        <v>Oman</v>
      </c>
      <c r="EA67" t="str">
        <v>Pakistan</v>
      </c>
      <c r="EB67" t="str">
        <v>Palau</v>
      </c>
      <c r="EC67" t="str">
        <v>Palestina</v>
      </c>
      <c r="ED67" t="str">
        <v>Panama</v>
      </c>
      <c r="EE67" t="str">
        <v>Papua New Guinea</v>
      </c>
      <c r="EF67" t="str">
        <v>Paraguay</v>
      </c>
      <c r="EG67" t="str">
        <v>Peru</v>
      </c>
      <c r="EH67" t="str">
        <v>Polen</v>
      </c>
      <c r="EI67" t="str">
        <v>Portugal</v>
      </c>
      <c r="EJ67" t="str">
        <v>Qatar</v>
      </c>
      <c r="EK67" t="str">
        <v>Rumænien</v>
      </c>
      <c r="EL67" t="str">
        <v>Rusland</v>
      </c>
      <c r="EM67" t="str">
        <v>Rwanda</v>
      </c>
      <c r="EN67" t="str">
        <v>Salomonøerne</v>
      </c>
      <c r="EO67" t="str">
        <v>Samoa</v>
      </c>
      <c r="EP67" t="str">
        <v>San Marino</v>
      </c>
      <c r="EQ67" t="str">
        <v>Sao Tomé &amp; Principe</v>
      </c>
      <c r="ER67" t="str">
        <v>Saudi Arabien</v>
      </c>
      <c r="ES67" t="str">
        <v>Schweiz</v>
      </c>
      <c r="ET67" t="str">
        <v>Senegal</v>
      </c>
      <c r="EU67" t="str">
        <v>Serbien og Montenegro</v>
      </c>
      <c r="EV67" t="str">
        <v>Seychellerne</v>
      </c>
      <c r="EW67" t="str">
        <v>Sierra Leone</v>
      </c>
      <c r="EX67" t="str">
        <v>Singapore</v>
      </c>
      <c r="EY67" t="str">
        <v>Slovakiet</v>
      </c>
      <c r="EZ67" t="str">
        <v>Slovenien</v>
      </c>
      <c r="FA67" t="str">
        <v>Somalia</v>
      </c>
      <c r="FB67" t="str">
        <v>Spanien</v>
      </c>
      <c r="FC67" t="str">
        <v>Sri Lanka</v>
      </c>
      <c r="FD67" t="str">
        <v>St. Kitts-Nevis</v>
      </c>
      <c r="FE67" t="str">
        <v>St. Lucia</v>
      </c>
      <c r="FF67" t="str">
        <v>St. Vincent &amp;</v>
      </c>
      <c r="FG67" t="str">
        <v>Storbritannien (England)</v>
      </c>
      <c r="FH67" t="str">
        <v>Sudan</v>
      </c>
      <c r="FI67" t="str">
        <v>Surinam</v>
      </c>
      <c r="FJ67" t="str">
        <v>Sverige</v>
      </c>
      <c r="FK67" t="str">
        <v>Swaziland</v>
      </c>
      <c r="FL67" t="str">
        <v>Sydafrika</v>
      </c>
      <c r="FM67" t="str">
        <v>Sydkorea</v>
      </c>
      <c r="FN67" t="str">
        <v>Syrien</v>
      </c>
      <c r="FO67" t="str">
        <v>Tadjikistan</v>
      </c>
      <c r="FP67" t="str">
        <v>Taiwan</v>
      </c>
      <c r="FQ67" t="str">
        <v>Tanzania</v>
      </c>
      <c r="FR67" t="str">
        <v>Thailand</v>
      </c>
      <c r="FS67" t="str">
        <v>Tjekkiet</v>
      </c>
      <c r="FT67" t="str">
        <v>Togo</v>
      </c>
      <c r="FU67" t="str">
        <v>Tonga</v>
      </c>
      <c r="FV67" t="str">
        <v>Trinidad &amp; Tobago</v>
      </c>
      <c r="FW67" t="str">
        <v>Tunesien</v>
      </c>
      <c r="FX67" t="str">
        <v>Turkmenistan</v>
      </c>
      <c r="FY67" t="str">
        <v>Tuvalu</v>
      </c>
      <c r="FZ67" t="str">
        <v>Tyrkiet</v>
      </c>
      <c r="GA67" t="str">
        <v>Tyskland</v>
      </c>
      <c r="GB67" t="str">
        <v>Uganda</v>
      </c>
      <c r="GC67" t="str">
        <v>Ukraine</v>
      </c>
      <c r="GD67" t="str">
        <v>Ungarn</v>
      </c>
      <c r="GE67" t="str">
        <v>Uruguay</v>
      </c>
      <c r="GF67" t="str">
        <v>USA</v>
      </c>
      <c r="GG67" t="str">
        <v>Usbekistan</v>
      </c>
      <c r="GH67" t="str">
        <v>Vanuatu</v>
      </c>
      <c r="GI67" t="str">
        <v>Vatikanet</v>
      </c>
      <c r="GJ67" t="str">
        <v>Venezuela</v>
      </c>
      <c r="GK67" t="str">
        <v>Vietnam</v>
      </c>
      <c r="GL67" t="str">
        <v>Yemen</v>
      </c>
      <c r="GM67" t="str">
        <v>Zambia</v>
      </c>
      <c r="GN67" t="str">
        <v>Zimbabwe</v>
      </c>
      <c r="GO67" t="str">
        <v>Ækvatorial Guinea</v>
      </c>
      <c r="GP67" t="str">
        <v>Østrig</v>
      </c>
      <c r="GQ67" t="str">
        <v>Østtimor</v>
      </c>
      <c r="GR67" t="str">
        <v>EU</v>
      </c>
      <c r="GS67" t="str">
        <v>Ikke-EU</v>
      </c>
      <c r="GT67" t="str">
        <v>EU/ikke-EU</v>
      </c>
    </row>
    <row r="68" spans="2:202" x14ac:dyDescent="0.25">
      <c r="B68" t="str" cm="1">
        <f t="array" ref="B68:GT68">TRANSPOSE(_xlfn._xlws.FILTER(AlleLande[Lande (dansk)],ISNUMBER(SEARCH(Emballage!I30,AlleLande[Lande (dansk)])),"Kan ikke findes"))</f>
        <v>Afghanistan</v>
      </c>
      <c r="C68" t="str">
        <v>Albanien</v>
      </c>
      <c r="D68" t="str">
        <v>Algeriet</v>
      </c>
      <c r="E68" t="str">
        <v>Andorra</v>
      </c>
      <c r="F68" t="str">
        <v>Angola</v>
      </c>
      <c r="G68" t="str">
        <v>Antigua &amp;Barbuda</v>
      </c>
      <c r="H68" t="str">
        <v>Argentina</v>
      </c>
      <c r="I68" t="str">
        <v>Armenien</v>
      </c>
      <c r="J68" t="str">
        <v>Aserbajdsjan</v>
      </c>
      <c r="K68" t="str">
        <v>Australien</v>
      </c>
      <c r="L68" t="str">
        <v>Bahamas</v>
      </c>
      <c r="M68" t="str">
        <v>Bahrain</v>
      </c>
      <c r="N68" t="str">
        <v>Bangladesh</v>
      </c>
      <c r="O68" t="str">
        <v>Barbados</v>
      </c>
      <c r="P68" t="str">
        <v>Belgien</v>
      </c>
      <c r="Q68" t="str">
        <v>Belize</v>
      </c>
      <c r="R68" t="str">
        <v>Benin</v>
      </c>
      <c r="S68" t="str">
        <v>Bhutan</v>
      </c>
      <c r="T68" t="str">
        <v>Bolivia</v>
      </c>
      <c r="U68" t="str">
        <v>Bosnien-Herzegovina</v>
      </c>
      <c r="V68" t="str">
        <v>Botswana</v>
      </c>
      <c r="W68" t="str">
        <v>Brasilien</v>
      </c>
      <c r="X68" t="str">
        <v>Brunei</v>
      </c>
      <c r="Y68" t="str">
        <v>Bulgarien</v>
      </c>
      <c r="Z68" t="str">
        <v>Burkina Faso</v>
      </c>
      <c r="AA68" t="str">
        <v>Burma (Myanmar)</v>
      </c>
      <c r="AB68" t="str">
        <v>Burundi</v>
      </c>
      <c r="AC68" t="str">
        <v>Cambodja</v>
      </c>
      <c r="AD68" t="str">
        <v>Cameroun</v>
      </c>
      <c r="AE68" t="str">
        <v>Canada</v>
      </c>
      <c r="AF68" t="str">
        <v>Centralafrika</v>
      </c>
      <c r="AG68" t="str">
        <v>Chad</v>
      </c>
      <c r="AH68" t="str">
        <v>Chile</v>
      </c>
      <c r="AI68" t="str">
        <v>Colombia</v>
      </c>
      <c r="AJ68" t="str">
        <v>Comorerne</v>
      </c>
      <c r="AK68" t="str">
        <v>Congo</v>
      </c>
      <c r="AL68" t="str">
        <v>Costa Rica</v>
      </c>
      <c r="AM68" t="str">
        <v>Cuba</v>
      </c>
      <c r="AN68" t="str">
        <v>Cypern</v>
      </c>
      <c r="AO68" t="str">
        <v>Danmark</v>
      </c>
      <c r="AP68" t="str">
        <v>Darussalem</v>
      </c>
      <c r="AQ68" t="str">
        <v>Demokratiske rep. Congo</v>
      </c>
      <c r="AR68" t="str">
        <v>Djibouti</v>
      </c>
      <c r="AS68" t="str">
        <v>Dominica</v>
      </c>
      <c r="AT68" t="str">
        <v>Dominikanske Republik</v>
      </c>
      <c r="AU68" t="str">
        <v>Ecuador</v>
      </c>
      <c r="AV68" t="str">
        <v>Egypten</v>
      </c>
      <c r="AW68" t="str">
        <v>El Salvador</v>
      </c>
      <c r="AX68" t="str">
        <v>Elfenbens- kysten</v>
      </c>
      <c r="AY68" t="str">
        <v>Eritrea</v>
      </c>
      <c r="AZ68" t="str">
        <v>Estland</v>
      </c>
      <c r="BA68" t="str">
        <v>Etiopien</v>
      </c>
      <c r="BB68" t="str">
        <v>Burundi</v>
      </c>
      <c r="BC68" t="str">
        <v>Cambodja</v>
      </c>
      <c r="BD68" t="str">
        <v>Finland</v>
      </c>
      <c r="BE68" t="str">
        <v>Burundi</v>
      </c>
      <c r="BF68" t="str">
        <v>Cambodja</v>
      </c>
      <c r="BG68" t="str">
        <v>Forenede Arab. Emirater</v>
      </c>
      <c r="BH68" t="str">
        <v>Frankrig</v>
      </c>
      <c r="BI68" t="str">
        <v>Gabon</v>
      </c>
      <c r="BJ68" t="str">
        <v>Gambia</v>
      </c>
      <c r="BK68" t="str">
        <v>Burundi</v>
      </c>
      <c r="BL68" t="str">
        <v>Cambodja</v>
      </c>
      <c r="BM68" t="str">
        <v>Grenada</v>
      </c>
      <c r="BN68" t="str">
        <v>Grenadinerne</v>
      </c>
      <c r="BO68" t="str">
        <v>Grækenland</v>
      </c>
      <c r="BP68" t="str">
        <v>Burundi</v>
      </c>
      <c r="BQ68" t="str">
        <v>Cambodja</v>
      </c>
      <c r="BR68" t="str">
        <v>Guinea-Bissau</v>
      </c>
      <c r="BS68" t="str">
        <v>Guyana</v>
      </c>
      <c r="BT68" t="str">
        <v>Haiti</v>
      </c>
      <c r="BU68" t="str">
        <v>Honduras</v>
      </c>
      <c r="BV68" t="str">
        <v>Hviderusland (Belarus)</v>
      </c>
      <c r="BW68" t="str">
        <v>Indien</v>
      </c>
      <c r="BX68" t="str">
        <v>Indonesien</v>
      </c>
      <c r="BY68" t="str">
        <v>Irak</v>
      </c>
      <c r="BZ68" t="str">
        <v>Iran</v>
      </c>
      <c r="CA68" t="str">
        <v>Irland</v>
      </c>
      <c r="CB68" t="str">
        <v>Island</v>
      </c>
      <c r="CC68" t="str">
        <v>Israel</v>
      </c>
      <c r="CD68" t="str">
        <v>Italien</v>
      </c>
      <c r="CE68" t="str">
        <v>Jamaica</v>
      </c>
      <c r="CF68" t="str">
        <v>Japan</v>
      </c>
      <c r="CG68" t="str">
        <v>Jordan</v>
      </c>
      <c r="CH68" t="str">
        <v>Kapverdiske Øer</v>
      </c>
      <c r="CI68" t="str">
        <v>Kasakhstan</v>
      </c>
      <c r="CJ68" t="str">
        <v>Kenya</v>
      </c>
      <c r="CK68" t="str">
        <v>Kina</v>
      </c>
      <c r="CL68" t="str">
        <v>Kirgisistan</v>
      </c>
      <c r="CM68" t="str">
        <v>Kiribati</v>
      </c>
      <c r="CN68" t="str">
        <v>Kroatien</v>
      </c>
      <c r="CO68" t="str">
        <v>Kuwait</v>
      </c>
      <c r="CP68" t="str">
        <v>Laos</v>
      </c>
      <c r="CQ68" t="str">
        <v>Lesotho</v>
      </c>
      <c r="CR68" t="str">
        <v>Letland</v>
      </c>
      <c r="CS68" t="str">
        <v>Libanon</v>
      </c>
      <c r="CT68" t="str">
        <v>Liberia</v>
      </c>
      <c r="CU68" t="str">
        <v>Libyen</v>
      </c>
      <c r="CV68" t="str">
        <v>Liechtenstein</v>
      </c>
      <c r="CW68" t="str">
        <v>Litauen</v>
      </c>
      <c r="CX68" t="str">
        <v>Luxembourg</v>
      </c>
      <c r="CY68" t="str">
        <v>Madagaskar</v>
      </c>
      <c r="CZ68" t="str">
        <v>Makedonien (FYROM)</v>
      </c>
      <c r="DA68" t="str">
        <v>Malawi</v>
      </c>
      <c r="DB68" t="str">
        <v>Malaysia</v>
      </c>
      <c r="DC68" t="str">
        <v>Maldiverne</v>
      </c>
      <c r="DD68" t="str">
        <v>Mali</v>
      </c>
      <c r="DE68" t="str">
        <v>Malta</v>
      </c>
      <c r="DF68" t="str">
        <v>Marokko</v>
      </c>
      <c r="DG68" t="str">
        <v>Marshall-øerne</v>
      </c>
      <c r="DH68" t="str">
        <v>Mauretanien</v>
      </c>
      <c r="DI68" t="str">
        <v>Mauritius</v>
      </c>
      <c r="DJ68" t="str">
        <v>Mexico</v>
      </c>
      <c r="DK68" t="str">
        <v>Mikronesien</v>
      </c>
      <c r="DL68" t="str">
        <v>Moldova</v>
      </c>
      <c r="DM68" t="str">
        <v>Monaco</v>
      </c>
      <c r="DN68" t="str">
        <v>Mongoliet</v>
      </c>
      <c r="DO68" t="str">
        <v>Mozambique</v>
      </c>
      <c r="DP68" t="str">
        <v>Namibia</v>
      </c>
      <c r="DQ68" t="str">
        <v>Nauru</v>
      </c>
      <c r="DR68" t="str">
        <v>Nederlandene</v>
      </c>
      <c r="DS68" t="str">
        <v>Nepal</v>
      </c>
      <c r="DT68" t="str">
        <v>New Zealand</v>
      </c>
      <c r="DU68" t="str">
        <v>Nicaragua</v>
      </c>
      <c r="DV68" t="str">
        <v>Niger</v>
      </c>
      <c r="DW68" t="str">
        <v>Nigeria</v>
      </c>
      <c r="DX68" t="str">
        <v>Nordkorea</v>
      </c>
      <c r="DY68" t="str">
        <v>Norge</v>
      </c>
      <c r="DZ68" t="str">
        <v>Oman</v>
      </c>
      <c r="EA68" t="str">
        <v>Pakistan</v>
      </c>
      <c r="EB68" t="str">
        <v>Palau</v>
      </c>
      <c r="EC68" t="str">
        <v>Palestina</v>
      </c>
      <c r="ED68" t="str">
        <v>Panama</v>
      </c>
      <c r="EE68" t="str">
        <v>Papua New Guinea</v>
      </c>
      <c r="EF68" t="str">
        <v>Paraguay</v>
      </c>
      <c r="EG68" t="str">
        <v>Peru</v>
      </c>
      <c r="EH68" t="str">
        <v>Polen</v>
      </c>
      <c r="EI68" t="str">
        <v>Portugal</v>
      </c>
      <c r="EJ68" t="str">
        <v>Qatar</v>
      </c>
      <c r="EK68" t="str">
        <v>Rumænien</v>
      </c>
      <c r="EL68" t="str">
        <v>Rusland</v>
      </c>
      <c r="EM68" t="str">
        <v>Rwanda</v>
      </c>
      <c r="EN68" t="str">
        <v>Salomonøerne</v>
      </c>
      <c r="EO68" t="str">
        <v>Samoa</v>
      </c>
      <c r="EP68" t="str">
        <v>San Marino</v>
      </c>
      <c r="EQ68" t="str">
        <v>Sao Tomé &amp; Principe</v>
      </c>
      <c r="ER68" t="str">
        <v>Saudi Arabien</v>
      </c>
      <c r="ES68" t="str">
        <v>Schweiz</v>
      </c>
      <c r="ET68" t="str">
        <v>Senegal</v>
      </c>
      <c r="EU68" t="str">
        <v>Serbien og Montenegro</v>
      </c>
      <c r="EV68" t="str">
        <v>Seychellerne</v>
      </c>
      <c r="EW68" t="str">
        <v>Sierra Leone</v>
      </c>
      <c r="EX68" t="str">
        <v>Singapore</v>
      </c>
      <c r="EY68" t="str">
        <v>Slovakiet</v>
      </c>
      <c r="EZ68" t="str">
        <v>Slovenien</v>
      </c>
      <c r="FA68" t="str">
        <v>Somalia</v>
      </c>
      <c r="FB68" t="str">
        <v>Spanien</v>
      </c>
      <c r="FC68" t="str">
        <v>Sri Lanka</v>
      </c>
      <c r="FD68" t="str">
        <v>St. Kitts-Nevis</v>
      </c>
      <c r="FE68" t="str">
        <v>St. Lucia</v>
      </c>
      <c r="FF68" t="str">
        <v>St. Vincent &amp;</v>
      </c>
      <c r="FG68" t="str">
        <v>Storbritannien (England)</v>
      </c>
      <c r="FH68" t="str">
        <v>Sudan</v>
      </c>
      <c r="FI68" t="str">
        <v>Surinam</v>
      </c>
      <c r="FJ68" t="str">
        <v>Sverige</v>
      </c>
      <c r="FK68" t="str">
        <v>Swaziland</v>
      </c>
      <c r="FL68" t="str">
        <v>Sydafrika</v>
      </c>
      <c r="FM68" t="str">
        <v>Sydkorea</v>
      </c>
      <c r="FN68" t="str">
        <v>Syrien</v>
      </c>
      <c r="FO68" t="str">
        <v>Tadjikistan</v>
      </c>
      <c r="FP68" t="str">
        <v>Taiwan</v>
      </c>
      <c r="FQ68" t="str">
        <v>Tanzania</v>
      </c>
      <c r="FR68" t="str">
        <v>Thailand</v>
      </c>
      <c r="FS68" t="str">
        <v>Tjekkiet</v>
      </c>
      <c r="FT68" t="str">
        <v>Togo</v>
      </c>
      <c r="FU68" t="str">
        <v>Tonga</v>
      </c>
      <c r="FV68" t="str">
        <v>Trinidad &amp; Tobago</v>
      </c>
      <c r="FW68" t="str">
        <v>Tunesien</v>
      </c>
      <c r="FX68" t="str">
        <v>Turkmenistan</v>
      </c>
      <c r="FY68" t="str">
        <v>Tuvalu</v>
      </c>
      <c r="FZ68" t="str">
        <v>Tyrkiet</v>
      </c>
      <c r="GA68" t="str">
        <v>Tyskland</v>
      </c>
      <c r="GB68" t="str">
        <v>Uganda</v>
      </c>
      <c r="GC68" t="str">
        <v>Ukraine</v>
      </c>
      <c r="GD68" t="str">
        <v>Ungarn</v>
      </c>
      <c r="GE68" t="str">
        <v>Uruguay</v>
      </c>
      <c r="GF68" t="str">
        <v>USA</v>
      </c>
      <c r="GG68" t="str">
        <v>Usbekistan</v>
      </c>
      <c r="GH68" t="str">
        <v>Vanuatu</v>
      </c>
      <c r="GI68" t="str">
        <v>Vatikanet</v>
      </c>
      <c r="GJ68" t="str">
        <v>Venezuela</v>
      </c>
      <c r="GK68" t="str">
        <v>Vietnam</v>
      </c>
      <c r="GL68" t="str">
        <v>Yemen</v>
      </c>
      <c r="GM68" t="str">
        <v>Zambia</v>
      </c>
      <c r="GN68" t="str">
        <v>Zimbabwe</v>
      </c>
      <c r="GO68" t="str">
        <v>Ækvatorial Guinea</v>
      </c>
      <c r="GP68" t="str">
        <v>Østrig</v>
      </c>
      <c r="GQ68" t="str">
        <v>Østtimor</v>
      </c>
      <c r="GR68" t="str">
        <v>EU</v>
      </c>
      <c r="GS68" t="str">
        <v>Ikke-EU</v>
      </c>
      <c r="GT68" t="str">
        <v>EU/ikke-EU</v>
      </c>
    </row>
    <row r="70" spans="2:202" ht="21" x14ac:dyDescent="0.35">
      <c r="B70" s="16" t="s">
        <v>4</v>
      </c>
    </row>
    <row r="71" spans="2:202" x14ac:dyDescent="0.25">
      <c r="B71" t="str" cm="1">
        <f t="array" ref="B71:GT71">TRANSPOSE(_xlfn._xlws.FILTER(AlleLande[Lande (dansk)],ISNUMBER(SEARCH(Emballage!J11,AlleLande[Lande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Burundi</v>
      </c>
      <c r="BC71" t="str">
        <v>Cambodja</v>
      </c>
      <c r="BD71" t="str">
        <v>Finland</v>
      </c>
      <c r="BE71" t="str">
        <v>Burundi</v>
      </c>
      <c r="BF71" t="str">
        <v>Cambodja</v>
      </c>
      <c r="BG71" t="str">
        <v>Forenede Arab. Emirater</v>
      </c>
      <c r="BH71" t="str">
        <v>Frankrig</v>
      </c>
      <c r="BI71" t="str">
        <v>Gabon</v>
      </c>
      <c r="BJ71" t="str">
        <v>Gambia</v>
      </c>
      <c r="BK71" t="str">
        <v>Burundi</v>
      </c>
      <c r="BL71" t="str">
        <v>Cambodja</v>
      </c>
      <c r="BM71" t="str">
        <v>Grenada</v>
      </c>
      <c r="BN71" t="str">
        <v>Grenadinerne</v>
      </c>
      <c r="BO71" t="str">
        <v>Grækenland</v>
      </c>
      <c r="BP71" t="str">
        <v>Burundi</v>
      </c>
      <c r="BQ71" t="str">
        <v>Cambodja</v>
      </c>
      <c r="BR71" t="str">
        <v>Guinea-Bissau</v>
      </c>
      <c r="BS71" t="str">
        <v>Guyana</v>
      </c>
      <c r="BT71" t="str">
        <v>Haiti</v>
      </c>
      <c r="BU71" t="str">
        <v>Honduras</v>
      </c>
      <c r="BV71" t="str">
        <v>Hviderusland (Belarus)</v>
      </c>
      <c r="BW71" t="str">
        <v>Indien</v>
      </c>
      <c r="BX71" t="str">
        <v>Indonesien</v>
      </c>
      <c r="BY71" t="str">
        <v>Irak</v>
      </c>
      <c r="BZ71" t="str">
        <v>Iran</v>
      </c>
      <c r="CA71" t="str">
        <v>Irland</v>
      </c>
      <c r="CB71" t="str">
        <v>Island</v>
      </c>
      <c r="CC71" t="str">
        <v>Israel</v>
      </c>
      <c r="CD71" t="str">
        <v>Italien</v>
      </c>
      <c r="CE71" t="str">
        <v>Jamaica</v>
      </c>
      <c r="CF71" t="str">
        <v>Japan</v>
      </c>
      <c r="CG71" t="str">
        <v>Jordan</v>
      </c>
      <c r="CH71" t="str">
        <v>Kapverdiske Øer</v>
      </c>
      <c r="CI71" t="str">
        <v>Kasakhstan</v>
      </c>
      <c r="CJ71" t="str">
        <v>Kenya</v>
      </c>
      <c r="CK71" t="str">
        <v>Kina</v>
      </c>
      <c r="CL71" t="str">
        <v>Kirgisistan</v>
      </c>
      <c r="CM71" t="str">
        <v>Kiribati</v>
      </c>
      <c r="CN71" t="str">
        <v>Kroatien</v>
      </c>
      <c r="CO71" t="str">
        <v>Kuwait</v>
      </c>
      <c r="CP71" t="str">
        <v>Laos</v>
      </c>
      <c r="CQ71" t="str">
        <v>Lesotho</v>
      </c>
      <c r="CR71" t="str">
        <v>Letland</v>
      </c>
      <c r="CS71" t="str">
        <v>Libanon</v>
      </c>
      <c r="CT71" t="str">
        <v>Liberia</v>
      </c>
      <c r="CU71" t="str">
        <v>Libyen</v>
      </c>
      <c r="CV71" t="str">
        <v>Liechtenstein</v>
      </c>
      <c r="CW71" t="str">
        <v>Litauen</v>
      </c>
      <c r="CX71" t="str">
        <v>Luxembourg</v>
      </c>
      <c r="CY71" t="str">
        <v>Madagaskar</v>
      </c>
      <c r="CZ71" t="str">
        <v>Makedonien (FYROM)</v>
      </c>
      <c r="DA71" t="str">
        <v>Malawi</v>
      </c>
      <c r="DB71" t="str">
        <v>Malaysia</v>
      </c>
      <c r="DC71" t="str">
        <v>Maldiverne</v>
      </c>
      <c r="DD71" t="str">
        <v>Mali</v>
      </c>
      <c r="DE71" t="str">
        <v>Malta</v>
      </c>
      <c r="DF71" t="str">
        <v>Marokko</v>
      </c>
      <c r="DG71" t="str">
        <v>Marshall-øerne</v>
      </c>
      <c r="DH71" t="str">
        <v>Mauretanien</v>
      </c>
      <c r="DI71" t="str">
        <v>Mauritius</v>
      </c>
      <c r="DJ71" t="str">
        <v>Mexico</v>
      </c>
      <c r="DK71" t="str">
        <v>Mikronesien</v>
      </c>
      <c r="DL71" t="str">
        <v>Moldova</v>
      </c>
      <c r="DM71" t="str">
        <v>Monaco</v>
      </c>
      <c r="DN71" t="str">
        <v>Mongoliet</v>
      </c>
      <c r="DO71" t="str">
        <v>Mozambique</v>
      </c>
      <c r="DP71" t="str">
        <v>Namibia</v>
      </c>
      <c r="DQ71" t="str">
        <v>Nauru</v>
      </c>
      <c r="DR71" t="str">
        <v>Nederlandene</v>
      </c>
      <c r="DS71" t="str">
        <v>Nepal</v>
      </c>
      <c r="DT71" t="str">
        <v>New Zealand</v>
      </c>
      <c r="DU71" t="str">
        <v>Nicaragua</v>
      </c>
      <c r="DV71" t="str">
        <v>Niger</v>
      </c>
      <c r="DW71" t="str">
        <v>Nigeria</v>
      </c>
      <c r="DX71" t="str">
        <v>Nordkorea</v>
      </c>
      <c r="DY71" t="str">
        <v>Norge</v>
      </c>
      <c r="DZ71" t="str">
        <v>Oman</v>
      </c>
      <c r="EA71" t="str">
        <v>Pakistan</v>
      </c>
      <c r="EB71" t="str">
        <v>Palau</v>
      </c>
      <c r="EC71" t="str">
        <v>Palestina</v>
      </c>
      <c r="ED71" t="str">
        <v>Panama</v>
      </c>
      <c r="EE71" t="str">
        <v>Papua New Guinea</v>
      </c>
      <c r="EF71" t="str">
        <v>Paraguay</v>
      </c>
      <c r="EG71" t="str">
        <v>Peru</v>
      </c>
      <c r="EH71" t="str">
        <v>Polen</v>
      </c>
      <c r="EI71" t="str">
        <v>Portugal</v>
      </c>
      <c r="EJ71" t="str">
        <v>Qatar</v>
      </c>
      <c r="EK71" t="str">
        <v>Rumænien</v>
      </c>
      <c r="EL71" t="str">
        <v>Rusland</v>
      </c>
      <c r="EM71" t="str">
        <v>Rwanda</v>
      </c>
      <c r="EN71" t="str">
        <v>Salomonøerne</v>
      </c>
      <c r="EO71" t="str">
        <v>Samoa</v>
      </c>
      <c r="EP71" t="str">
        <v>San Marino</v>
      </c>
      <c r="EQ71" t="str">
        <v>Sao Tomé &amp; Principe</v>
      </c>
      <c r="ER71" t="str">
        <v>Saudi Arabien</v>
      </c>
      <c r="ES71" t="str">
        <v>Schweiz</v>
      </c>
      <c r="ET71" t="str">
        <v>Senegal</v>
      </c>
      <c r="EU71" t="str">
        <v>Serbien og Montenegro</v>
      </c>
      <c r="EV71" t="str">
        <v>Seychellerne</v>
      </c>
      <c r="EW71" t="str">
        <v>Sierra Leone</v>
      </c>
      <c r="EX71" t="str">
        <v>Singapore</v>
      </c>
      <c r="EY71" t="str">
        <v>Slovakiet</v>
      </c>
      <c r="EZ71" t="str">
        <v>Slovenien</v>
      </c>
      <c r="FA71" t="str">
        <v>Somalia</v>
      </c>
      <c r="FB71" t="str">
        <v>Spanien</v>
      </c>
      <c r="FC71" t="str">
        <v>Sri Lanka</v>
      </c>
      <c r="FD71" t="str">
        <v>St. Kitts-Nevis</v>
      </c>
      <c r="FE71" t="str">
        <v>St. Lucia</v>
      </c>
      <c r="FF71" t="str">
        <v>St. Vincent &amp;</v>
      </c>
      <c r="FG71" t="str">
        <v>Storbritannien (England)</v>
      </c>
      <c r="FH71" t="str">
        <v>Sudan</v>
      </c>
      <c r="FI71" t="str">
        <v>Surinam</v>
      </c>
      <c r="FJ71" t="str">
        <v>Sverige</v>
      </c>
      <c r="FK71" t="str">
        <v>Swaziland</v>
      </c>
      <c r="FL71" t="str">
        <v>Sydafrika</v>
      </c>
      <c r="FM71" t="str">
        <v>Sydkorea</v>
      </c>
      <c r="FN71" t="str">
        <v>Syrien</v>
      </c>
      <c r="FO71" t="str">
        <v>Tadjikistan</v>
      </c>
      <c r="FP71" t="str">
        <v>Taiwan</v>
      </c>
      <c r="FQ71" t="str">
        <v>Tanzania</v>
      </c>
      <c r="FR71" t="str">
        <v>Thailand</v>
      </c>
      <c r="FS71" t="str">
        <v>Tjekkiet</v>
      </c>
      <c r="FT71" t="str">
        <v>Togo</v>
      </c>
      <c r="FU71" t="str">
        <v>Tonga</v>
      </c>
      <c r="FV71" t="str">
        <v>Trinidad &amp; Tobago</v>
      </c>
      <c r="FW71" t="str">
        <v>Tunesien</v>
      </c>
      <c r="FX71" t="str">
        <v>Turkmenistan</v>
      </c>
      <c r="FY71" t="str">
        <v>Tuvalu</v>
      </c>
      <c r="FZ71" t="str">
        <v>Tyrkiet</v>
      </c>
      <c r="GA71" t="str">
        <v>Tyskland</v>
      </c>
      <c r="GB71" t="str">
        <v>Uganda</v>
      </c>
      <c r="GC71" t="str">
        <v>Ukraine</v>
      </c>
      <c r="GD71" t="str">
        <v>Ungarn</v>
      </c>
      <c r="GE71" t="str">
        <v>Uruguay</v>
      </c>
      <c r="GF71" t="str">
        <v>USA</v>
      </c>
      <c r="GG71" t="str">
        <v>Usbekistan</v>
      </c>
      <c r="GH71" t="str">
        <v>Vanuatu</v>
      </c>
      <c r="GI71" t="str">
        <v>Vatikanet</v>
      </c>
      <c r="GJ71" t="str">
        <v>Venezuela</v>
      </c>
      <c r="GK71" t="str">
        <v>Vietnam</v>
      </c>
      <c r="GL71" t="str">
        <v>Yemen</v>
      </c>
      <c r="GM71" t="str">
        <v>Zambia</v>
      </c>
      <c r="GN71" t="str">
        <v>Zimbabwe</v>
      </c>
      <c r="GO71" t="str">
        <v>Ækvatorial Guinea</v>
      </c>
      <c r="GP71" t="str">
        <v>Østrig</v>
      </c>
      <c r="GQ71" t="str">
        <v>Østtimor</v>
      </c>
      <c r="GR71" t="str">
        <v>EU</v>
      </c>
      <c r="GS71" t="str">
        <v>Ikke-EU</v>
      </c>
      <c r="GT71" t="str">
        <v>EU/ikke-EU</v>
      </c>
    </row>
    <row r="72" spans="2:202" x14ac:dyDescent="0.25">
      <c r="B72" t="str" cm="1">
        <f t="array" ref="B72:GT72">TRANSPOSE(_xlfn._xlws.FILTER(AlleLande[Lande (dansk)],ISNUMBER(SEARCH(Emballage!J12,AlleLande[Lande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Burundi</v>
      </c>
      <c r="BC72" t="str">
        <v>Cambodja</v>
      </c>
      <c r="BD72" t="str">
        <v>Finland</v>
      </c>
      <c r="BE72" t="str">
        <v>Burundi</v>
      </c>
      <c r="BF72" t="str">
        <v>Cambodja</v>
      </c>
      <c r="BG72" t="str">
        <v>Forenede Arab. Emirater</v>
      </c>
      <c r="BH72" t="str">
        <v>Frankrig</v>
      </c>
      <c r="BI72" t="str">
        <v>Gabon</v>
      </c>
      <c r="BJ72" t="str">
        <v>Gambia</v>
      </c>
      <c r="BK72" t="str">
        <v>Burundi</v>
      </c>
      <c r="BL72" t="str">
        <v>Cambodja</v>
      </c>
      <c r="BM72" t="str">
        <v>Grenada</v>
      </c>
      <c r="BN72" t="str">
        <v>Grenadinerne</v>
      </c>
      <c r="BO72" t="str">
        <v>Grækenland</v>
      </c>
      <c r="BP72" t="str">
        <v>Burundi</v>
      </c>
      <c r="BQ72" t="str">
        <v>Cambodja</v>
      </c>
      <c r="BR72" t="str">
        <v>Guinea-Bissau</v>
      </c>
      <c r="BS72" t="str">
        <v>Guyana</v>
      </c>
      <c r="BT72" t="str">
        <v>Haiti</v>
      </c>
      <c r="BU72" t="str">
        <v>Honduras</v>
      </c>
      <c r="BV72" t="str">
        <v>Hviderusland (Belarus)</v>
      </c>
      <c r="BW72" t="str">
        <v>Indien</v>
      </c>
      <c r="BX72" t="str">
        <v>Indonesien</v>
      </c>
      <c r="BY72" t="str">
        <v>Irak</v>
      </c>
      <c r="BZ72" t="str">
        <v>Iran</v>
      </c>
      <c r="CA72" t="str">
        <v>Irland</v>
      </c>
      <c r="CB72" t="str">
        <v>Island</v>
      </c>
      <c r="CC72" t="str">
        <v>Israel</v>
      </c>
      <c r="CD72" t="str">
        <v>Italien</v>
      </c>
      <c r="CE72" t="str">
        <v>Jamaica</v>
      </c>
      <c r="CF72" t="str">
        <v>Japan</v>
      </c>
      <c r="CG72" t="str">
        <v>Jordan</v>
      </c>
      <c r="CH72" t="str">
        <v>Kapverdiske Øer</v>
      </c>
      <c r="CI72" t="str">
        <v>Kasakhstan</v>
      </c>
      <c r="CJ72" t="str">
        <v>Kenya</v>
      </c>
      <c r="CK72" t="str">
        <v>Kina</v>
      </c>
      <c r="CL72" t="str">
        <v>Kirgisistan</v>
      </c>
      <c r="CM72" t="str">
        <v>Kiribati</v>
      </c>
      <c r="CN72" t="str">
        <v>Kroatien</v>
      </c>
      <c r="CO72" t="str">
        <v>Kuwait</v>
      </c>
      <c r="CP72" t="str">
        <v>Laos</v>
      </c>
      <c r="CQ72" t="str">
        <v>Lesotho</v>
      </c>
      <c r="CR72" t="str">
        <v>Letland</v>
      </c>
      <c r="CS72" t="str">
        <v>Libanon</v>
      </c>
      <c r="CT72" t="str">
        <v>Liberia</v>
      </c>
      <c r="CU72" t="str">
        <v>Libyen</v>
      </c>
      <c r="CV72" t="str">
        <v>Liechtenstein</v>
      </c>
      <c r="CW72" t="str">
        <v>Litauen</v>
      </c>
      <c r="CX72" t="str">
        <v>Luxembourg</v>
      </c>
      <c r="CY72" t="str">
        <v>Madagaskar</v>
      </c>
      <c r="CZ72" t="str">
        <v>Makedonien (FYROM)</v>
      </c>
      <c r="DA72" t="str">
        <v>Malawi</v>
      </c>
      <c r="DB72" t="str">
        <v>Malaysia</v>
      </c>
      <c r="DC72" t="str">
        <v>Maldiverne</v>
      </c>
      <c r="DD72" t="str">
        <v>Mali</v>
      </c>
      <c r="DE72" t="str">
        <v>Malta</v>
      </c>
      <c r="DF72" t="str">
        <v>Marokko</v>
      </c>
      <c r="DG72" t="str">
        <v>Marshall-øerne</v>
      </c>
      <c r="DH72" t="str">
        <v>Mauretanien</v>
      </c>
      <c r="DI72" t="str">
        <v>Mauritius</v>
      </c>
      <c r="DJ72" t="str">
        <v>Mexico</v>
      </c>
      <c r="DK72" t="str">
        <v>Mikronesien</v>
      </c>
      <c r="DL72" t="str">
        <v>Moldova</v>
      </c>
      <c r="DM72" t="str">
        <v>Monaco</v>
      </c>
      <c r="DN72" t="str">
        <v>Mongoliet</v>
      </c>
      <c r="DO72" t="str">
        <v>Mozambique</v>
      </c>
      <c r="DP72" t="str">
        <v>Namibia</v>
      </c>
      <c r="DQ72" t="str">
        <v>Nauru</v>
      </c>
      <c r="DR72" t="str">
        <v>Nederlandene</v>
      </c>
      <c r="DS72" t="str">
        <v>Nepal</v>
      </c>
      <c r="DT72" t="str">
        <v>New Zealand</v>
      </c>
      <c r="DU72" t="str">
        <v>Nicaragua</v>
      </c>
      <c r="DV72" t="str">
        <v>Niger</v>
      </c>
      <c r="DW72" t="str">
        <v>Nigeria</v>
      </c>
      <c r="DX72" t="str">
        <v>Nordkorea</v>
      </c>
      <c r="DY72" t="str">
        <v>Norge</v>
      </c>
      <c r="DZ72" t="str">
        <v>Oman</v>
      </c>
      <c r="EA72" t="str">
        <v>Pakistan</v>
      </c>
      <c r="EB72" t="str">
        <v>Palau</v>
      </c>
      <c r="EC72" t="str">
        <v>Palestina</v>
      </c>
      <c r="ED72" t="str">
        <v>Panama</v>
      </c>
      <c r="EE72" t="str">
        <v>Papua New Guinea</v>
      </c>
      <c r="EF72" t="str">
        <v>Paraguay</v>
      </c>
      <c r="EG72" t="str">
        <v>Peru</v>
      </c>
      <c r="EH72" t="str">
        <v>Polen</v>
      </c>
      <c r="EI72" t="str">
        <v>Portugal</v>
      </c>
      <c r="EJ72" t="str">
        <v>Qatar</v>
      </c>
      <c r="EK72" t="str">
        <v>Rumænien</v>
      </c>
      <c r="EL72" t="str">
        <v>Rusland</v>
      </c>
      <c r="EM72" t="str">
        <v>Rwanda</v>
      </c>
      <c r="EN72" t="str">
        <v>Salomonøerne</v>
      </c>
      <c r="EO72" t="str">
        <v>Samoa</v>
      </c>
      <c r="EP72" t="str">
        <v>San Marino</v>
      </c>
      <c r="EQ72" t="str">
        <v>Sao Tomé &amp; Principe</v>
      </c>
      <c r="ER72" t="str">
        <v>Saudi Arabien</v>
      </c>
      <c r="ES72" t="str">
        <v>Schweiz</v>
      </c>
      <c r="ET72" t="str">
        <v>Senegal</v>
      </c>
      <c r="EU72" t="str">
        <v>Serbien og Montenegro</v>
      </c>
      <c r="EV72" t="str">
        <v>Seychellerne</v>
      </c>
      <c r="EW72" t="str">
        <v>Sierra Leone</v>
      </c>
      <c r="EX72" t="str">
        <v>Singapore</v>
      </c>
      <c r="EY72" t="str">
        <v>Slovakiet</v>
      </c>
      <c r="EZ72" t="str">
        <v>Slovenien</v>
      </c>
      <c r="FA72" t="str">
        <v>Somalia</v>
      </c>
      <c r="FB72" t="str">
        <v>Spanien</v>
      </c>
      <c r="FC72" t="str">
        <v>Sri Lanka</v>
      </c>
      <c r="FD72" t="str">
        <v>St. Kitts-Nevis</v>
      </c>
      <c r="FE72" t="str">
        <v>St. Lucia</v>
      </c>
      <c r="FF72" t="str">
        <v>St. Vincent &amp;</v>
      </c>
      <c r="FG72" t="str">
        <v>Storbritannien (England)</v>
      </c>
      <c r="FH72" t="str">
        <v>Sudan</v>
      </c>
      <c r="FI72" t="str">
        <v>Surinam</v>
      </c>
      <c r="FJ72" t="str">
        <v>Sverige</v>
      </c>
      <c r="FK72" t="str">
        <v>Swaziland</v>
      </c>
      <c r="FL72" t="str">
        <v>Sydafrika</v>
      </c>
      <c r="FM72" t="str">
        <v>Sydkorea</v>
      </c>
      <c r="FN72" t="str">
        <v>Syrien</v>
      </c>
      <c r="FO72" t="str">
        <v>Tadjikistan</v>
      </c>
      <c r="FP72" t="str">
        <v>Taiwan</v>
      </c>
      <c r="FQ72" t="str">
        <v>Tanzania</v>
      </c>
      <c r="FR72" t="str">
        <v>Thailand</v>
      </c>
      <c r="FS72" t="str">
        <v>Tjekkiet</v>
      </c>
      <c r="FT72" t="str">
        <v>Togo</v>
      </c>
      <c r="FU72" t="str">
        <v>Tonga</v>
      </c>
      <c r="FV72" t="str">
        <v>Trinidad &amp; Tobago</v>
      </c>
      <c r="FW72" t="str">
        <v>Tunesien</v>
      </c>
      <c r="FX72" t="str">
        <v>Turkmenistan</v>
      </c>
      <c r="FY72" t="str">
        <v>Tuvalu</v>
      </c>
      <c r="FZ72" t="str">
        <v>Tyrkiet</v>
      </c>
      <c r="GA72" t="str">
        <v>Tyskland</v>
      </c>
      <c r="GB72" t="str">
        <v>Uganda</v>
      </c>
      <c r="GC72" t="str">
        <v>Ukraine</v>
      </c>
      <c r="GD72" t="str">
        <v>Ungarn</v>
      </c>
      <c r="GE72" t="str">
        <v>Uruguay</v>
      </c>
      <c r="GF72" t="str">
        <v>USA</v>
      </c>
      <c r="GG72" t="str">
        <v>Usbekistan</v>
      </c>
      <c r="GH72" t="str">
        <v>Vanuatu</v>
      </c>
      <c r="GI72" t="str">
        <v>Vatikanet</v>
      </c>
      <c r="GJ72" t="str">
        <v>Venezuela</v>
      </c>
      <c r="GK72" t="str">
        <v>Vietnam</v>
      </c>
      <c r="GL72" t="str">
        <v>Yemen</v>
      </c>
      <c r="GM72" t="str">
        <v>Zambia</v>
      </c>
      <c r="GN72" t="str">
        <v>Zimbabwe</v>
      </c>
      <c r="GO72" t="str">
        <v>Ækvatorial Guinea</v>
      </c>
      <c r="GP72" t="str">
        <v>Østrig</v>
      </c>
      <c r="GQ72" t="str">
        <v>Østtimor</v>
      </c>
      <c r="GR72" t="str">
        <v>EU</v>
      </c>
      <c r="GS72" t="str">
        <v>Ikke-EU</v>
      </c>
      <c r="GT72" t="str">
        <v>EU/ikke-EU</v>
      </c>
    </row>
    <row r="73" spans="2:202" x14ac:dyDescent="0.25">
      <c r="B73" t="str" cm="1">
        <f t="array" ref="B73:GT73">TRANSPOSE(_xlfn._xlws.FILTER(AlleLande[Lande (dansk)],ISNUMBER(SEARCH(Emballage!J13,AlleLande[Lande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Burundi</v>
      </c>
      <c r="BC73" t="str">
        <v>Cambodja</v>
      </c>
      <c r="BD73" t="str">
        <v>Finland</v>
      </c>
      <c r="BE73" t="str">
        <v>Burundi</v>
      </c>
      <c r="BF73" t="str">
        <v>Cambodja</v>
      </c>
      <c r="BG73" t="str">
        <v>Forenede Arab. Emirater</v>
      </c>
      <c r="BH73" t="str">
        <v>Frankrig</v>
      </c>
      <c r="BI73" t="str">
        <v>Gabon</v>
      </c>
      <c r="BJ73" t="str">
        <v>Gambia</v>
      </c>
      <c r="BK73" t="str">
        <v>Burundi</v>
      </c>
      <c r="BL73" t="str">
        <v>Cambodja</v>
      </c>
      <c r="BM73" t="str">
        <v>Grenada</v>
      </c>
      <c r="BN73" t="str">
        <v>Grenadinerne</v>
      </c>
      <c r="BO73" t="str">
        <v>Grækenland</v>
      </c>
      <c r="BP73" t="str">
        <v>Burundi</v>
      </c>
      <c r="BQ73" t="str">
        <v>Cambodja</v>
      </c>
      <c r="BR73" t="str">
        <v>Guinea-Bissau</v>
      </c>
      <c r="BS73" t="str">
        <v>Guyana</v>
      </c>
      <c r="BT73" t="str">
        <v>Haiti</v>
      </c>
      <c r="BU73" t="str">
        <v>Honduras</v>
      </c>
      <c r="BV73" t="str">
        <v>Hviderusland (Belarus)</v>
      </c>
      <c r="BW73" t="str">
        <v>Indien</v>
      </c>
      <c r="BX73" t="str">
        <v>Indonesien</v>
      </c>
      <c r="BY73" t="str">
        <v>Irak</v>
      </c>
      <c r="BZ73" t="str">
        <v>Iran</v>
      </c>
      <c r="CA73" t="str">
        <v>Irland</v>
      </c>
      <c r="CB73" t="str">
        <v>Island</v>
      </c>
      <c r="CC73" t="str">
        <v>Israel</v>
      </c>
      <c r="CD73" t="str">
        <v>Italien</v>
      </c>
      <c r="CE73" t="str">
        <v>Jamaica</v>
      </c>
      <c r="CF73" t="str">
        <v>Japan</v>
      </c>
      <c r="CG73" t="str">
        <v>Jordan</v>
      </c>
      <c r="CH73" t="str">
        <v>Kapverdiske Øer</v>
      </c>
      <c r="CI73" t="str">
        <v>Kasakhstan</v>
      </c>
      <c r="CJ73" t="str">
        <v>Kenya</v>
      </c>
      <c r="CK73" t="str">
        <v>Kina</v>
      </c>
      <c r="CL73" t="str">
        <v>Kirgisistan</v>
      </c>
      <c r="CM73" t="str">
        <v>Kiribati</v>
      </c>
      <c r="CN73" t="str">
        <v>Kroatien</v>
      </c>
      <c r="CO73" t="str">
        <v>Kuwait</v>
      </c>
      <c r="CP73" t="str">
        <v>Laos</v>
      </c>
      <c r="CQ73" t="str">
        <v>Lesotho</v>
      </c>
      <c r="CR73" t="str">
        <v>Letland</v>
      </c>
      <c r="CS73" t="str">
        <v>Libanon</v>
      </c>
      <c r="CT73" t="str">
        <v>Liberia</v>
      </c>
      <c r="CU73" t="str">
        <v>Libyen</v>
      </c>
      <c r="CV73" t="str">
        <v>Liechtenstein</v>
      </c>
      <c r="CW73" t="str">
        <v>Litauen</v>
      </c>
      <c r="CX73" t="str">
        <v>Luxembourg</v>
      </c>
      <c r="CY73" t="str">
        <v>Madagaskar</v>
      </c>
      <c r="CZ73" t="str">
        <v>Makedonien (FYROM)</v>
      </c>
      <c r="DA73" t="str">
        <v>Malawi</v>
      </c>
      <c r="DB73" t="str">
        <v>Malaysia</v>
      </c>
      <c r="DC73" t="str">
        <v>Maldiverne</v>
      </c>
      <c r="DD73" t="str">
        <v>Mali</v>
      </c>
      <c r="DE73" t="str">
        <v>Malta</v>
      </c>
      <c r="DF73" t="str">
        <v>Marokko</v>
      </c>
      <c r="DG73" t="str">
        <v>Marshall-øerne</v>
      </c>
      <c r="DH73" t="str">
        <v>Mauretanien</v>
      </c>
      <c r="DI73" t="str">
        <v>Mauritius</v>
      </c>
      <c r="DJ73" t="str">
        <v>Mexico</v>
      </c>
      <c r="DK73" t="str">
        <v>Mikronesien</v>
      </c>
      <c r="DL73" t="str">
        <v>Moldova</v>
      </c>
      <c r="DM73" t="str">
        <v>Monaco</v>
      </c>
      <c r="DN73" t="str">
        <v>Mongoliet</v>
      </c>
      <c r="DO73" t="str">
        <v>Mozambique</v>
      </c>
      <c r="DP73" t="str">
        <v>Namibia</v>
      </c>
      <c r="DQ73" t="str">
        <v>Nauru</v>
      </c>
      <c r="DR73" t="str">
        <v>Nederlandene</v>
      </c>
      <c r="DS73" t="str">
        <v>Nepal</v>
      </c>
      <c r="DT73" t="str">
        <v>New Zealand</v>
      </c>
      <c r="DU73" t="str">
        <v>Nicaragua</v>
      </c>
      <c r="DV73" t="str">
        <v>Niger</v>
      </c>
      <c r="DW73" t="str">
        <v>Nigeria</v>
      </c>
      <c r="DX73" t="str">
        <v>Nordkorea</v>
      </c>
      <c r="DY73" t="str">
        <v>Norge</v>
      </c>
      <c r="DZ73" t="str">
        <v>Oman</v>
      </c>
      <c r="EA73" t="str">
        <v>Pakistan</v>
      </c>
      <c r="EB73" t="str">
        <v>Palau</v>
      </c>
      <c r="EC73" t="str">
        <v>Palestina</v>
      </c>
      <c r="ED73" t="str">
        <v>Panama</v>
      </c>
      <c r="EE73" t="str">
        <v>Papua New Guinea</v>
      </c>
      <c r="EF73" t="str">
        <v>Paraguay</v>
      </c>
      <c r="EG73" t="str">
        <v>Peru</v>
      </c>
      <c r="EH73" t="str">
        <v>Polen</v>
      </c>
      <c r="EI73" t="str">
        <v>Portugal</v>
      </c>
      <c r="EJ73" t="str">
        <v>Qatar</v>
      </c>
      <c r="EK73" t="str">
        <v>Rumænien</v>
      </c>
      <c r="EL73" t="str">
        <v>Rusland</v>
      </c>
      <c r="EM73" t="str">
        <v>Rwanda</v>
      </c>
      <c r="EN73" t="str">
        <v>Salomonøerne</v>
      </c>
      <c r="EO73" t="str">
        <v>Samoa</v>
      </c>
      <c r="EP73" t="str">
        <v>San Marino</v>
      </c>
      <c r="EQ73" t="str">
        <v>Sao Tomé &amp; Principe</v>
      </c>
      <c r="ER73" t="str">
        <v>Saudi Arabien</v>
      </c>
      <c r="ES73" t="str">
        <v>Schweiz</v>
      </c>
      <c r="ET73" t="str">
        <v>Senegal</v>
      </c>
      <c r="EU73" t="str">
        <v>Serbien og Montenegro</v>
      </c>
      <c r="EV73" t="str">
        <v>Seychellerne</v>
      </c>
      <c r="EW73" t="str">
        <v>Sierra Leone</v>
      </c>
      <c r="EX73" t="str">
        <v>Singapore</v>
      </c>
      <c r="EY73" t="str">
        <v>Slovakiet</v>
      </c>
      <c r="EZ73" t="str">
        <v>Slovenien</v>
      </c>
      <c r="FA73" t="str">
        <v>Somalia</v>
      </c>
      <c r="FB73" t="str">
        <v>Spanien</v>
      </c>
      <c r="FC73" t="str">
        <v>Sri Lanka</v>
      </c>
      <c r="FD73" t="str">
        <v>St. Kitts-Nevis</v>
      </c>
      <c r="FE73" t="str">
        <v>St. Lucia</v>
      </c>
      <c r="FF73" t="str">
        <v>St. Vincent &amp;</v>
      </c>
      <c r="FG73" t="str">
        <v>Storbritannien (England)</v>
      </c>
      <c r="FH73" t="str">
        <v>Sudan</v>
      </c>
      <c r="FI73" t="str">
        <v>Surinam</v>
      </c>
      <c r="FJ73" t="str">
        <v>Sverige</v>
      </c>
      <c r="FK73" t="str">
        <v>Swaziland</v>
      </c>
      <c r="FL73" t="str">
        <v>Sydafrika</v>
      </c>
      <c r="FM73" t="str">
        <v>Sydkorea</v>
      </c>
      <c r="FN73" t="str">
        <v>Syrien</v>
      </c>
      <c r="FO73" t="str">
        <v>Tadjikistan</v>
      </c>
      <c r="FP73" t="str">
        <v>Taiwan</v>
      </c>
      <c r="FQ73" t="str">
        <v>Tanzania</v>
      </c>
      <c r="FR73" t="str">
        <v>Thailand</v>
      </c>
      <c r="FS73" t="str">
        <v>Tjekkiet</v>
      </c>
      <c r="FT73" t="str">
        <v>Togo</v>
      </c>
      <c r="FU73" t="str">
        <v>Tonga</v>
      </c>
      <c r="FV73" t="str">
        <v>Trinidad &amp; Tobago</v>
      </c>
      <c r="FW73" t="str">
        <v>Tunesien</v>
      </c>
      <c r="FX73" t="str">
        <v>Turkmenistan</v>
      </c>
      <c r="FY73" t="str">
        <v>Tuvalu</v>
      </c>
      <c r="FZ73" t="str">
        <v>Tyrkiet</v>
      </c>
      <c r="GA73" t="str">
        <v>Tyskland</v>
      </c>
      <c r="GB73" t="str">
        <v>Uganda</v>
      </c>
      <c r="GC73" t="str">
        <v>Ukraine</v>
      </c>
      <c r="GD73" t="str">
        <v>Ungarn</v>
      </c>
      <c r="GE73" t="str">
        <v>Uruguay</v>
      </c>
      <c r="GF73" t="str">
        <v>USA</v>
      </c>
      <c r="GG73" t="str">
        <v>Usbekistan</v>
      </c>
      <c r="GH73" t="str">
        <v>Vanuatu</v>
      </c>
      <c r="GI73" t="str">
        <v>Vatikanet</v>
      </c>
      <c r="GJ73" t="str">
        <v>Venezuela</v>
      </c>
      <c r="GK73" t="str">
        <v>Vietnam</v>
      </c>
      <c r="GL73" t="str">
        <v>Yemen</v>
      </c>
      <c r="GM73" t="str">
        <v>Zambia</v>
      </c>
      <c r="GN73" t="str">
        <v>Zimbabwe</v>
      </c>
      <c r="GO73" t="str">
        <v>Ækvatorial Guinea</v>
      </c>
      <c r="GP73" t="str">
        <v>Østrig</v>
      </c>
      <c r="GQ73" t="str">
        <v>Østtimor</v>
      </c>
      <c r="GR73" t="str">
        <v>EU</v>
      </c>
      <c r="GS73" t="str">
        <v>Ikke-EU</v>
      </c>
      <c r="GT73" t="str">
        <v>EU/ikke-EU</v>
      </c>
    </row>
    <row r="74" spans="2:202" x14ac:dyDescent="0.25">
      <c r="B74" t="str" cm="1">
        <f t="array" ref="B74:GT74">TRANSPOSE(_xlfn._xlws.FILTER(AlleLande[Lande (dansk)],ISNUMBER(SEARCH(Emballage!J14,AlleLande[Lande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Burundi</v>
      </c>
      <c r="BC74" t="str">
        <v>Cambodja</v>
      </c>
      <c r="BD74" t="str">
        <v>Finland</v>
      </c>
      <c r="BE74" t="str">
        <v>Burundi</v>
      </c>
      <c r="BF74" t="str">
        <v>Cambodja</v>
      </c>
      <c r="BG74" t="str">
        <v>Forenede Arab. Emirater</v>
      </c>
      <c r="BH74" t="str">
        <v>Frankrig</v>
      </c>
      <c r="BI74" t="str">
        <v>Gabon</v>
      </c>
      <c r="BJ74" t="str">
        <v>Gambia</v>
      </c>
      <c r="BK74" t="str">
        <v>Burundi</v>
      </c>
      <c r="BL74" t="str">
        <v>Cambodja</v>
      </c>
      <c r="BM74" t="str">
        <v>Grenada</v>
      </c>
      <c r="BN74" t="str">
        <v>Grenadinerne</v>
      </c>
      <c r="BO74" t="str">
        <v>Grækenland</v>
      </c>
      <c r="BP74" t="str">
        <v>Burundi</v>
      </c>
      <c r="BQ74" t="str">
        <v>Cambodja</v>
      </c>
      <c r="BR74" t="str">
        <v>Guinea-Bissau</v>
      </c>
      <c r="BS74" t="str">
        <v>Guyana</v>
      </c>
      <c r="BT74" t="str">
        <v>Haiti</v>
      </c>
      <c r="BU74" t="str">
        <v>Honduras</v>
      </c>
      <c r="BV74" t="str">
        <v>Hviderusland (Belarus)</v>
      </c>
      <c r="BW74" t="str">
        <v>Indien</v>
      </c>
      <c r="BX74" t="str">
        <v>Indonesien</v>
      </c>
      <c r="BY74" t="str">
        <v>Irak</v>
      </c>
      <c r="BZ74" t="str">
        <v>Iran</v>
      </c>
      <c r="CA74" t="str">
        <v>Irland</v>
      </c>
      <c r="CB74" t="str">
        <v>Island</v>
      </c>
      <c r="CC74" t="str">
        <v>Israel</v>
      </c>
      <c r="CD74" t="str">
        <v>Italien</v>
      </c>
      <c r="CE74" t="str">
        <v>Jamaica</v>
      </c>
      <c r="CF74" t="str">
        <v>Japan</v>
      </c>
      <c r="CG74" t="str">
        <v>Jordan</v>
      </c>
      <c r="CH74" t="str">
        <v>Kapverdiske Øer</v>
      </c>
      <c r="CI74" t="str">
        <v>Kasakhstan</v>
      </c>
      <c r="CJ74" t="str">
        <v>Kenya</v>
      </c>
      <c r="CK74" t="str">
        <v>Kina</v>
      </c>
      <c r="CL74" t="str">
        <v>Kirgisistan</v>
      </c>
      <c r="CM74" t="str">
        <v>Kiribati</v>
      </c>
      <c r="CN74" t="str">
        <v>Kroatien</v>
      </c>
      <c r="CO74" t="str">
        <v>Kuwait</v>
      </c>
      <c r="CP74" t="str">
        <v>Laos</v>
      </c>
      <c r="CQ74" t="str">
        <v>Lesotho</v>
      </c>
      <c r="CR74" t="str">
        <v>Letland</v>
      </c>
      <c r="CS74" t="str">
        <v>Libanon</v>
      </c>
      <c r="CT74" t="str">
        <v>Liberia</v>
      </c>
      <c r="CU74" t="str">
        <v>Libyen</v>
      </c>
      <c r="CV74" t="str">
        <v>Liechtenstein</v>
      </c>
      <c r="CW74" t="str">
        <v>Litauen</v>
      </c>
      <c r="CX74" t="str">
        <v>Luxembourg</v>
      </c>
      <c r="CY74" t="str">
        <v>Madagaskar</v>
      </c>
      <c r="CZ74" t="str">
        <v>Makedonien (FYROM)</v>
      </c>
      <c r="DA74" t="str">
        <v>Malawi</v>
      </c>
      <c r="DB74" t="str">
        <v>Malaysia</v>
      </c>
      <c r="DC74" t="str">
        <v>Maldiverne</v>
      </c>
      <c r="DD74" t="str">
        <v>Mali</v>
      </c>
      <c r="DE74" t="str">
        <v>Malta</v>
      </c>
      <c r="DF74" t="str">
        <v>Marokko</v>
      </c>
      <c r="DG74" t="str">
        <v>Marshall-øerne</v>
      </c>
      <c r="DH74" t="str">
        <v>Mauretanien</v>
      </c>
      <c r="DI74" t="str">
        <v>Mauritius</v>
      </c>
      <c r="DJ74" t="str">
        <v>Mexico</v>
      </c>
      <c r="DK74" t="str">
        <v>Mikronesien</v>
      </c>
      <c r="DL74" t="str">
        <v>Moldova</v>
      </c>
      <c r="DM74" t="str">
        <v>Monaco</v>
      </c>
      <c r="DN74" t="str">
        <v>Mongoliet</v>
      </c>
      <c r="DO74" t="str">
        <v>Mozambique</v>
      </c>
      <c r="DP74" t="str">
        <v>Namibia</v>
      </c>
      <c r="DQ74" t="str">
        <v>Nauru</v>
      </c>
      <c r="DR74" t="str">
        <v>Nederlandene</v>
      </c>
      <c r="DS74" t="str">
        <v>Nepal</v>
      </c>
      <c r="DT74" t="str">
        <v>New Zealand</v>
      </c>
      <c r="DU74" t="str">
        <v>Nicaragua</v>
      </c>
      <c r="DV74" t="str">
        <v>Niger</v>
      </c>
      <c r="DW74" t="str">
        <v>Nigeria</v>
      </c>
      <c r="DX74" t="str">
        <v>Nordkorea</v>
      </c>
      <c r="DY74" t="str">
        <v>Norge</v>
      </c>
      <c r="DZ74" t="str">
        <v>Oman</v>
      </c>
      <c r="EA74" t="str">
        <v>Pakistan</v>
      </c>
      <c r="EB74" t="str">
        <v>Palau</v>
      </c>
      <c r="EC74" t="str">
        <v>Palestina</v>
      </c>
      <c r="ED74" t="str">
        <v>Panama</v>
      </c>
      <c r="EE74" t="str">
        <v>Papua New Guinea</v>
      </c>
      <c r="EF74" t="str">
        <v>Paraguay</v>
      </c>
      <c r="EG74" t="str">
        <v>Peru</v>
      </c>
      <c r="EH74" t="str">
        <v>Polen</v>
      </c>
      <c r="EI74" t="str">
        <v>Portugal</v>
      </c>
      <c r="EJ74" t="str">
        <v>Qatar</v>
      </c>
      <c r="EK74" t="str">
        <v>Rumænien</v>
      </c>
      <c r="EL74" t="str">
        <v>Rusland</v>
      </c>
      <c r="EM74" t="str">
        <v>Rwanda</v>
      </c>
      <c r="EN74" t="str">
        <v>Salomonøerne</v>
      </c>
      <c r="EO74" t="str">
        <v>Samoa</v>
      </c>
      <c r="EP74" t="str">
        <v>San Marino</v>
      </c>
      <c r="EQ74" t="str">
        <v>Sao Tomé &amp; Principe</v>
      </c>
      <c r="ER74" t="str">
        <v>Saudi Arabien</v>
      </c>
      <c r="ES74" t="str">
        <v>Schweiz</v>
      </c>
      <c r="ET74" t="str">
        <v>Senegal</v>
      </c>
      <c r="EU74" t="str">
        <v>Serbien og Montenegro</v>
      </c>
      <c r="EV74" t="str">
        <v>Seychellerne</v>
      </c>
      <c r="EW74" t="str">
        <v>Sierra Leone</v>
      </c>
      <c r="EX74" t="str">
        <v>Singapore</v>
      </c>
      <c r="EY74" t="str">
        <v>Slovakiet</v>
      </c>
      <c r="EZ74" t="str">
        <v>Slovenien</v>
      </c>
      <c r="FA74" t="str">
        <v>Somalia</v>
      </c>
      <c r="FB74" t="str">
        <v>Spanien</v>
      </c>
      <c r="FC74" t="str">
        <v>Sri Lanka</v>
      </c>
      <c r="FD74" t="str">
        <v>St. Kitts-Nevis</v>
      </c>
      <c r="FE74" t="str">
        <v>St. Lucia</v>
      </c>
      <c r="FF74" t="str">
        <v>St. Vincent &amp;</v>
      </c>
      <c r="FG74" t="str">
        <v>Storbritannien (England)</v>
      </c>
      <c r="FH74" t="str">
        <v>Sudan</v>
      </c>
      <c r="FI74" t="str">
        <v>Surinam</v>
      </c>
      <c r="FJ74" t="str">
        <v>Sverige</v>
      </c>
      <c r="FK74" t="str">
        <v>Swaziland</v>
      </c>
      <c r="FL74" t="str">
        <v>Sydafrika</v>
      </c>
      <c r="FM74" t="str">
        <v>Sydkorea</v>
      </c>
      <c r="FN74" t="str">
        <v>Syrien</v>
      </c>
      <c r="FO74" t="str">
        <v>Tadjikistan</v>
      </c>
      <c r="FP74" t="str">
        <v>Taiwan</v>
      </c>
      <c r="FQ74" t="str">
        <v>Tanzania</v>
      </c>
      <c r="FR74" t="str">
        <v>Thailand</v>
      </c>
      <c r="FS74" t="str">
        <v>Tjekkiet</v>
      </c>
      <c r="FT74" t="str">
        <v>Togo</v>
      </c>
      <c r="FU74" t="str">
        <v>Tonga</v>
      </c>
      <c r="FV74" t="str">
        <v>Trinidad &amp; Tobago</v>
      </c>
      <c r="FW74" t="str">
        <v>Tunesien</v>
      </c>
      <c r="FX74" t="str">
        <v>Turkmenistan</v>
      </c>
      <c r="FY74" t="str">
        <v>Tuvalu</v>
      </c>
      <c r="FZ74" t="str">
        <v>Tyrkiet</v>
      </c>
      <c r="GA74" t="str">
        <v>Tyskland</v>
      </c>
      <c r="GB74" t="str">
        <v>Uganda</v>
      </c>
      <c r="GC74" t="str">
        <v>Ukraine</v>
      </c>
      <c r="GD74" t="str">
        <v>Ungarn</v>
      </c>
      <c r="GE74" t="str">
        <v>Uruguay</v>
      </c>
      <c r="GF74" t="str">
        <v>USA</v>
      </c>
      <c r="GG74" t="str">
        <v>Usbekistan</v>
      </c>
      <c r="GH74" t="str">
        <v>Vanuatu</v>
      </c>
      <c r="GI74" t="str">
        <v>Vatikanet</v>
      </c>
      <c r="GJ74" t="str">
        <v>Venezuela</v>
      </c>
      <c r="GK74" t="str">
        <v>Vietnam</v>
      </c>
      <c r="GL74" t="str">
        <v>Yemen</v>
      </c>
      <c r="GM74" t="str">
        <v>Zambia</v>
      </c>
      <c r="GN74" t="str">
        <v>Zimbabwe</v>
      </c>
      <c r="GO74" t="str">
        <v>Ækvatorial Guinea</v>
      </c>
      <c r="GP74" t="str">
        <v>Østrig</v>
      </c>
      <c r="GQ74" t="str">
        <v>Østtimor</v>
      </c>
      <c r="GR74" t="str">
        <v>EU</v>
      </c>
      <c r="GS74" t="str">
        <v>Ikke-EU</v>
      </c>
      <c r="GT74" t="str">
        <v>EU/ikke-EU</v>
      </c>
    </row>
    <row r="75" spans="2:202" x14ac:dyDescent="0.25">
      <c r="B75" t="str" cm="1">
        <f t="array" ref="B75:GT75">TRANSPOSE(_xlfn._xlws.FILTER(AlleLande[Lande (dansk)],ISNUMBER(SEARCH(Emballage!J15,AlleLande[Lande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Burundi</v>
      </c>
      <c r="BC75" t="str">
        <v>Cambodja</v>
      </c>
      <c r="BD75" t="str">
        <v>Finland</v>
      </c>
      <c r="BE75" t="str">
        <v>Burundi</v>
      </c>
      <c r="BF75" t="str">
        <v>Cambodja</v>
      </c>
      <c r="BG75" t="str">
        <v>Forenede Arab. Emirater</v>
      </c>
      <c r="BH75" t="str">
        <v>Frankrig</v>
      </c>
      <c r="BI75" t="str">
        <v>Gabon</v>
      </c>
      <c r="BJ75" t="str">
        <v>Gambia</v>
      </c>
      <c r="BK75" t="str">
        <v>Burundi</v>
      </c>
      <c r="BL75" t="str">
        <v>Cambodja</v>
      </c>
      <c r="BM75" t="str">
        <v>Grenada</v>
      </c>
      <c r="BN75" t="str">
        <v>Grenadinerne</v>
      </c>
      <c r="BO75" t="str">
        <v>Grækenland</v>
      </c>
      <c r="BP75" t="str">
        <v>Burundi</v>
      </c>
      <c r="BQ75" t="str">
        <v>Cambodja</v>
      </c>
      <c r="BR75" t="str">
        <v>Guinea-Bissau</v>
      </c>
      <c r="BS75" t="str">
        <v>Guyana</v>
      </c>
      <c r="BT75" t="str">
        <v>Haiti</v>
      </c>
      <c r="BU75" t="str">
        <v>Honduras</v>
      </c>
      <c r="BV75" t="str">
        <v>Hviderusland (Belarus)</v>
      </c>
      <c r="BW75" t="str">
        <v>Indien</v>
      </c>
      <c r="BX75" t="str">
        <v>Indonesien</v>
      </c>
      <c r="BY75" t="str">
        <v>Irak</v>
      </c>
      <c r="BZ75" t="str">
        <v>Iran</v>
      </c>
      <c r="CA75" t="str">
        <v>Irland</v>
      </c>
      <c r="CB75" t="str">
        <v>Island</v>
      </c>
      <c r="CC75" t="str">
        <v>Israel</v>
      </c>
      <c r="CD75" t="str">
        <v>Italien</v>
      </c>
      <c r="CE75" t="str">
        <v>Jamaica</v>
      </c>
      <c r="CF75" t="str">
        <v>Japan</v>
      </c>
      <c r="CG75" t="str">
        <v>Jordan</v>
      </c>
      <c r="CH75" t="str">
        <v>Kapverdiske Øer</v>
      </c>
      <c r="CI75" t="str">
        <v>Kasakhstan</v>
      </c>
      <c r="CJ75" t="str">
        <v>Kenya</v>
      </c>
      <c r="CK75" t="str">
        <v>Kina</v>
      </c>
      <c r="CL75" t="str">
        <v>Kirgisistan</v>
      </c>
      <c r="CM75" t="str">
        <v>Kiribati</v>
      </c>
      <c r="CN75" t="str">
        <v>Kroatien</v>
      </c>
      <c r="CO75" t="str">
        <v>Kuwait</v>
      </c>
      <c r="CP75" t="str">
        <v>Laos</v>
      </c>
      <c r="CQ75" t="str">
        <v>Lesotho</v>
      </c>
      <c r="CR75" t="str">
        <v>Letland</v>
      </c>
      <c r="CS75" t="str">
        <v>Libanon</v>
      </c>
      <c r="CT75" t="str">
        <v>Liberia</v>
      </c>
      <c r="CU75" t="str">
        <v>Libyen</v>
      </c>
      <c r="CV75" t="str">
        <v>Liechtenstein</v>
      </c>
      <c r="CW75" t="str">
        <v>Litauen</v>
      </c>
      <c r="CX75" t="str">
        <v>Luxembourg</v>
      </c>
      <c r="CY75" t="str">
        <v>Madagaskar</v>
      </c>
      <c r="CZ75" t="str">
        <v>Makedonien (FYROM)</v>
      </c>
      <c r="DA75" t="str">
        <v>Malawi</v>
      </c>
      <c r="DB75" t="str">
        <v>Malaysia</v>
      </c>
      <c r="DC75" t="str">
        <v>Maldiverne</v>
      </c>
      <c r="DD75" t="str">
        <v>Mali</v>
      </c>
      <c r="DE75" t="str">
        <v>Malta</v>
      </c>
      <c r="DF75" t="str">
        <v>Marokko</v>
      </c>
      <c r="DG75" t="str">
        <v>Marshall-øerne</v>
      </c>
      <c r="DH75" t="str">
        <v>Mauretanien</v>
      </c>
      <c r="DI75" t="str">
        <v>Mauritius</v>
      </c>
      <c r="DJ75" t="str">
        <v>Mexico</v>
      </c>
      <c r="DK75" t="str">
        <v>Mikronesien</v>
      </c>
      <c r="DL75" t="str">
        <v>Moldova</v>
      </c>
      <c r="DM75" t="str">
        <v>Monaco</v>
      </c>
      <c r="DN75" t="str">
        <v>Mongoliet</v>
      </c>
      <c r="DO75" t="str">
        <v>Mozambique</v>
      </c>
      <c r="DP75" t="str">
        <v>Namibia</v>
      </c>
      <c r="DQ75" t="str">
        <v>Nauru</v>
      </c>
      <c r="DR75" t="str">
        <v>Nederlandene</v>
      </c>
      <c r="DS75" t="str">
        <v>Nepal</v>
      </c>
      <c r="DT75" t="str">
        <v>New Zealand</v>
      </c>
      <c r="DU75" t="str">
        <v>Nicaragua</v>
      </c>
      <c r="DV75" t="str">
        <v>Niger</v>
      </c>
      <c r="DW75" t="str">
        <v>Nigeria</v>
      </c>
      <c r="DX75" t="str">
        <v>Nordkorea</v>
      </c>
      <c r="DY75" t="str">
        <v>Norge</v>
      </c>
      <c r="DZ75" t="str">
        <v>Oman</v>
      </c>
      <c r="EA75" t="str">
        <v>Pakistan</v>
      </c>
      <c r="EB75" t="str">
        <v>Palau</v>
      </c>
      <c r="EC75" t="str">
        <v>Palestina</v>
      </c>
      <c r="ED75" t="str">
        <v>Panama</v>
      </c>
      <c r="EE75" t="str">
        <v>Papua New Guinea</v>
      </c>
      <c r="EF75" t="str">
        <v>Paraguay</v>
      </c>
      <c r="EG75" t="str">
        <v>Peru</v>
      </c>
      <c r="EH75" t="str">
        <v>Polen</v>
      </c>
      <c r="EI75" t="str">
        <v>Portugal</v>
      </c>
      <c r="EJ75" t="str">
        <v>Qatar</v>
      </c>
      <c r="EK75" t="str">
        <v>Rumænien</v>
      </c>
      <c r="EL75" t="str">
        <v>Rusland</v>
      </c>
      <c r="EM75" t="str">
        <v>Rwanda</v>
      </c>
      <c r="EN75" t="str">
        <v>Salomonøerne</v>
      </c>
      <c r="EO75" t="str">
        <v>Samoa</v>
      </c>
      <c r="EP75" t="str">
        <v>San Marino</v>
      </c>
      <c r="EQ75" t="str">
        <v>Sao Tomé &amp; Principe</v>
      </c>
      <c r="ER75" t="str">
        <v>Saudi Arabien</v>
      </c>
      <c r="ES75" t="str">
        <v>Schweiz</v>
      </c>
      <c r="ET75" t="str">
        <v>Senegal</v>
      </c>
      <c r="EU75" t="str">
        <v>Serbien og Montenegro</v>
      </c>
      <c r="EV75" t="str">
        <v>Seychellerne</v>
      </c>
      <c r="EW75" t="str">
        <v>Sierra Leone</v>
      </c>
      <c r="EX75" t="str">
        <v>Singapore</v>
      </c>
      <c r="EY75" t="str">
        <v>Slovakiet</v>
      </c>
      <c r="EZ75" t="str">
        <v>Slovenien</v>
      </c>
      <c r="FA75" t="str">
        <v>Somalia</v>
      </c>
      <c r="FB75" t="str">
        <v>Spanien</v>
      </c>
      <c r="FC75" t="str">
        <v>Sri Lanka</v>
      </c>
      <c r="FD75" t="str">
        <v>St. Kitts-Nevis</v>
      </c>
      <c r="FE75" t="str">
        <v>St. Lucia</v>
      </c>
      <c r="FF75" t="str">
        <v>St. Vincent &amp;</v>
      </c>
      <c r="FG75" t="str">
        <v>Storbritannien (England)</v>
      </c>
      <c r="FH75" t="str">
        <v>Sudan</v>
      </c>
      <c r="FI75" t="str">
        <v>Surinam</v>
      </c>
      <c r="FJ75" t="str">
        <v>Sverige</v>
      </c>
      <c r="FK75" t="str">
        <v>Swaziland</v>
      </c>
      <c r="FL75" t="str">
        <v>Sydafrika</v>
      </c>
      <c r="FM75" t="str">
        <v>Sydkorea</v>
      </c>
      <c r="FN75" t="str">
        <v>Syrien</v>
      </c>
      <c r="FO75" t="str">
        <v>Tadjikistan</v>
      </c>
      <c r="FP75" t="str">
        <v>Taiwan</v>
      </c>
      <c r="FQ75" t="str">
        <v>Tanzania</v>
      </c>
      <c r="FR75" t="str">
        <v>Thailand</v>
      </c>
      <c r="FS75" t="str">
        <v>Tjekkiet</v>
      </c>
      <c r="FT75" t="str">
        <v>Togo</v>
      </c>
      <c r="FU75" t="str">
        <v>Tonga</v>
      </c>
      <c r="FV75" t="str">
        <v>Trinidad &amp; Tobago</v>
      </c>
      <c r="FW75" t="str">
        <v>Tunesien</v>
      </c>
      <c r="FX75" t="str">
        <v>Turkmenistan</v>
      </c>
      <c r="FY75" t="str">
        <v>Tuvalu</v>
      </c>
      <c r="FZ75" t="str">
        <v>Tyrkiet</v>
      </c>
      <c r="GA75" t="str">
        <v>Tyskland</v>
      </c>
      <c r="GB75" t="str">
        <v>Uganda</v>
      </c>
      <c r="GC75" t="str">
        <v>Ukraine</v>
      </c>
      <c r="GD75" t="str">
        <v>Ungarn</v>
      </c>
      <c r="GE75" t="str">
        <v>Uruguay</v>
      </c>
      <c r="GF75" t="str">
        <v>USA</v>
      </c>
      <c r="GG75" t="str">
        <v>Usbekistan</v>
      </c>
      <c r="GH75" t="str">
        <v>Vanuatu</v>
      </c>
      <c r="GI75" t="str">
        <v>Vatikanet</v>
      </c>
      <c r="GJ75" t="str">
        <v>Venezuela</v>
      </c>
      <c r="GK75" t="str">
        <v>Vietnam</v>
      </c>
      <c r="GL75" t="str">
        <v>Yemen</v>
      </c>
      <c r="GM75" t="str">
        <v>Zambia</v>
      </c>
      <c r="GN75" t="str">
        <v>Zimbabwe</v>
      </c>
      <c r="GO75" t="str">
        <v>Ækvatorial Guinea</v>
      </c>
      <c r="GP75" t="str">
        <v>Østrig</v>
      </c>
      <c r="GQ75" t="str">
        <v>Østtimor</v>
      </c>
      <c r="GR75" t="str">
        <v>EU</v>
      </c>
      <c r="GS75" t="str">
        <v>Ikke-EU</v>
      </c>
      <c r="GT75" t="str">
        <v>EU/ikke-EU</v>
      </c>
    </row>
    <row r="76" spans="2:202" x14ac:dyDescent="0.25">
      <c r="B76" t="str" cm="1">
        <f t="array" ref="B76:GT76">TRANSPOSE(_xlfn._xlws.FILTER(AlleLande[Lande (dansk)],ISNUMBER(SEARCH(Emballage!J16,AlleLande[Lande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Burundi</v>
      </c>
      <c r="BC76" t="str">
        <v>Cambodja</v>
      </c>
      <c r="BD76" t="str">
        <v>Finland</v>
      </c>
      <c r="BE76" t="str">
        <v>Burundi</v>
      </c>
      <c r="BF76" t="str">
        <v>Cambodja</v>
      </c>
      <c r="BG76" t="str">
        <v>Forenede Arab. Emirater</v>
      </c>
      <c r="BH76" t="str">
        <v>Frankrig</v>
      </c>
      <c r="BI76" t="str">
        <v>Gabon</v>
      </c>
      <c r="BJ76" t="str">
        <v>Gambia</v>
      </c>
      <c r="BK76" t="str">
        <v>Burundi</v>
      </c>
      <c r="BL76" t="str">
        <v>Cambodja</v>
      </c>
      <c r="BM76" t="str">
        <v>Grenada</v>
      </c>
      <c r="BN76" t="str">
        <v>Grenadinerne</v>
      </c>
      <c r="BO76" t="str">
        <v>Grækenland</v>
      </c>
      <c r="BP76" t="str">
        <v>Burundi</v>
      </c>
      <c r="BQ76" t="str">
        <v>Cambodja</v>
      </c>
      <c r="BR76" t="str">
        <v>Guinea-Bissau</v>
      </c>
      <c r="BS76" t="str">
        <v>Guyana</v>
      </c>
      <c r="BT76" t="str">
        <v>Haiti</v>
      </c>
      <c r="BU76" t="str">
        <v>Honduras</v>
      </c>
      <c r="BV76" t="str">
        <v>Hviderusland (Belarus)</v>
      </c>
      <c r="BW76" t="str">
        <v>Indien</v>
      </c>
      <c r="BX76" t="str">
        <v>Indonesien</v>
      </c>
      <c r="BY76" t="str">
        <v>Irak</v>
      </c>
      <c r="BZ76" t="str">
        <v>Iran</v>
      </c>
      <c r="CA76" t="str">
        <v>Irland</v>
      </c>
      <c r="CB76" t="str">
        <v>Island</v>
      </c>
      <c r="CC76" t="str">
        <v>Israel</v>
      </c>
      <c r="CD76" t="str">
        <v>Italien</v>
      </c>
      <c r="CE76" t="str">
        <v>Jamaica</v>
      </c>
      <c r="CF76" t="str">
        <v>Japan</v>
      </c>
      <c r="CG76" t="str">
        <v>Jordan</v>
      </c>
      <c r="CH76" t="str">
        <v>Kapverdiske Øer</v>
      </c>
      <c r="CI76" t="str">
        <v>Kasakhstan</v>
      </c>
      <c r="CJ76" t="str">
        <v>Kenya</v>
      </c>
      <c r="CK76" t="str">
        <v>Kina</v>
      </c>
      <c r="CL76" t="str">
        <v>Kirgisistan</v>
      </c>
      <c r="CM76" t="str">
        <v>Kiribati</v>
      </c>
      <c r="CN76" t="str">
        <v>Kroatien</v>
      </c>
      <c r="CO76" t="str">
        <v>Kuwait</v>
      </c>
      <c r="CP76" t="str">
        <v>Laos</v>
      </c>
      <c r="CQ76" t="str">
        <v>Lesotho</v>
      </c>
      <c r="CR76" t="str">
        <v>Letland</v>
      </c>
      <c r="CS76" t="str">
        <v>Libanon</v>
      </c>
      <c r="CT76" t="str">
        <v>Liberia</v>
      </c>
      <c r="CU76" t="str">
        <v>Libyen</v>
      </c>
      <c r="CV76" t="str">
        <v>Liechtenstein</v>
      </c>
      <c r="CW76" t="str">
        <v>Litauen</v>
      </c>
      <c r="CX76" t="str">
        <v>Luxembourg</v>
      </c>
      <c r="CY76" t="str">
        <v>Madagaskar</v>
      </c>
      <c r="CZ76" t="str">
        <v>Makedonien (FYROM)</v>
      </c>
      <c r="DA76" t="str">
        <v>Malawi</v>
      </c>
      <c r="DB76" t="str">
        <v>Malaysia</v>
      </c>
      <c r="DC76" t="str">
        <v>Maldiverne</v>
      </c>
      <c r="DD76" t="str">
        <v>Mali</v>
      </c>
      <c r="DE76" t="str">
        <v>Malta</v>
      </c>
      <c r="DF76" t="str">
        <v>Marokko</v>
      </c>
      <c r="DG76" t="str">
        <v>Marshall-øerne</v>
      </c>
      <c r="DH76" t="str">
        <v>Mauretanien</v>
      </c>
      <c r="DI76" t="str">
        <v>Mauritius</v>
      </c>
      <c r="DJ76" t="str">
        <v>Mexico</v>
      </c>
      <c r="DK76" t="str">
        <v>Mikronesien</v>
      </c>
      <c r="DL76" t="str">
        <v>Moldova</v>
      </c>
      <c r="DM76" t="str">
        <v>Monaco</v>
      </c>
      <c r="DN76" t="str">
        <v>Mongoliet</v>
      </c>
      <c r="DO76" t="str">
        <v>Mozambique</v>
      </c>
      <c r="DP76" t="str">
        <v>Namibia</v>
      </c>
      <c r="DQ76" t="str">
        <v>Nauru</v>
      </c>
      <c r="DR76" t="str">
        <v>Nederlandene</v>
      </c>
      <c r="DS76" t="str">
        <v>Nepal</v>
      </c>
      <c r="DT76" t="str">
        <v>New Zealand</v>
      </c>
      <c r="DU76" t="str">
        <v>Nicaragua</v>
      </c>
      <c r="DV76" t="str">
        <v>Niger</v>
      </c>
      <c r="DW76" t="str">
        <v>Nigeria</v>
      </c>
      <c r="DX76" t="str">
        <v>Nordkorea</v>
      </c>
      <c r="DY76" t="str">
        <v>Norge</v>
      </c>
      <c r="DZ76" t="str">
        <v>Oman</v>
      </c>
      <c r="EA76" t="str">
        <v>Pakistan</v>
      </c>
      <c r="EB76" t="str">
        <v>Palau</v>
      </c>
      <c r="EC76" t="str">
        <v>Palestina</v>
      </c>
      <c r="ED76" t="str">
        <v>Panama</v>
      </c>
      <c r="EE76" t="str">
        <v>Papua New Guinea</v>
      </c>
      <c r="EF76" t="str">
        <v>Paraguay</v>
      </c>
      <c r="EG76" t="str">
        <v>Peru</v>
      </c>
      <c r="EH76" t="str">
        <v>Polen</v>
      </c>
      <c r="EI76" t="str">
        <v>Portugal</v>
      </c>
      <c r="EJ76" t="str">
        <v>Qatar</v>
      </c>
      <c r="EK76" t="str">
        <v>Rumænien</v>
      </c>
      <c r="EL76" t="str">
        <v>Rusland</v>
      </c>
      <c r="EM76" t="str">
        <v>Rwanda</v>
      </c>
      <c r="EN76" t="str">
        <v>Salomonøerne</v>
      </c>
      <c r="EO76" t="str">
        <v>Samoa</v>
      </c>
      <c r="EP76" t="str">
        <v>San Marino</v>
      </c>
      <c r="EQ76" t="str">
        <v>Sao Tomé &amp; Principe</v>
      </c>
      <c r="ER76" t="str">
        <v>Saudi Arabien</v>
      </c>
      <c r="ES76" t="str">
        <v>Schweiz</v>
      </c>
      <c r="ET76" t="str">
        <v>Senegal</v>
      </c>
      <c r="EU76" t="str">
        <v>Serbien og Montenegro</v>
      </c>
      <c r="EV76" t="str">
        <v>Seychellerne</v>
      </c>
      <c r="EW76" t="str">
        <v>Sierra Leone</v>
      </c>
      <c r="EX76" t="str">
        <v>Singapore</v>
      </c>
      <c r="EY76" t="str">
        <v>Slovakiet</v>
      </c>
      <c r="EZ76" t="str">
        <v>Slovenien</v>
      </c>
      <c r="FA76" t="str">
        <v>Somalia</v>
      </c>
      <c r="FB76" t="str">
        <v>Spanien</v>
      </c>
      <c r="FC76" t="str">
        <v>Sri Lanka</v>
      </c>
      <c r="FD76" t="str">
        <v>St. Kitts-Nevis</v>
      </c>
      <c r="FE76" t="str">
        <v>St. Lucia</v>
      </c>
      <c r="FF76" t="str">
        <v>St. Vincent &amp;</v>
      </c>
      <c r="FG76" t="str">
        <v>Storbritannien (England)</v>
      </c>
      <c r="FH76" t="str">
        <v>Sudan</v>
      </c>
      <c r="FI76" t="str">
        <v>Surinam</v>
      </c>
      <c r="FJ76" t="str">
        <v>Sverige</v>
      </c>
      <c r="FK76" t="str">
        <v>Swaziland</v>
      </c>
      <c r="FL76" t="str">
        <v>Sydafrika</v>
      </c>
      <c r="FM76" t="str">
        <v>Sydkorea</v>
      </c>
      <c r="FN76" t="str">
        <v>Syrien</v>
      </c>
      <c r="FO76" t="str">
        <v>Tadjikistan</v>
      </c>
      <c r="FP76" t="str">
        <v>Taiwan</v>
      </c>
      <c r="FQ76" t="str">
        <v>Tanzania</v>
      </c>
      <c r="FR76" t="str">
        <v>Thailand</v>
      </c>
      <c r="FS76" t="str">
        <v>Tjekkiet</v>
      </c>
      <c r="FT76" t="str">
        <v>Togo</v>
      </c>
      <c r="FU76" t="str">
        <v>Tonga</v>
      </c>
      <c r="FV76" t="str">
        <v>Trinidad &amp; Tobago</v>
      </c>
      <c r="FW76" t="str">
        <v>Tunesien</v>
      </c>
      <c r="FX76" t="str">
        <v>Turkmenistan</v>
      </c>
      <c r="FY76" t="str">
        <v>Tuvalu</v>
      </c>
      <c r="FZ76" t="str">
        <v>Tyrkiet</v>
      </c>
      <c r="GA76" t="str">
        <v>Tyskland</v>
      </c>
      <c r="GB76" t="str">
        <v>Uganda</v>
      </c>
      <c r="GC76" t="str">
        <v>Ukraine</v>
      </c>
      <c r="GD76" t="str">
        <v>Ungarn</v>
      </c>
      <c r="GE76" t="str">
        <v>Uruguay</v>
      </c>
      <c r="GF76" t="str">
        <v>USA</v>
      </c>
      <c r="GG76" t="str">
        <v>Usbekistan</v>
      </c>
      <c r="GH76" t="str">
        <v>Vanuatu</v>
      </c>
      <c r="GI76" t="str">
        <v>Vatikanet</v>
      </c>
      <c r="GJ76" t="str">
        <v>Venezuela</v>
      </c>
      <c r="GK76" t="str">
        <v>Vietnam</v>
      </c>
      <c r="GL76" t="str">
        <v>Yemen</v>
      </c>
      <c r="GM76" t="str">
        <v>Zambia</v>
      </c>
      <c r="GN76" t="str">
        <v>Zimbabwe</v>
      </c>
      <c r="GO76" t="str">
        <v>Ækvatorial Guinea</v>
      </c>
      <c r="GP76" t="str">
        <v>Østrig</v>
      </c>
      <c r="GQ76" t="str">
        <v>Østtimor</v>
      </c>
      <c r="GR76" t="str">
        <v>EU</v>
      </c>
      <c r="GS76" t="str">
        <v>Ikke-EU</v>
      </c>
      <c r="GT76" t="str">
        <v>EU/ikke-EU</v>
      </c>
    </row>
    <row r="77" spans="2:202" x14ac:dyDescent="0.25">
      <c r="B77" t="str" cm="1">
        <f t="array" ref="B77:GT77">TRANSPOSE(_xlfn._xlws.FILTER(AlleLande[Lande (dansk)],ISNUMBER(SEARCH(Emballage!J17,AlleLande[Lande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Burundi</v>
      </c>
      <c r="BC77" t="str">
        <v>Cambodja</v>
      </c>
      <c r="BD77" t="str">
        <v>Finland</v>
      </c>
      <c r="BE77" t="str">
        <v>Burundi</v>
      </c>
      <c r="BF77" t="str">
        <v>Cambodja</v>
      </c>
      <c r="BG77" t="str">
        <v>Forenede Arab. Emirater</v>
      </c>
      <c r="BH77" t="str">
        <v>Frankrig</v>
      </c>
      <c r="BI77" t="str">
        <v>Gabon</v>
      </c>
      <c r="BJ77" t="str">
        <v>Gambia</v>
      </c>
      <c r="BK77" t="str">
        <v>Burundi</v>
      </c>
      <c r="BL77" t="str">
        <v>Cambodja</v>
      </c>
      <c r="BM77" t="str">
        <v>Grenada</v>
      </c>
      <c r="BN77" t="str">
        <v>Grenadinerne</v>
      </c>
      <c r="BO77" t="str">
        <v>Grækenland</v>
      </c>
      <c r="BP77" t="str">
        <v>Burundi</v>
      </c>
      <c r="BQ77" t="str">
        <v>Cambodja</v>
      </c>
      <c r="BR77" t="str">
        <v>Guinea-Bissau</v>
      </c>
      <c r="BS77" t="str">
        <v>Guyana</v>
      </c>
      <c r="BT77" t="str">
        <v>Haiti</v>
      </c>
      <c r="BU77" t="str">
        <v>Honduras</v>
      </c>
      <c r="BV77" t="str">
        <v>Hviderusland (Belarus)</v>
      </c>
      <c r="BW77" t="str">
        <v>Indien</v>
      </c>
      <c r="BX77" t="str">
        <v>Indonesien</v>
      </c>
      <c r="BY77" t="str">
        <v>Irak</v>
      </c>
      <c r="BZ77" t="str">
        <v>Iran</v>
      </c>
      <c r="CA77" t="str">
        <v>Irland</v>
      </c>
      <c r="CB77" t="str">
        <v>Island</v>
      </c>
      <c r="CC77" t="str">
        <v>Israel</v>
      </c>
      <c r="CD77" t="str">
        <v>Italien</v>
      </c>
      <c r="CE77" t="str">
        <v>Jamaica</v>
      </c>
      <c r="CF77" t="str">
        <v>Japan</v>
      </c>
      <c r="CG77" t="str">
        <v>Jordan</v>
      </c>
      <c r="CH77" t="str">
        <v>Kapverdiske Øer</v>
      </c>
      <c r="CI77" t="str">
        <v>Kasakhstan</v>
      </c>
      <c r="CJ77" t="str">
        <v>Kenya</v>
      </c>
      <c r="CK77" t="str">
        <v>Kina</v>
      </c>
      <c r="CL77" t="str">
        <v>Kirgisistan</v>
      </c>
      <c r="CM77" t="str">
        <v>Kiribati</v>
      </c>
      <c r="CN77" t="str">
        <v>Kroatien</v>
      </c>
      <c r="CO77" t="str">
        <v>Kuwait</v>
      </c>
      <c r="CP77" t="str">
        <v>Laos</v>
      </c>
      <c r="CQ77" t="str">
        <v>Lesotho</v>
      </c>
      <c r="CR77" t="str">
        <v>Letland</v>
      </c>
      <c r="CS77" t="str">
        <v>Libanon</v>
      </c>
      <c r="CT77" t="str">
        <v>Liberia</v>
      </c>
      <c r="CU77" t="str">
        <v>Libyen</v>
      </c>
      <c r="CV77" t="str">
        <v>Liechtenstein</v>
      </c>
      <c r="CW77" t="str">
        <v>Litauen</v>
      </c>
      <c r="CX77" t="str">
        <v>Luxembourg</v>
      </c>
      <c r="CY77" t="str">
        <v>Madagaskar</v>
      </c>
      <c r="CZ77" t="str">
        <v>Makedonien (FYROM)</v>
      </c>
      <c r="DA77" t="str">
        <v>Malawi</v>
      </c>
      <c r="DB77" t="str">
        <v>Malaysia</v>
      </c>
      <c r="DC77" t="str">
        <v>Maldiverne</v>
      </c>
      <c r="DD77" t="str">
        <v>Mali</v>
      </c>
      <c r="DE77" t="str">
        <v>Malta</v>
      </c>
      <c r="DF77" t="str">
        <v>Marokko</v>
      </c>
      <c r="DG77" t="str">
        <v>Marshall-øerne</v>
      </c>
      <c r="DH77" t="str">
        <v>Mauretanien</v>
      </c>
      <c r="DI77" t="str">
        <v>Mauritius</v>
      </c>
      <c r="DJ77" t="str">
        <v>Mexico</v>
      </c>
      <c r="DK77" t="str">
        <v>Mikronesien</v>
      </c>
      <c r="DL77" t="str">
        <v>Moldova</v>
      </c>
      <c r="DM77" t="str">
        <v>Monaco</v>
      </c>
      <c r="DN77" t="str">
        <v>Mongoliet</v>
      </c>
      <c r="DO77" t="str">
        <v>Mozambique</v>
      </c>
      <c r="DP77" t="str">
        <v>Namibia</v>
      </c>
      <c r="DQ77" t="str">
        <v>Nauru</v>
      </c>
      <c r="DR77" t="str">
        <v>Nederlandene</v>
      </c>
      <c r="DS77" t="str">
        <v>Nepal</v>
      </c>
      <c r="DT77" t="str">
        <v>New Zealand</v>
      </c>
      <c r="DU77" t="str">
        <v>Nicaragua</v>
      </c>
      <c r="DV77" t="str">
        <v>Niger</v>
      </c>
      <c r="DW77" t="str">
        <v>Nigeria</v>
      </c>
      <c r="DX77" t="str">
        <v>Nordkorea</v>
      </c>
      <c r="DY77" t="str">
        <v>Norge</v>
      </c>
      <c r="DZ77" t="str">
        <v>Oman</v>
      </c>
      <c r="EA77" t="str">
        <v>Pakistan</v>
      </c>
      <c r="EB77" t="str">
        <v>Palau</v>
      </c>
      <c r="EC77" t="str">
        <v>Palestina</v>
      </c>
      <c r="ED77" t="str">
        <v>Panama</v>
      </c>
      <c r="EE77" t="str">
        <v>Papua New Guinea</v>
      </c>
      <c r="EF77" t="str">
        <v>Paraguay</v>
      </c>
      <c r="EG77" t="str">
        <v>Peru</v>
      </c>
      <c r="EH77" t="str">
        <v>Polen</v>
      </c>
      <c r="EI77" t="str">
        <v>Portugal</v>
      </c>
      <c r="EJ77" t="str">
        <v>Qatar</v>
      </c>
      <c r="EK77" t="str">
        <v>Rumænien</v>
      </c>
      <c r="EL77" t="str">
        <v>Rusland</v>
      </c>
      <c r="EM77" t="str">
        <v>Rwanda</v>
      </c>
      <c r="EN77" t="str">
        <v>Salomonøerne</v>
      </c>
      <c r="EO77" t="str">
        <v>Samoa</v>
      </c>
      <c r="EP77" t="str">
        <v>San Marino</v>
      </c>
      <c r="EQ77" t="str">
        <v>Sao Tomé &amp; Principe</v>
      </c>
      <c r="ER77" t="str">
        <v>Saudi Arabien</v>
      </c>
      <c r="ES77" t="str">
        <v>Schweiz</v>
      </c>
      <c r="ET77" t="str">
        <v>Senegal</v>
      </c>
      <c r="EU77" t="str">
        <v>Serbien og Montenegro</v>
      </c>
      <c r="EV77" t="str">
        <v>Seychellerne</v>
      </c>
      <c r="EW77" t="str">
        <v>Sierra Leone</v>
      </c>
      <c r="EX77" t="str">
        <v>Singapore</v>
      </c>
      <c r="EY77" t="str">
        <v>Slovakiet</v>
      </c>
      <c r="EZ77" t="str">
        <v>Slovenien</v>
      </c>
      <c r="FA77" t="str">
        <v>Somalia</v>
      </c>
      <c r="FB77" t="str">
        <v>Spanien</v>
      </c>
      <c r="FC77" t="str">
        <v>Sri Lanka</v>
      </c>
      <c r="FD77" t="str">
        <v>St. Kitts-Nevis</v>
      </c>
      <c r="FE77" t="str">
        <v>St. Lucia</v>
      </c>
      <c r="FF77" t="str">
        <v>St. Vincent &amp;</v>
      </c>
      <c r="FG77" t="str">
        <v>Storbritannien (England)</v>
      </c>
      <c r="FH77" t="str">
        <v>Sudan</v>
      </c>
      <c r="FI77" t="str">
        <v>Surinam</v>
      </c>
      <c r="FJ77" t="str">
        <v>Sverige</v>
      </c>
      <c r="FK77" t="str">
        <v>Swaziland</v>
      </c>
      <c r="FL77" t="str">
        <v>Sydafrika</v>
      </c>
      <c r="FM77" t="str">
        <v>Sydkorea</v>
      </c>
      <c r="FN77" t="str">
        <v>Syrien</v>
      </c>
      <c r="FO77" t="str">
        <v>Tadjikistan</v>
      </c>
      <c r="FP77" t="str">
        <v>Taiwan</v>
      </c>
      <c r="FQ77" t="str">
        <v>Tanzania</v>
      </c>
      <c r="FR77" t="str">
        <v>Thailand</v>
      </c>
      <c r="FS77" t="str">
        <v>Tjekkiet</v>
      </c>
      <c r="FT77" t="str">
        <v>Togo</v>
      </c>
      <c r="FU77" t="str">
        <v>Tonga</v>
      </c>
      <c r="FV77" t="str">
        <v>Trinidad &amp; Tobago</v>
      </c>
      <c r="FW77" t="str">
        <v>Tunesien</v>
      </c>
      <c r="FX77" t="str">
        <v>Turkmenistan</v>
      </c>
      <c r="FY77" t="str">
        <v>Tuvalu</v>
      </c>
      <c r="FZ77" t="str">
        <v>Tyrkiet</v>
      </c>
      <c r="GA77" t="str">
        <v>Tyskland</v>
      </c>
      <c r="GB77" t="str">
        <v>Uganda</v>
      </c>
      <c r="GC77" t="str">
        <v>Ukraine</v>
      </c>
      <c r="GD77" t="str">
        <v>Ungarn</v>
      </c>
      <c r="GE77" t="str">
        <v>Uruguay</v>
      </c>
      <c r="GF77" t="str">
        <v>USA</v>
      </c>
      <c r="GG77" t="str">
        <v>Usbekistan</v>
      </c>
      <c r="GH77" t="str">
        <v>Vanuatu</v>
      </c>
      <c r="GI77" t="str">
        <v>Vatikanet</v>
      </c>
      <c r="GJ77" t="str">
        <v>Venezuela</v>
      </c>
      <c r="GK77" t="str">
        <v>Vietnam</v>
      </c>
      <c r="GL77" t="str">
        <v>Yemen</v>
      </c>
      <c r="GM77" t="str">
        <v>Zambia</v>
      </c>
      <c r="GN77" t="str">
        <v>Zimbabwe</v>
      </c>
      <c r="GO77" t="str">
        <v>Ækvatorial Guinea</v>
      </c>
      <c r="GP77" t="str">
        <v>Østrig</v>
      </c>
      <c r="GQ77" t="str">
        <v>Østtimor</v>
      </c>
      <c r="GR77" t="str">
        <v>EU</v>
      </c>
      <c r="GS77" t="str">
        <v>Ikke-EU</v>
      </c>
      <c r="GT77" t="str">
        <v>EU/ikke-EU</v>
      </c>
    </row>
    <row r="78" spans="2:202" x14ac:dyDescent="0.25">
      <c r="B78" t="str" cm="1">
        <f t="array" ref="B78:GT78">TRANSPOSE(_xlfn._xlws.FILTER(AlleLande[Lande (dansk)],ISNUMBER(SEARCH(Emballage!J18,AlleLande[Lande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Burundi</v>
      </c>
      <c r="BC78" t="str">
        <v>Cambodja</v>
      </c>
      <c r="BD78" t="str">
        <v>Finland</v>
      </c>
      <c r="BE78" t="str">
        <v>Burundi</v>
      </c>
      <c r="BF78" t="str">
        <v>Cambodja</v>
      </c>
      <c r="BG78" t="str">
        <v>Forenede Arab. Emirater</v>
      </c>
      <c r="BH78" t="str">
        <v>Frankrig</v>
      </c>
      <c r="BI78" t="str">
        <v>Gabon</v>
      </c>
      <c r="BJ78" t="str">
        <v>Gambia</v>
      </c>
      <c r="BK78" t="str">
        <v>Burundi</v>
      </c>
      <c r="BL78" t="str">
        <v>Cambodja</v>
      </c>
      <c r="BM78" t="str">
        <v>Grenada</v>
      </c>
      <c r="BN78" t="str">
        <v>Grenadinerne</v>
      </c>
      <c r="BO78" t="str">
        <v>Grækenland</v>
      </c>
      <c r="BP78" t="str">
        <v>Burundi</v>
      </c>
      <c r="BQ78" t="str">
        <v>Cambodja</v>
      </c>
      <c r="BR78" t="str">
        <v>Guinea-Bissau</v>
      </c>
      <c r="BS78" t="str">
        <v>Guyana</v>
      </c>
      <c r="BT78" t="str">
        <v>Haiti</v>
      </c>
      <c r="BU78" t="str">
        <v>Honduras</v>
      </c>
      <c r="BV78" t="str">
        <v>Hviderusland (Belarus)</v>
      </c>
      <c r="BW78" t="str">
        <v>Indien</v>
      </c>
      <c r="BX78" t="str">
        <v>Indonesien</v>
      </c>
      <c r="BY78" t="str">
        <v>Irak</v>
      </c>
      <c r="BZ78" t="str">
        <v>Iran</v>
      </c>
      <c r="CA78" t="str">
        <v>Irland</v>
      </c>
      <c r="CB78" t="str">
        <v>Island</v>
      </c>
      <c r="CC78" t="str">
        <v>Israel</v>
      </c>
      <c r="CD78" t="str">
        <v>Italien</v>
      </c>
      <c r="CE78" t="str">
        <v>Jamaica</v>
      </c>
      <c r="CF78" t="str">
        <v>Japan</v>
      </c>
      <c r="CG78" t="str">
        <v>Jordan</v>
      </c>
      <c r="CH78" t="str">
        <v>Kapverdiske Øer</v>
      </c>
      <c r="CI78" t="str">
        <v>Kasakhstan</v>
      </c>
      <c r="CJ78" t="str">
        <v>Kenya</v>
      </c>
      <c r="CK78" t="str">
        <v>Kina</v>
      </c>
      <c r="CL78" t="str">
        <v>Kirgisistan</v>
      </c>
      <c r="CM78" t="str">
        <v>Kiribati</v>
      </c>
      <c r="CN78" t="str">
        <v>Kroatien</v>
      </c>
      <c r="CO78" t="str">
        <v>Kuwait</v>
      </c>
      <c r="CP78" t="str">
        <v>Laos</v>
      </c>
      <c r="CQ78" t="str">
        <v>Lesotho</v>
      </c>
      <c r="CR78" t="str">
        <v>Letland</v>
      </c>
      <c r="CS78" t="str">
        <v>Libanon</v>
      </c>
      <c r="CT78" t="str">
        <v>Liberia</v>
      </c>
      <c r="CU78" t="str">
        <v>Libyen</v>
      </c>
      <c r="CV78" t="str">
        <v>Liechtenstein</v>
      </c>
      <c r="CW78" t="str">
        <v>Litauen</v>
      </c>
      <c r="CX78" t="str">
        <v>Luxembourg</v>
      </c>
      <c r="CY78" t="str">
        <v>Madagaskar</v>
      </c>
      <c r="CZ78" t="str">
        <v>Makedonien (FYROM)</v>
      </c>
      <c r="DA78" t="str">
        <v>Malawi</v>
      </c>
      <c r="DB78" t="str">
        <v>Malaysia</v>
      </c>
      <c r="DC78" t="str">
        <v>Maldiverne</v>
      </c>
      <c r="DD78" t="str">
        <v>Mali</v>
      </c>
      <c r="DE78" t="str">
        <v>Malta</v>
      </c>
      <c r="DF78" t="str">
        <v>Marokko</v>
      </c>
      <c r="DG78" t="str">
        <v>Marshall-øerne</v>
      </c>
      <c r="DH78" t="str">
        <v>Mauretanien</v>
      </c>
      <c r="DI78" t="str">
        <v>Mauritius</v>
      </c>
      <c r="DJ78" t="str">
        <v>Mexico</v>
      </c>
      <c r="DK78" t="str">
        <v>Mikronesien</v>
      </c>
      <c r="DL78" t="str">
        <v>Moldova</v>
      </c>
      <c r="DM78" t="str">
        <v>Monaco</v>
      </c>
      <c r="DN78" t="str">
        <v>Mongoliet</v>
      </c>
      <c r="DO78" t="str">
        <v>Mozambique</v>
      </c>
      <c r="DP78" t="str">
        <v>Namibia</v>
      </c>
      <c r="DQ78" t="str">
        <v>Nauru</v>
      </c>
      <c r="DR78" t="str">
        <v>Nederlandene</v>
      </c>
      <c r="DS78" t="str">
        <v>Nepal</v>
      </c>
      <c r="DT78" t="str">
        <v>New Zealand</v>
      </c>
      <c r="DU78" t="str">
        <v>Nicaragua</v>
      </c>
      <c r="DV78" t="str">
        <v>Niger</v>
      </c>
      <c r="DW78" t="str">
        <v>Nigeria</v>
      </c>
      <c r="DX78" t="str">
        <v>Nordkorea</v>
      </c>
      <c r="DY78" t="str">
        <v>Norge</v>
      </c>
      <c r="DZ78" t="str">
        <v>Oman</v>
      </c>
      <c r="EA78" t="str">
        <v>Pakistan</v>
      </c>
      <c r="EB78" t="str">
        <v>Palau</v>
      </c>
      <c r="EC78" t="str">
        <v>Palestina</v>
      </c>
      <c r="ED78" t="str">
        <v>Panama</v>
      </c>
      <c r="EE78" t="str">
        <v>Papua New Guinea</v>
      </c>
      <c r="EF78" t="str">
        <v>Paraguay</v>
      </c>
      <c r="EG78" t="str">
        <v>Peru</v>
      </c>
      <c r="EH78" t="str">
        <v>Polen</v>
      </c>
      <c r="EI78" t="str">
        <v>Portugal</v>
      </c>
      <c r="EJ78" t="str">
        <v>Qatar</v>
      </c>
      <c r="EK78" t="str">
        <v>Rumænien</v>
      </c>
      <c r="EL78" t="str">
        <v>Rusland</v>
      </c>
      <c r="EM78" t="str">
        <v>Rwanda</v>
      </c>
      <c r="EN78" t="str">
        <v>Salomonøerne</v>
      </c>
      <c r="EO78" t="str">
        <v>Samoa</v>
      </c>
      <c r="EP78" t="str">
        <v>San Marino</v>
      </c>
      <c r="EQ78" t="str">
        <v>Sao Tomé &amp; Principe</v>
      </c>
      <c r="ER78" t="str">
        <v>Saudi Arabien</v>
      </c>
      <c r="ES78" t="str">
        <v>Schweiz</v>
      </c>
      <c r="ET78" t="str">
        <v>Senegal</v>
      </c>
      <c r="EU78" t="str">
        <v>Serbien og Montenegro</v>
      </c>
      <c r="EV78" t="str">
        <v>Seychellerne</v>
      </c>
      <c r="EW78" t="str">
        <v>Sierra Leone</v>
      </c>
      <c r="EX78" t="str">
        <v>Singapore</v>
      </c>
      <c r="EY78" t="str">
        <v>Slovakiet</v>
      </c>
      <c r="EZ78" t="str">
        <v>Slovenien</v>
      </c>
      <c r="FA78" t="str">
        <v>Somalia</v>
      </c>
      <c r="FB78" t="str">
        <v>Spanien</v>
      </c>
      <c r="FC78" t="str">
        <v>Sri Lanka</v>
      </c>
      <c r="FD78" t="str">
        <v>St. Kitts-Nevis</v>
      </c>
      <c r="FE78" t="str">
        <v>St. Lucia</v>
      </c>
      <c r="FF78" t="str">
        <v>St. Vincent &amp;</v>
      </c>
      <c r="FG78" t="str">
        <v>Storbritannien (England)</v>
      </c>
      <c r="FH78" t="str">
        <v>Sudan</v>
      </c>
      <c r="FI78" t="str">
        <v>Surinam</v>
      </c>
      <c r="FJ78" t="str">
        <v>Sverige</v>
      </c>
      <c r="FK78" t="str">
        <v>Swaziland</v>
      </c>
      <c r="FL78" t="str">
        <v>Sydafrika</v>
      </c>
      <c r="FM78" t="str">
        <v>Sydkorea</v>
      </c>
      <c r="FN78" t="str">
        <v>Syrien</v>
      </c>
      <c r="FO78" t="str">
        <v>Tadjikistan</v>
      </c>
      <c r="FP78" t="str">
        <v>Taiwan</v>
      </c>
      <c r="FQ78" t="str">
        <v>Tanzania</v>
      </c>
      <c r="FR78" t="str">
        <v>Thailand</v>
      </c>
      <c r="FS78" t="str">
        <v>Tjekkiet</v>
      </c>
      <c r="FT78" t="str">
        <v>Togo</v>
      </c>
      <c r="FU78" t="str">
        <v>Tonga</v>
      </c>
      <c r="FV78" t="str">
        <v>Trinidad &amp; Tobago</v>
      </c>
      <c r="FW78" t="str">
        <v>Tunesien</v>
      </c>
      <c r="FX78" t="str">
        <v>Turkmenistan</v>
      </c>
      <c r="FY78" t="str">
        <v>Tuvalu</v>
      </c>
      <c r="FZ78" t="str">
        <v>Tyrkiet</v>
      </c>
      <c r="GA78" t="str">
        <v>Tyskland</v>
      </c>
      <c r="GB78" t="str">
        <v>Uganda</v>
      </c>
      <c r="GC78" t="str">
        <v>Ukraine</v>
      </c>
      <c r="GD78" t="str">
        <v>Ungarn</v>
      </c>
      <c r="GE78" t="str">
        <v>Uruguay</v>
      </c>
      <c r="GF78" t="str">
        <v>USA</v>
      </c>
      <c r="GG78" t="str">
        <v>Usbekistan</v>
      </c>
      <c r="GH78" t="str">
        <v>Vanuatu</v>
      </c>
      <c r="GI78" t="str">
        <v>Vatikanet</v>
      </c>
      <c r="GJ78" t="str">
        <v>Venezuela</v>
      </c>
      <c r="GK78" t="str">
        <v>Vietnam</v>
      </c>
      <c r="GL78" t="str">
        <v>Yemen</v>
      </c>
      <c r="GM78" t="str">
        <v>Zambia</v>
      </c>
      <c r="GN78" t="str">
        <v>Zimbabwe</v>
      </c>
      <c r="GO78" t="str">
        <v>Ækvatorial Guinea</v>
      </c>
      <c r="GP78" t="str">
        <v>Østrig</v>
      </c>
      <c r="GQ78" t="str">
        <v>Østtimor</v>
      </c>
      <c r="GR78" t="str">
        <v>EU</v>
      </c>
      <c r="GS78" t="str">
        <v>Ikke-EU</v>
      </c>
      <c r="GT78" t="str">
        <v>EU/ikke-EU</v>
      </c>
    </row>
    <row r="79" spans="2:202" x14ac:dyDescent="0.25">
      <c r="B79" t="str" cm="1">
        <f t="array" ref="B79:GT79">TRANSPOSE(_xlfn._xlws.FILTER(AlleLande[Lande (dansk)],ISNUMBER(SEARCH(Emballage!J19,AlleLande[Lande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Burundi</v>
      </c>
      <c r="BC79" t="str">
        <v>Cambodja</v>
      </c>
      <c r="BD79" t="str">
        <v>Finland</v>
      </c>
      <c r="BE79" t="str">
        <v>Burundi</v>
      </c>
      <c r="BF79" t="str">
        <v>Cambodja</v>
      </c>
      <c r="BG79" t="str">
        <v>Forenede Arab. Emirater</v>
      </c>
      <c r="BH79" t="str">
        <v>Frankrig</v>
      </c>
      <c r="BI79" t="str">
        <v>Gabon</v>
      </c>
      <c r="BJ79" t="str">
        <v>Gambia</v>
      </c>
      <c r="BK79" t="str">
        <v>Burundi</v>
      </c>
      <c r="BL79" t="str">
        <v>Cambodja</v>
      </c>
      <c r="BM79" t="str">
        <v>Grenada</v>
      </c>
      <c r="BN79" t="str">
        <v>Grenadinerne</v>
      </c>
      <c r="BO79" t="str">
        <v>Grækenland</v>
      </c>
      <c r="BP79" t="str">
        <v>Burundi</v>
      </c>
      <c r="BQ79" t="str">
        <v>Cambodja</v>
      </c>
      <c r="BR79" t="str">
        <v>Guinea-Bissau</v>
      </c>
      <c r="BS79" t="str">
        <v>Guyana</v>
      </c>
      <c r="BT79" t="str">
        <v>Haiti</v>
      </c>
      <c r="BU79" t="str">
        <v>Honduras</v>
      </c>
      <c r="BV79" t="str">
        <v>Hviderusland (Belarus)</v>
      </c>
      <c r="BW79" t="str">
        <v>Indien</v>
      </c>
      <c r="BX79" t="str">
        <v>Indonesien</v>
      </c>
      <c r="BY79" t="str">
        <v>Irak</v>
      </c>
      <c r="BZ79" t="str">
        <v>Iran</v>
      </c>
      <c r="CA79" t="str">
        <v>Irland</v>
      </c>
      <c r="CB79" t="str">
        <v>Island</v>
      </c>
      <c r="CC79" t="str">
        <v>Israel</v>
      </c>
      <c r="CD79" t="str">
        <v>Italien</v>
      </c>
      <c r="CE79" t="str">
        <v>Jamaica</v>
      </c>
      <c r="CF79" t="str">
        <v>Japan</v>
      </c>
      <c r="CG79" t="str">
        <v>Jordan</v>
      </c>
      <c r="CH79" t="str">
        <v>Kapverdiske Øer</v>
      </c>
      <c r="CI79" t="str">
        <v>Kasakhstan</v>
      </c>
      <c r="CJ79" t="str">
        <v>Kenya</v>
      </c>
      <c r="CK79" t="str">
        <v>Kina</v>
      </c>
      <c r="CL79" t="str">
        <v>Kirgisistan</v>
      </c>
      <c r="CM79" t="str">
        <v>Kiribati</v>
      </c>
      <c r="CN79" t="str">
        <v>Kroatien</v>
      </c>
      <c r="CO79" t="str">
        <v>Kuwait</v>
      </c>
      <c r="CP79" t="str">
        <v>Laos</v>
      </c>
      <c r="CQ79" t="str">
        <v>Lesotho</v>
      </c>
      <c r="CR79" t="str">
        <v>Letland</v>
      </c>
      <c r="CS79" t="str">
        <v>Libanon</v>
      </c>
      <c r="CT79" t="str">
        <v>Liberia</v>
      </c>
      <c r="CU79" t="str">
        <v>Libyen</v>
      </c>
      <c r="CV79" t="str">
        <v>Liechtenstein</v>
      </c>
      <c r="CW79" t="str">
        <v>Litauen</v>
      </c>
      <c r="CX79" t="str">
        <v>Luxembourg</v>
      </c>
      <c r="CY79" t="str">
        <v>Madagaskar</v>
      </c>
      <c r="CZ79" t="str">
        <v>Makedonien (FYROM)</v>
      </c>
      <c r="DA79" t="str">
        <v>Malawi</v>
      </c>
      <c r="DB79" t="str">
        <v>Malaysia</v>
      </c>
      <c r="DC79" t="str">
        <v>Maldiverne</v>
      </c>
      <c r="DD79" t="str">
        <v>Mali</v>
      </c>
      <c r="DE79" t="str">
        <v>Malta</v>
      </c>
      <c r="DF79" t="str">
        <v>Marokko</v>
      </c>
      <c r="DG79" t="str">
        <v>Marshall-øerne</v>
      </c>
      <c r="DH79" t="str">
        <v>Mauretanien</v>
      </c>
      <c r="DI79" t="str">
        <v>Mauritius</v>
      </c>
      <c r="DJ79" t="str">
        <v>Mexico</v>
      </c>
      <c r="DK79" t="str">
        <v>Mikronesien</v>
      </c>
      <c r="DL79" t="str">
        <v>Moldova</v>
      </c>
      <c r="DM79" t="str">
        <v>Monaco</v>
      </c>
      <c r="DN79" t="str">
        <v>Mongoliet</v>
      </c>
      <c r="DO79" t="str">
        <v>Mozambique</v>
      </c>
      <c r="DP79" t="str">
        <v>Namibia</v>
      </c>
      <c r="DQ79" t="str">
        <v>Nauru</v>
      </c>
      <c r="DR79" t="str">
        <v>Nederlandene</v>
      </c>
      <c r="DS79" t="str">
        <v>Nepal</v>
      </c>
      <c r="DT79" t="str">
        <v>New Zealand</v>
      </c>
      <c r="DU79" t="str">
        <v>Nicaragua</v>
      </c>
      <c r="DV79" t="str">
        <v>Niger</v>
      </c>
      <c r="DW79" t="str">
        <v>Nigeria</v>
      </c>
      <c r="DX79" t="str">
        <v>Nordkorea</v>
      </c>
      <c r="DY79" t="str">
        <v>Norge</v>
      </c>
      <c r="DZ79" t="str">
        <v>Oman</v>
      </c>
      <c r="EA79" t="str">
        <v>Pakistan</v>
      </c>
      <c r="EB79" t="str">
        <v>Palau</v>
      </c>
      <c r="EC79" t="str">
        <v>Palestina</v>
      </c>
      <c r="ED79" t="str">
        <v>Panama</v>
      </c>
      <c r="EE79" t="str">
        <v>Papua New Guinea</v>
      </c>
      <c r="EF79" t="str">
        <v>Paraguay</v>
      </c>
      <c r="EG79" t="str">
        <v>Peru</v>
      </c>
      <c r="EH79" t="str">
        <v>Polen</v>
      </c>
      <c r="EI79" t="str">
        <v>Portugal</v>
      </c>
      <c r="EJ79" t="str">
        <v>Qatar</v>
      </c>
      <c r="EK79" t="str">
        <v>Rumænien</v>
      </c>
      <c r="EL79" t="str">
        <v>Rusland</v>
      </c>
      <c r="EM79" t="str">
        <v>Rwanda</v>
      </c>
      <c r="EN79" t="str">
        <v>Salomonøerne</v>
      </c>
      <c r="EO79" t="str">
        <v>Samoa</v>
      </c>
      <c r="EP79" t="str">
        <v>San Marino</v>
      </c>
      <c r="EQ79" t="str">
        <v>Sao Tomé &amp; Principe</v>
      </c>
      <c r="ER79" t="str">
        <v>Saudi Arabien</v>
      </c>
      <c r="ES79" t="str">
        <v>Schweiz</v>
      </c>
      <c r="ET79" t="str">
        <v>Senegal</v>
      </c>
      <c r="EU79" t="str">
        <v>Serbien og Montenegro</v>
      </c>
      <c r="EV79" t="str">
        <v>Seychellerne</v>
      </c>
      <c r="EW79" t="str">
        <v>Sierra Leone</v>
      </c>
      <c r="EX79" t="str">
        <v>Singapore</v>
      </c>
      <c r="EY79" t="str">
        <v>Slovakiet</v>
      </c>
      <c r="EZ79" t="str">
        <v>Slovenien</v>
      </c>
      <c r="FA79" t="str">
        <v>Somalia</v>
      </c>
      <c r="FB79" t="str">
        <v>Spanien</v>
      </c>
      <c r="FC79" t="str">
        <v>Sri Lanka</v>
      </c>
      <c r="FD79" t="str">
        <v>St. Kitts-Nevis</v>
      </c>
      <c r="FE79" t="str">
        <v>St. Lucia</v>
      </c>
      <c r="FF79" t="str">
        <v>St. Vincent &amp;</v>
      </c>
      <c r="FG79" t="str">
        <v>Storbritannien (England)</v>
      </c>
      <c r="FH79" t="str">
        <v>Sudan</v>
      </c>
      <c r="FI79" t="str">
        <v>Surinam</v>
      </c>
      <c r="FJ79" t="str">
        <v>Sverige</v>
      </c>
      <c r="FK79" t="str">
        <v>Swaziland</v>
      </c>
      <c r="FL79" t="str">
        <v>Sydafrika</v>
      </c>
      <c r="FM79" t="str">
        <v>Sydkorea</v>
      </c>
      <c r="FN79" t="str">
        <v>Syrien</v>
      </c>
      <c r="FO79" t="str">
        <v>Tadjikistan</v>
      </c>
      <c r="FP79" t="str">
        <v>Taiwan</v>
      </c>
      <c r="FQ79" t="str">
        <v>Tanzania</v>
      </c>
      <c r="FR79" t="str">
        <v>Thailand</v>
      </c>
      <c r="FS79" t="str">
        <v>Tjekkiet</v>
      </c>
      <c r="FT79" t="str">
        <v>Togo</v>
      </c>
      <c r="FU79" t="str">
        <v>Tonga</v>
      </c>
      <c r="FV79" t="str">
        <v>Trinidad &amp; Tobago</v>
      </c>
      <c r="FW79" t="str">
        <v>Tunesien</v>
      </c>
      <c r="FX79" t="str">
        <v>Turkmenistan</v>
      </c>
      <c r="FY79" t="str">
        <v>Tuvalu</v>
      </c>
      <c r="FZ79" t="str">
        <v>Tyrkiet</v>
      </c>
      <c r="GA79" t="str">
        <v>Tyskland</v>
      </c>
      <c r="GB79" t="str">
        <v>Uganda</v>
      </c>
      <c r="GC79" t="str">
        <v>Ukraine</v>
      </c>
      <c r="GD79" t="str">
        <v>Ungarn</v>
      </c>
      <c r="GE79" t="str">
        <v>Uruguay</v>
      </c>
      <c r="GF79" t="str">
        <v>USA</v>
      </c>
      <c r="GG79" t="str">
        <v>Usbekistan</v>
      </c>
      <c r="GH79" t="str">
        <v>Vanuatu</v>
      </c>
      <c r="GI79" t="str">
        <v>Vatikanet</v>
      </c>
      <c r="GJ79" t="str">
        <v>Venezuela</v>
      </c>
      <c r="GK79" t="str">
        <v>Vietnam</v>
      </c>
      <c r="GL79" t="str">
        <v>Yemen</v>
      </c>
      <c r="GM79" t="str">
        <v>Zambia</v>
      </c>
      <c r="GN79" t="str">
        <v>Zimbabwe</v>
      </c>
      <c r="GO79" t="str">
        <v>Ækvatorial Guinea</v>
      </c>
      <c r="GP79" t="str">
        <v>Østrig</v>
      </c>
      <c r="GQ79" t="str">
        <v>Østtimor</v>
      </c>
      <c r="GR79" t="str">
        <v>EU</v>
      </c>
      <c r="GS79" t="str">
        <v>Ikke-EU</v>
      </c>
      <c r="GT79" t="str">
        <v>EU/ikke-EU</v>
      </c>
    </row>
    <row r="80" spans="2:202" x14ac:dyDescent="0.25">
      <c r="B80" t="str" cm="1">
        <f t="array" ref="B80:GT80">TRANSPOSE(_xlfn._xlws.FILTER(AlleLande[Lande (dansk)],ISNUMBER(SEARCH(Emballage!J20,AlleLande[Lande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Burundi</v>
      </c>
      <c r="BC80" t="str">
        <v>Cambodja</v>
      </c>
      <c r="BD80" t="str">
        <v>Finland</v>
      </c>
      <c r="BE80" t="str">
        <v>Burundi</v>
      </c>
      <c r="BF80" t="str">
        <v>Cambodja</v>
      </c>
      <c r="BG80" t="str">
        <v>Forenede Arab. Emirater</v>
      </c>
      <c r="BH80" t="str">
        <v>Frankrig</v>
      </c>
      <c r="BI80" t="str">
        <v>Gabon</v>
      </c>
      <c r="BJ80" t="str">
        <v>Gambia</v>
      </c>
      <c r="BK80" t="str">
        <v>Burundi</v>
      </c>
      <c r="BL80" t="str">
        <v>Cambodja</v>
      </c>
      <c r="BM80" t="str">
        <v>Grenada</v>
      </c>
      <c r="BN80" t="str">
        <v>Grenadinerne</v>
      </c>
      <c r="BO80" t="str">
        <v>Grækenland</v>
      </c>
      <c r="BP80" t="str">
        <v>Burundi</v>
      </c>
      <c r="BQ80" t="str">
        <v>Cambodja</v>
      </c>
      <c r="BR80" t="str">
        <v>Guinea-Bissau</v>
      </c>
      <c r="BS80" t="str">
        <v>Guyana</v>
      </c>
      <c r="BT80" t="str">
        <v>Haiti</v>
      </c>
      <c r="BU80" t="str">
        <v>Honduras</v>
      </c>
      <c r="BV80" t="str">
        <v>Hviderusland (Belarus)</v>
      </c>
      <c r="BW80" t="str">
        <v>Indien</v>
      </c>
      <c r="BX80" t="str">
        <v>Indonesien</v>
      </c>
      <c r="BY80" t="str">
        <v>Irak</v>
      </c>
      <c r="BZ80" t="str">
        <v>Iran</v>
      </c>
      <c r="CA80" t="str">
        <v>Irland</v>
      </c>
      <c r="CB80" t="str">
        <v>Island</v>
      </c>
      <c r="CC80" t="str">
        <v>Israel</v>
      </c>
      <c r="CD80" t="str">
        <v>Italien</v>
      </c>
      <c r="CE80" t="str">
        <v>Jamaica</v>
      </c>
      <c r="CF80" t="str">
        <v>Japan</v>
      </c>
      <c r="CG80" t="str">
        <v>Jordan</v>
      </c>
      <c r="CH80" t="str">
        <v>Kapverdiske Øer</v>
      </c>
      <c r="CI80" t="str">
        <v>Kasakhstan</v>
      </c>
      <c r="CJ80" t="str">
        <v>Kenya</v>
      </c>
      <c r="CK80" t="str">
        <v>Kina</v>
      </c>
      <c r="CL80" t="str">
        <v>Kirgisistan</v>
      </c>
      <c r="CM80" t="str">
        <v>Kiribati</v>
      </c>
      <c r="CN80" t="str">
        <v>Kroatien</v>
      </c>
      <c r="CO80" t="str">
        <v>Kuwait</v>
      </c>
      <c r="CP80" t="str">
        <v>Laos</v>
      </c>
      <c r="CQ80" t="str">
        <v>Lesotho</v>
      </c>
      <c r="CR80" t="str">
        <v>Letland</v>
      </c>
      <c r="CS80" t="str">
        <v>Libanon</v>
      </c>
      <c r="CT80" t="str">
        <v>Liberia</v>
      </c>
      <c r="CU80" t="str">
        <v>Libyen</v>
      </c>
      <c r="CV80" t="str">
        <v>Liechtenstein</v>
      </c>
      <c r="CW80" t="str">
        <v>Litauen</v>
      </c>
      <c r="CX80" t="str">
        <v>Luxembourg</v>
      </c>
      <c r="CY80" t="str">
        <v>Madagaskar</v>
      </c>
      <c r="CZ80" t="str">
        <v>Makedonien (FYROM)</v>
      </c>
      <c r="DA80" t="str">
        <v>Malawi</v>
      </c>
      <c r="DB80" t="str">
        <v>Malaysia</v>
      </c>
      <c r="DC80" t="str">
        <v>Maldiverne</v>
      </c>
      <c r="DD80" t="str">
        <v>Mali</v>
      </c>
      <c r="DE80" t="str">
        <v>Malta</v>
      </c>
      <c r="DF80" t="str">
        <v>Marokko</v>
      </c>
      <c r="DG80" t="str">
        <v>Marshall-øerne</v>
      </c>
      <c r="DH80" t="str">
        <v>Mauretanien</v>
      </c>
      <c r="DI80" t="str">
        <v>Mauritius</v>
      </c>
      <c r="DJ80" t="str">
        <v>Mexico</v>
      </c>
      <c r="DK80" t="str">
        <v>Mikronesien</v>
      </c>
      <c r="DL80" t="str">
        <v>Moldova</v>
      </c>
      <c r="DM80" t="str">
        <v>Monaco</v>
      </c>
      <c r="DN80" t="str">
        <v>Mongoliet</v>
      </c>
      <c r="DO80" t="str">
        <v>Mozambique</v>
      </c>
      <c r="DP80" t="str">
        <v>Namibia</v>
      </c>
      <c r="DQ80" t="str">
        <v>Nauru</v>
      </c>
      <c r="DR80" t="str">
        <v>Nederlandene</v>
      </c>
      <c r="DS80" t="str">
        <v>Nepal</v>
      </c>
      <c r="DT80" t="str">
        <v>New Zealand</v>
      </c>
      <c r="DU80" t="str">
        <v>Nicaragua</v>
      </c>
      <c r="DV80" t="str">
        <v>Niger</v>
      </c>
      <c r="DW80" t="str">
        <v>Nigeria</v>
      </c>
      <c r="DX80" t="str">
        <v>Nordkorea</v>
      </c>
      <c r="DY80" t="str">
        <v>Norge</v>
      </c>
      <c r="DZ80" t="str">
        <v>Oman</v>
      </c>
      <c r="EA80" t="str">
        <v>Pakistan</v>
      </c>
      <c r="EB80" t="str">
        <v>Palau</v>
      </c>
      <c r="EC80" t="str">
        <v>Palestina</v>
      </c>
      <c r="ED80" t="str">
        <v>Panama</v>
      </c>
      <c r="EE80" t="str">
        <v>Papua New Guinea</v>
      </c>
      <c r="EF80" t="str">
        <v>Paraguay</v>
      </c>
      <c r="EG80" t="str">
        <v>Peru</v>
      </c>
      <c r="EH80" t="str">
        <v>Polen</v>
      </c>
      <c r="EI80" t="str">
        <v>Portugal</v>
      </c>
      <c r="EJ80" t="str">
        <v>Qatar</v>
      </c>
      <c r="EK80" t="str">
        <v>Rumænien</v>
      </c>
      <c r="EL80" t="str">
        <v>Rusland</v>
      </c>
      <c r="EM80" t="str">
        <v>Rwanda</v>
      </c>
      <c r="EN80" t="str">
        <v>Salomonøerne</v>
      </c>
      <c r="EO80" t="str">
        <v>Samoa</v>
      </c>
      <c r="EP80" t="str">
        <v>San Marino</v>
      </c>
      <c r="EQ80" t="str">
        <v>Sao Tomé &amp; Principe</v>
      </c>
      <c r="ER80" t="str">
        <v>Saudi Arabien</v>
      </c>
      <c r="ES80" t="str">
        <v>Schweiz</v>
      </c>
      <c r="ET80" t="str">
        <v>Senegal</v>
      </c>
      <c r="EU80" t="str">
        <v>Serbien og Montenegro</v>
      </c>
      <c r="EV80" t="str">
        <v>Seychellerne</v>
      </c>
      <c r="EW80" t="str">
        <v>Sierra Leone</v>
      </c>
      <c r="EX80" t="str">
        <v>Singapore</v>
      </c>
      <c r="EY80" t="str">
        <v>Slovakiet</v>
      </c>
      <c r="EZ80" t="str">
        <v>Slovenien</v>
      </c>
      <c r="FA80" t="str">
        <v>Somalia</v>
      </c>
      <c r="FB80" t="str">
        <v>Spanien</v>
      </c>
      <c r="FC80" t="str">
        <v>Sri Lanka</v>
      </c>
      <c r="FD80" t="str">
        <v>St. Kitts-Nevis</v>
      </c>
      <c r="FE80" t="str">
        <v>St. Lucia</v>
      </c>
      <c r="FF80" t="str">
        <v>St. Vincent &amp;</v>
      </c>
      <c r="FG80" t="str">
        <v>Storbritannien (England)</v>
      </c>
      <c r="FH80" t="str">
        <v>Sudan</v>
      </c>
      <c r="FI80" t="str">
        <v>Surinam</v>
      </c>
      <c r="FJ80" t="str">
        <v>Sverige</v>
      </c>
      <c r="FK80" t="str">
        <v>Swaziland</v>
      </c>
      <c r="FL80" t="str">
        <v>Sydafrika</v>
      </c>
      <c r="FM80" t="str">
        <v>Sydkorea</v>
      </c>
      <c r="FN80" t="str">
        <v>Syrien</v>
      </c>
      <c r="FO80" t="str">
        <v>Tadjikistan</v>
      </c>
      <c r="FP80" t="str">
        <v>Taiwan</v>
      </c>
      <c r="FQ80" t="str">
        <v>Tanzania</v>
      </c>
      <c r="FR80" t="str">
        <v>Thailand</v>
      </c>
      <c r="FS80" t="str">
        <v>Tjekkiet</v>
      </c>
      <c r="FT80" t="str">
        <v>Togo</v>
      </c>
      <c r="FU80" t="str">
        <v>Tonga</v>
      </c>
      <c r="FV80" t="str">
        <v>Trinidad &amp; Tobago</v>
      </c>
      <c r="FW80" t="str">
        <v>Tunesien</v>
      </c>
      <c r="FX80" t="str">
        <v>Turkmenistan</v>
      </c>
      <c r="FY80" t="str">
        <v>Tuvalu</v>
      </c>
      <c r="FZ80" t="str">
        <v>Tyrkiet</v>
      </c>
      <c r="GA80" t="str">
        <v>Tyskland</v>
      </c>
      <c r="GB80" t="str">
        <v>Uganda</v>
      </c>
      <c r="GC80" t="str">
        <v>Ukraine</v>
      </c>
      <c r="GD80" t="str">
        <v>Ungarn</v>
      </c>
      <c r="GE80" t="str">
        <v>Uruguay</v>
      </c>
      <c r="GF80" t="str">
        <v>USA</v>
      </c>
      <c r="GG80" t="str">
        <v>Usbekistan</v>
      </c>
      <c r="GH80" t="str">
        <v>Vanuatu</v>
      </c>
      <c r="GI80" t="str">
        <v>Vatikanet</v>
      </c>
      <c r="GJ80" t="str">
        <v>Venezuela</v>
      </c>
      <c r="GK80" t="str">
        <v>Vietnam</v>
      </c>
      <c r="GL80" t="str">
        <v>Yemen</v>
      </c>
      <c r="GM80" t="str">
        <v>Zambia</v>
      </c>
      <c r="GN80" t="str">
        <v>Zimbabwe</v>
      </c>
      <c r="GO80" t="str">
        <v>Ækvatorial Guinea</v>
      </c>
      <c r="GP80" t="str">
        <v>Østrig</v>
      </c>
      <c r="GQ80" t="str">
        <v>Østtimor</v>
      </c>
      <c r="GR80" t="str">
        <v>EU</v>
      </c>
      <c r="GS80" t="str">
        <v>Ikke-EU</v>
      </c>
      <c r="GT80" t="str">
        <v>EU/ikke-EU</v>
      </c>
    </row>
    <row r="81" spans="2:202" x14ac:dyDescent="0.25">
      <c r="B81" t="str" cm="1">
        <f t="array" ref="B81:GT81">TRANSPOSE(_xlfn._xlws.FILTER(AlleLande[Lande (dansk)],ISNUMBER(SEARCH(Emballage!J21,AlleLande[Lande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Burundi</v>
      </c>
      <c r="BC81" t="str">
        <v>Cambodja</v>
      </c>
      <c r="BD81" t="str">
        <v>Finland</v>
      </c>
      <c r="BE81" t="str">
        <v>Burundi</v>
      </c>
      <c r="BF81" t="str">
        <v>Cambodja</v>
      </c>
      <c r="BG81" t="str">
        <v>Forenede Arab. Emirater</v>
      </c>
      <c r="BH81" t="str">
        <v>Frankrig</v>
      </c>
      <c r="BI81" t="str">
        <v>Gabon</v>
      </c>
      <c r="BJ81" t="str">
        <v>Gambia</v>
      </c>
      <c r="BK81" t="str">
        <v>Burundi</v>
      </c>
      <c r="BL81" t="str">
        <v>Cambodja</v>
      </c>
      <c r="BM81" t="str">
        <v>Grenada</v>
      </c>
      <c r="BN81" t="str">
        <v>Grenadinerne</v>
      </c>
      <c r="BO81" t="str">
        <v>Grækenland</v>
      </c>
      <c r="BP81" t="str">
        <v>Burundi</v>
      </c>
      <c r="BQ81" t="str">
        <v>Cambodja</v>
      </c>
      <c r="BR81" t="str">
        <v>Guinea-Bissau</v>
      </c>
      <c r="BS81" t="str">
        <v>Guyana</v>
      </c>
      <c r="BT81" t="str">
        <v>Haiti</v>
      </c>
      <c r="BU81" t="str">
        <v>Honduras</v>
      </c>
      <c r="BV81" t="str">
        <v>Hviderusland (Belarus)</v>
      </c>
      <c r="BW81" t="str">
        <v>Indien</v>
      </c>
      <c r="BX81" t="str">
        <v>Indonesien</v>
      </c>
      <c r="BY81" t="str">
        <v>Irak</v>
      </c>
      <c r="BZ81" t="str">
        <v>Iran</v>
      </c>
      <c r="CA81" t="str">
        <v>Irland</v>
      </c>
      <c r="CB81" t="str">
        <v>Island</v>
      </c>
      <c r="CC81" t="str">
        <v>Israel</v>
      </c>
      <c r="CD81" t="str">
        <v>Italien</v>
      </c>
      <c r="CE81" t="str">
        <v>Jamaica</v>
      </c>
      <c r="CF81" t="str">
        <v>Japan</v>
      </c>
      <c r="CG81" t="str">
        <v>Jordan</v>
      </c>
      <c r="CH81" t="str">
        <v>Kapverdiske Øer</v>
      </c>
      <c r="CI81" t="str">
        <v>Kasakhstan</v>
      </c>
      <c r="CJ81" t="str">
        <v>Kenya</v>
      </c>
      <c r="CK81" t="str">
        <v>Kina</v>
      </c>
      <c r="CL81" t="str">
        <v>Kirgisistan</v>
      </c>
      <c r="CM81" t="str">
        <v>Kiribati</v>
      </c>
      <c r="CN81" t="str">
        <v>Kroatien</v>
      </c>
      <c r="CO81" t="str">
        <v>Kuwait</v>
      </c>
      <c r="CP81" t="str">
        <v>Laos</v>
      </c>
      <c r="CQ81" t="str">
        <v>Lesotho</v>
      </c>
      <c r="CR81" t="str">
        <v>Letland</v>
      </c>
      <c r="CS81" t="str">
        <v>Libanon</v>
      </c>
      <c r="CT81" t="str">
        <v>Liberia</v>
      </c>
      <c r="CU81" t="str">
        <v>Libyen</v>
      </c>
      <c r="CV81" t="str">
        <v>Liechtenstein</v>
      </c>
      <c r="CW81" t="str">
        <v>Litauen</v>
      </c>
      <c r="CX81" t="str">
        <v>Luxembourg</v>
      </c>
      <c r="CY81" t="str">
        <v>Madagaskar</v>
      </c>
      <c r="CZ81" t="str">
        <v>Makedonien (FYROM)</v>
      </c>
      <c r="DA81" t="str">
        <v>Malawi</v>
      </c>
      <c r="DB81" t="str">
        <v>Malaysia</v>
      </c>
      <c r="DC81" t="str">
        <v>Maldiverne</v>
      </c>
      <c r="DD81" t="str">
        <v>Mali</v>
      </c>
      <c r="DE81" t="str">
        <v>Malta</v>
      </c>
      <c r="DF81" t="str">
        <v>Marokko</v>
      </c>
      <c r="DG81" t="str">
        <v>Marshall-øerne</v>
      </c>
      <c r="DH81" t="str">
        <v>Mauretanien</v>
      </c>
      <c r="DI81" t="str">
        <v>Mauritius</v>
      </c>
      <c r="DJ81" t="str">
        <v>Mexico</v>
      </c>
      <c r="DK81" t="str">
        <v>Mikronesien</v>
      </c>
      <c r="DL81" t="str">
        <v>Moldova</v>
      </c>
      <c r="DM81" t="str">
        <v>Monaco</v>
      </c>
      <c r="DN81" t="str">
        <v>Mongoliet</v>
      </c>
      <c r="DO81" t="str">
        <v>Mozambique</v>
      </c>
      <c r="DP81" t="str">
        <v>Namibia</v>
      </c>
      <c r="DQ81" t="str">
        <v>Nauru</v>
      </c>
      <c r="DR81" t="str">
        <v>Nederlandene</v>
      </c>
      <c r="DS81" t="str">
        <v>Nepal</v>
      </c>
      <c r="DT81" t="str">
        <v>New Zealand</v>
      </c>
      <c r="DU81" t="str">
        <v>Nicaragua</v>
      </c>
      <c r="DV81" t="str">
        <v>Niger</v>
      </c>
      <c r="DW81" t="str">
        <v>Nigeria</v>
      </c>
      <c r="DX81" t="str">
        <v>Nordkorea</v>
      </c>
      <c r="DY81" t="str">
        <v>Norge</v>
      </c>
      <c r="DZ81" t="str">
        <v>Oman</v>
      </c>
      <c r="EA81" t="str">
        <v>Pakistan</v>
      </c>
      <c r="EB81" t="str">
        <v>Palau</v>
      </c>
      <c r="EC81" t="str">
        <v>Palestina</v>
      </c>
      <c r="ED81" t="str">
        <v>Panama</v>
      </c>
      <c r="EE81" t="str">
        <v>Papua New Guinea</v>
      </c>
      <c r="EF81" t="str">
        <v>Paraguay</v>
      </c>
      <c r="EG81" t="str">
        <v>Peru</v>
      </c>
      <c r="EH81" t="str">
        <v>Polen</v>
      </c>
      <c r="EI81" t="str">
        <v>Portugal</v>
      </c>
      <c r="EJ81" t="str">
        <v>Qatar</v>
      </c>
      <c r="EK81" t="str">
        <v>Rumænien</v>
      </c>
      <c r="EL81" t="str">
        <v>Rusland</v>
      </c>
      <c r="EM81" t="str">
        <v>Rwanda</v>
      </c>
      <c r="EN81" t="str">
        <v>Salomonøerne</v>
      </c>
      <c r="EO81" t="str">
        <v>Samoa</v>
      </c>
      <c r="EP81" t="str">
        <v>San Marino</v>
      </c>
      <c r="EQ81" t="str">
        <v>Sao Tomé &amp; Principe</v>
      </c>
      <c r="ER81" t="str">
        <v>Saudi Arabien</v>
      </c>
      <c r="ES81" t="str">
        <v>Schweiz</v>
      </c>
      <c r="ET81" t="str">
        <v>Senegal</v>
      </c>
      <c r="EU81" t="str">
        <v>Serbien og Montenegro</v>
      </c>
      <c r="EV81" t="str">
        <v>Seychellerne</v>
      </c>
      <c r="EW81" t="str">
        <v>Sierra Leone</v>
      </c>
      <c r="EX81" t="str">
        <v>Singapore</v>
      </c>
      <c r="EY81" t="str">
        <v>Slovakiet</v>
      </c>
      <c r="EZ81" t="str">
        <v>Slovenien</v>
      </c>
      <c r="FA81" t="str">
        <v>Somalia</v>
      </c>
      <c r="FB81" t="str">
        <v>Spanien</v>
      </c>
      <c r="FC81" t="str">
        <v>Sri Lanka</v>
      </c>
      <c r="FD81" t="str">
        <v>St. Kitts-Nevis</v>
      </c>
      <c r="FE81" t="str">
        <v>St. Lucia</v>
      </c>
      <c r="FF81" t="str">
        <v>St. Vincent &amp;</v>
      </c>
      <c r="FG81" t="str">
        <v>Storbritannien (England)</v>
      </c>
      <c r="FH81" t="str">
        <v>Sudan</v>
      </c>
      <c r="FI81" t="str">
        <v>Surinam</v>
      </c>
      <c r="FJ81" t="str">
        <v>Sverige</v>
      </c>
      <c r="FK81" t="str">
        <v>Swaziland</v>
      </c>
      <c r="FL81" t="str">
        <v>Sydafrika</v>
      </c>
      <c r="FM81" t="str">
        <v>Sydkorea</v>
      </c>
      <c r="FN81" t="str">
        <v>Syrien</v>
      </c>
      <c r="FO81" t="str">
        <v>Tadjikistan</v>
      </c>
      <c r="FP81" t="str">
        <v>Taiwan</v>
      </c>
      <c r="FQ81" t="str">
        <v>Tanzania</v>
      </c>
      <c r="FR81" t="str">
        <v>Thailand</v>
      </c>
      <c r="FS81" t="str">
        <v>Tjekkiet</v>
      </c>
      <c r="FT81" t="str">
        <v>Togo</v>
      </c>
      <c r="FU81" t="str">
        <v>Tonga</v>
      </c>
      <c r="FV81" t="str">
        <v>Trinidad &amp; Tobago</v>
      </c>
      <c r="FW81" t="str">
        <v>Tunesien</v>
      </c>
      <c r="FX81" t="str">
        <v>Turkmenistan</v>
      </c>
      <c r="FY81" t="str">
        <v>Tuvalu</v>
      </c>
      <c r="FZ81" t="str">
        <v>Tyrkiet</v>
      </c>
      <c r="GA81" t="str">
        <v>Tyskland</v>
      </c>
      <c r="GB81" t="str">
        <v>Uganda</v>
      </c>
      <c r="GC81" t="str">
        <v>Ukraine</v>
      </c>
      <c r="GD81" t="str">
        <v>Ungarn</v>
      </c>
      <c r="GE81" t="str">
        <v>Uruguay</v>
      </c>
      <c r="GF81" t="str">
        <v>USA</v>
      </c>
      <c r="GG81" t="str">
        <v>Usbekistan</v>
      </c>
      <c r="GH81" t="str">
        <v>Vanuatu</v>
      </c>
      <c r="GI81" t="str">
        <v>Vatikanet</v>
      </c>
      <c r="GJ81" t="str">
        <v>Venezuela</v>
      </c>
      <c r="GK81" t="str">
        <v>Vietnam</v>
      </c>
      <c r="GL81" t="str">
        <v>Yemen</v>
      </c>
      <c r="GM81" t="str">
        <v>Zambia</v>
      </c>
      <c r="GN81" t="str">
        <v>Zimbabwe</v>
      </c>
      <c r="GO81" t="str">
        <v>Ækvatorial Guinea</v>
      </c>
      <c r="GP81" t="str">
        <v>Østrig</v>
      </c>
      <c r="GQ81" t="str">
        <v>Østtimor</v>
      </c>
      <c r="GR81" t="str">
        <v>EU</v>
      </c>
      <c r="GS81" t="str">
        <v>Ikke-EU</v>
      </c>
      <c r="GT81" t="str">
        <v>EU/ikke-EU</v>
      </c>
    </row>
    <row r="82" spans="2:202" x14ac:dyDescent="0.25">
      <c r="B82" t="str" cm="1">
        <f t="array" ref="B82:GT82">TRANSPOSE(_xlfn._xlws.FILTER(AlleLande[Lande (dansk)],ISNUMBER(SEARCH(Emballage!J22,AlleLande[Lande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Burundi</v>
      </c>
      <c r="BC82" t="str">
        <v>Cambodja</v>
      </c>
      <c r="BD82" t="str">
        <v>Finland</v>
      </c>
      <c r="BE82" t="str">
        <v>Burundi</v>
      </c>
      <c r="BF82" t="str">
        <v>Cambodja</v>
      </c>
      <c r="BG82" t="str">
        <v>Forenede Arab. Emirater</v>
      </c>
      <c r="BH82" t="str">
        <v>Frankrig</v>
      </c>
      <c r="BI82" t="str">
        <v>Gabon</v>
      </c>
      <c r="BJ82" t="str">
        <v>Gambia</v>
      </c>
      <c r="BK82" t="str">
        <v>Burundi</v>
      </c>
      <c r="BL82" t="str">
        <v>Cambodja</v>
      </c>
      <c r="BM82" t="str">
        <v>Grenada</v>
      </c>
      <c r="BN82" t="str">
        <v>Grenadinerne</v>
      </c>
      <c r="BO82" t="str">
        <v>Grækenland</v>
      </c>
      <c r="BP82" t="str">
        <v>Burundi</v>
      </c>
      <c r="BQ82" t="str">
        <v>Cambodja</v>
      </c>
      <c r="BR82" t="str">
        <v>Guinea-Bissau</v>
      </c>
      <c r="BS82" t="str">
        <v>Guyana</v>
      </c>
      <c r="BT82" t="str">
        <v>Haiti</v>
      </c>
      <c r="BU82" t="str">
        <v>Honduras</v>
      </c>
      <c r="BV82" t="str">
        <v>Hviderusland (Belarus)</v>
      </c>
      <c r="BW82" t="str">
        <v>Indien</v>
      </c>
      <c r="BX82" t="str">
        <v>Indonesien</v>
      </c>
      <c r="BY82" t="str">
        <v>Irak</v>
      </c>
      <c r="BZ82" t="str">
        <v>Iran</v>
      </c>
      <c r="CA82" t="str">
        <v>Irland</v>
      </c>
      <c r="CB82" t="str">
        <v>Island</v>
      </c>
      <c r="CC82" t="str">
        <v>Israel</v>
      </c>
      <c r="CD82" t="str">
        <v>Italien</v>
      </c>
      <c r="CE82" t="str">
        <v>Jamaica</v>
      </c>
      <c r="CF82" t="str">
        <v>Japan</v>
      </c>
      <c r="CG82" t="str">
        <v>Jordan</v>
      </c>
      <c r="CH82" t="str">
        <v>Kapverdiske Øer</v>
      </c>
      <c r="CI82" t="str">
        <v>Kasakhstan</v>
      </c>
      <c r="CJ82" t="str">
        <v>Kenya</v>
      </c>
      <c r="CK82" t="str">
        <v>Kina</v>
      </c>
      <c r="CL82" t="str">
        <v>Kirgisistan</v>
      </c>
      <c r="CM82" t="str">
        <v>Kiribati</v>
      </c>
      <c r="CN82" t="str">
        <v>Kroatien</v>
      </c>
      <c r="CO82" t="str">
        <v>Kuwait</v>
      </c>
      <c r="CP82" t="str">
        <v>Laos</v>
      </c>
      <c r="CQ82" t="str">
        <v>Lesotho</v>
      </c>
      <c r="CR82" t="str">
        <v>Letland</v>
      </c>
      <c r="CS82" t="str">
        <v>Libanon</v>
      </c>
      <c r="CT82" t="str">
        <v>Liberia</v>
      </c>
      <c r="CU82" t="str">
        <v>Libyen</v>
      </c>
      <c r="CV82" t="str">
        <v>Liechtenstein</v>
      </c>
      <c r="CW82" t="str">
        <v>Litauen</v>
      </c>
      <c r="CX82" t="str">
        <v>Luxembourg</v>
      </c>
      <c r="CY82" t="str">
        <v>Madagaskar</v>
      </c>
      <c r="CZ82" t="str">
        <v>Makedonien (FYROM)</v>
      </c>
      <c r="DA82" t="str">
        <v>Malawi</v>
      </c>
      <c r="DB82" t="str">
        <v>Malaysia</v>
      </c>
      <c r="DC82" t="str">
        <v>Maldiverne</v>
      </c>
      <c r="DD82" t="str">
        <v>Mali</v>
      </c>
      <c r="DE82" t="str">
        <v>Malta</v>
      </c>
      <c r="DF82" t="str">
        <v>Marokko</v>
      </c>
      <c r="DG82" t="str">
        <v>Marshall-øerne</v>
      </c>
      <c r="DH82" t="str">
        <v>Mauretanien</v>
      </c>
      <c r="DI82" t="str">
        <v>Mauritius</v>
      </c>
      <c r="DJ82" t="str">
        <v>Mexico</v>
      </c>
      <c r="DK82" t="str">
        <v>Mikronesien</v>
      </c>
      <c r="DL82" t="str">
        <v>Moldova</v>
      </c>
      <c r="DM82" t="str">
        <v>Monaco</v>
      </c>
      <c r="DN82" t="str">
        <v>Mongoliet</v>
      </c>
      <c r="DO82" t="str">
        <v>Mozambique</v>
      </c>
      <c r="DP82" t="str">
        <v>Namibia</v>
      </c>
      <c r="DQ82" t="str">
        <v>Nauru</v>
      </c>
      <c r="DR82" t="str">
        <v>Nederlandene</v>
      </c>
      <c r="DS82" t="str">
        <v>Nepal</v>
      </c>
      <c r="DT82" t="str">
        <v>New Zealand</v>
      </c>
      <c r="DU82" t="str">
        <v>Nicaragua</v>
      </c>
      <c r="DV82" t="str">
        <v>Niger</v>
      </c>
      <c r="DW82" t="str">
        <v>Nigeria</v>
      </c>
      <c r="DX82" t="str">
        <v>Nordkorea</v>
      </c>
      <c r="DY82" t="str">
        <v>Norge</v>
      </c>
      <c r="DZ82" t="str">
        <v>Oman</v>
      </c>
      <c r="EA82" t="str">
        <v>Pakistan</v>
      </c>
      <c r="EB82" t="str">
        <v>Palau</v>
      </c>
      <c r="EC82" t="str">
        <v>Palestina</v>
      </c>
      <c r="ED82" t="str">
        <v>Panama</v>
      </c>
      <c r="EE82" t="str">
        <v>Papua New Guinea</v>
      </c>
      <c r="EF82" t="str">
        <v>Paraguay</v>
      </c>
      <c r="EG82" t="str">
        <v>Peru</v>
      </c>
      <c r="EH82" t="str">
        <v>Polen</v>
      </c>
      <c r="EI82" t="str">
        <v>Portugal</v>
      </c>
      <c r="EJ82" t="str">
        <v>Qatar</v>
      </c>
      <c r="EK82" t="str">
        <v>Rumænien</v>
      </c>
      <c r="EL82" t="str">
        <v>Rusland</v>
      </c>
      <c r="EM82" t="str">
        <v>Rwanda</v>
      </c>
      <c r="EN82" t="str">
        <v>Salomonøerne</v>
      </c>
      <c r="EO82" t="str">
        <v>Samoa</v>
      </c>
      <c r="EP82" t="str">
        <v>San Marino</v>
      </c>
      <c r="EQ82" t="str">
        <v>Sao Tomé &amp; Principe</v>
      </c>
      <c r="ER82" t="str">
        <v>Saudi Arabien</v>
      </c>
      <c r="ES82" t="str">
        <v>Schweiz</v>
      </c>
      <c r="ET82" t="str">
        <v>Senegal</v>
      </c>
      <c r="EU82" t="str">
        <v>Serbien og Montenegro</v>
      </c>
      <c r="EV82" t="str">
        <v>Seychellerne</v>
      </c>
      <c r="EW82" t="str">
        <v>Sierra Leone</v>
      </c>
      <c r="EX82" t="str">
        <v>Singapore</v>
      </c>
      <c r="EY82" t="str">
        <v>Slovakiet</v>
      </c>
      <c r="EZ82" t="str">
        <v>Slovenien</v>
      </c>
      <c r="FA82" t="str">
        <v>Somalia</v>
      </c>
      <c r="FB82" t="str">
        <v>Spanien</v>
      </c>
      <c r="FC82" t="str">
        <v>Sri Lanka</v>
      </c>
      <c r="FD82" t="str">
        <v>St. Kitts-Nevis</v>
      </c>
      <c r="FE82" t="str">
        <v>St. Lucia</v>
      </c>
      <c r="FF82" t="str">
        <v>St. Vincent &amp;</v>
      </c>
      <c r="FG82" t="str">
        <v>Storbritannien (England)</v>
      </c>
      <c r="FH82" t="str">
        <v>Sudan</v>
      </c>
      <c r="FI82" t="str">
        <v>Surinam</v>
      </c>
      <c r="FJ82" t="str">
        <v>Sverige</v>
      </c>
      <c r="FK82" t="str">
        <v>Swaziland</v>
      </c>
      <c r="FL82" t="str">
        <v>Sydafrika</v>
      </c>
      <c r="FM82" t="str">
        <v>Sydkorea</v>
      </c>
      <c r="FN82" t="str">
        <v>Syrien</v>
      </c>
      <c r="FO82" t="str">
        <v>Tadjikistan</v>
      </c>
      <c r="FP82" t="str">
        <v>Taiwan</v>
      </c>
      <c r="FQ82" t="str">
        <v>Tanzania</v>
      </c>
      <c r="FR82" t="str">
        <v>Thailand</v>
      </c>
      <c r="FS82" t="str">
        <v>Tjekkiet</v>
      </c>
      <c r="FT82" t="str">
        <v>Togo</v>
      </c>
      <c r="FU82" t="str">
        <v>Tonga</v>
      </c>
      <c r="FV82" t="str">
        <v>Trinidad &amp; Tobago</v>
      </c>
      <c r="FW82" t="str">
        <v>Tunesien</v>
      </c>
      <c r="FX82" t="str">
        <v>Turkmenistan</v>
      </c>
      <c r="FY82" t="str">
        <v>Tuvalu</v>
      </c>
      <c r="FZ82" t="str">
        <v>Tyrkiet</v>
      </c>
      <c r="GA82" t="str">
        <v>Tyskland</v>
      </c>
      <c r="GB82" t="str">
        <v>Uganda</v>
      </c>
      <c r="GC82" t="str">
        <v>Ukraine</v>
      </c>
      <c r="GD82" t="str">
        <v>Ungarn</v>
      </c>
      <c r="GE82" t="str">
        <v>Uruguay</v>
      </c>
      <c r="GF82" t="str">
        <v>USA</v>
      </c>
      <c r="GG82" t="str">
        <v>Usbekistan</v>
      </c>
      <c r="GH82" t="str">
        <v>Vanuatu</v>
      </c>
      <c r="GI82" t="str">
        <v>Vatikanet</v>
      </c>
      <c r="GJ82" t="str">
        <v>Venezuela</v>
      </c>
      <c r="GK82" t="str">
        <v>Vietnam</v>
      </c>
      <c r="GL82" t="str">
        <v>Yemen</v>
      </c>
      <c r="GM82" t="str">
        <v>Zambia</v>
      </c>
      <c r="GN82" t="str">
        <v>Zimbabwe</v>
      </c>
      <c r="GO82" t="str">
        <v>Ækvatorial Guinea</v>
      </c>
      <c r="GP82" t="str">
        <v>Østrig</v>
      </c>
      <c r="GQ82" t="str">
        <v>Østtimor</v>
      </c>
      <c r="GR82" t="str">
        <v>EU</v>
      </c>
      <c r="GS82" t="str">
        <v>Ikke-EU</v>
      </c>
      <c r="GT82" t="str">
        <v>EU/ikke-EU</v>
      </c>
    </row>
    <row r="83" spans="2:202" x14ac:dyDescent="0.25">
      <c r="B83" t="str" cm="1">
        <f t="array" ref="B83:GT83">TRANSPOSE(_xlfn._xlws.FILTER(AlleLande[Lande (dansk)],ISNUMBER(SEARCH(Emballage!J23,AlleLande[Lande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Burundi</v>
      </c>
      <c r="BC83" t="str">
        <v>Cambodja</v>
      </c>
      <c r="BD83" t="str">
        <v>Finland</v>
      </c>
      <c r="BE83" t="str">
        <v>Burundi</v>
      </c>
      <c r="BF83" t="str">
        <v>Cambodja</v>
      </c>
      <c r="BG83" t="str">
        <v>Forenede Arab. Emirater</v>
      </c>
      <c r="BH83" t="str">
        <v>Frankrig</v>
      </c>
      <c r="BI83" t="str">
        <v>Gabon</v>
      </c>
      <c r="BJ83" t="str">
        <v>Gambia</v>
      </c>
      <c r="BK83" t="str">
        <v>Burundi</v>
      </c>
      <c r="BL83" t="str">
        <v>Cambodja</v>
      </c>
      <c r="BM83" t="str">
        <v>Grenada</v>
      </c>
      <c r="BN83" t="str">
        <v>Grenadinerne</v>
      </c>
      <c r="BO83" t="str">
        <v>Grækenland</v>
      </c>
      <c r="BP83" t="str">
        <v>Burundi</v>
      </c>
      <c r="BQ83" t="str">
        <v>Cambodja</v>
      </c>
      <c r="BR83" t="str">
        <v>Guinea-Bissau</v>
      </c>
      <c r="BS83" t="str">
        <v>Guyana</v>
      </c>
      <c r="BT83" t="str">
        <v>Haiti</v>
      </c>
      <c r="BU83" t="str">
        <v>Honduras</v>
      </c>
      <c r="BV83" t="str">
        <v>Hviderusland (Belarus)</v>
      </c>
      <c r="BW83" t="str">
        <v>Indien</v>
      </c>
      <c r="BX83" t="str">
        <v>Indonesien</v>
      </c>
      <c r="BY83" t="str">
        <v>Irak</v>
      </c>
      <c r="BZ83" t="str">
        <v>Iran</v>
      </c>
      <c r="CA83" t="str">
        <v>Irland</v>
      </c>
      <c r="CB83" t="str">
        <v>Island</v>
      </c>
      <c r="CC83" t="str">
        <v>Israel</v>
      </c>
      <c r="CD83" t="str">
        <v>Italien</v>
      </c>
      <c r="CE83" t="str">
        <v>Jamaica</v>
      </c>
      <c r="CF83" t="str">
        <v>Japan</v>
      </c>
      <c r="CG83" t="str">
        <v>Jordan</v>
      </c>
      <c r="CH83" t="str">
        <v>Kapverdiske Øer</v>
      </c>
      <c r="CI83" t="str">
        <v>Kasakhstan</v>
      </c>
      <c r="CJ83" t="str">
        <v>Kenya</v>
      </c>
      <c r="CK83" t="str">
        <v>Kina</v>
      </c>
      <c r="CL83" t="str">
        <v>Kirgisistan</v>
      </c>
      <c r="CM83" t="str">
        <v>Kiribati</v>
      </c>
      <c r="CN83" t="str">
        <v>Kroatien</v>
      </c>
      <c r="CO83" t="str">
        <v>Kuwait</v>
      </c>
      <c r="CP83" t="str">
        <v>Laos</v>
      </c>
      <c r="CQ83" t="str">
        <v>Lesotho</v>
      </c>
      <c r="CR83" t="str">
        <v>Letland</v>
      </c>
      <c r="CS83" t="str">
        <v>Libanon</v>
      </c>
      <c r="CT83" t="str">
        <v>Liberia</v>
      </c>
      <c r="CU83" t="str">
        <v>Libyen</v>
      </c>
      <c r="CV83" t="str">
        <v>Liechtenstein</v>
      </c>
      <c r="CW83" t="str">
        <v>Litauen</v>
      </c>
      <c r="CX83" t="str">
        <v>Luxembourg</v>
      </c>
      <c r="CY83" t="str">
        <v>Madagaskar</v>
      </c>
      <c r="CZ83" t="str">
        <v>Makedonien (FYROM)</v>
      </c>
      <c r="DA83" t="str">
        <v>Malawi</v>
      </c>
      <c r="DB83" t="str">
        <v>Malaysia</v>
      </c>
      <c r="DC83" t="str">
        <v>Maldiverne</v>
      </c>
      <c r="DD83" t="str">
        <v>Mali</v>
      </c>
      <c r="DE83" t="str">
        <v>Malta</v>
      </c>
      <c r="DF83" t="str">
        <v>Marokko</v>
      </c>
      <c r="DG83" t="str">
        <v>Marshall-øerne</v>
      </c>
      <c r="DH83" t="str">
        <v>Mauretanien</v>
      </c>
      <c r="DI83" t="str">
        <v>Mauritius</v>
      </c>
      <c r="DJ83" t="str">
        <v>Mexico</v>
      </c>
      <c r="DK83" t="str">
        <v>Mikronesien</v>
      </c>
      <c r="DL83" t="str">
        <v>Moldova</v>
      </c>
      <c r="DM83" t="str">
        <v>Monaco</v>
      </c>
      <c r="DN83" t="str">
        <v>Mongoliet</v>
      </c>
      <c r="DO83" t="str">
        <v>Mozambique</v>
      </c>
      <c r="DP83" t="str">
        <v>Namibia</v>
      </c>
      <c r="DQ83" t="str">
        <v>Nauru</v>
      </c>
      <c r="DR83" t="str">
        <v>Nederlandene</v>
      </c>
      <c r="DS83" t="str">
        <v>Nepal</v>
      </c>
      <c r="DT83" t="str">
        <v>New Zealand</v>
      </c>
      <c r="DU83" t="str">
        <v>Nicaragua</v>
      </c>
      <c r="DV83" t="str">
        <v>Niger</v>
      </c>
      <c r="DW83" t="str">
        <v>Nigeria</v>
      </c>
      <c r="DX83" t="str">
        <v>Nordkorea</v>
      </c>
      <c r="DY83" t="str">
        <v>Norge</v>
      </c>
      <c r="DZ83" t="str">
        <v>Oman</v>
      </c>
      <c r="EA83" t="str">
        <v>Pakistan</v>
      </c>
      <c r="EB83" t="str">
        <v>Palau</v>
      </c>
      <c r="EC83" t="str">
        <v>Palestina</v>
      </c>
      <c r="ED83" t="str">
        <v>Panama</v>
      </c>
      <c r="EE83" t="str">
        <v>Papua New Guinea</v>
      </c>
      <c r="EF83" t="str">
        <v>Paraguay</v>
      </c>
      <c r="EG83" t="str">
        <v>Peru</v>
      </c>
      <c r="EH83" t="str">
        <v>Polen</v>
      </c>
      <c r="EI83" t="str">
        <v>Portugal</v>
      </c>
      <c r="EJ83" t="str">
        <v>Qatar</v>
      </c>
      <c r="EK83" t="str">
        <v>Rumænien</v>
      </c>
      <c r="EL83" t="str">
        <v>Rusland</v>
      </c>
      <c r="EM83" t="str">
        <v>Rwanda</v>
      </c>
      <c r="EN83" t="str">
        <v>Salomonøerne</v>
      </c>
      <c r="EO83" t="str">
        <v>Samoa</v>
      </c>
      <c r="EP83" t="str">
        <v>San Marino</v>
      </c>
      <c r="EQ83" t="str">
        <v>Sao Tomé &amp; Principe</v>
      </c>
      <c r="ER83" t="str">
        <v>Saudi Arabien</v>
      </c>
      <c r="ES83" t="str">
        <v>Schweiz</v>
      </c>
      <c r="ET83" t="str">
        <v>Senegal</v>
      </c>
      <c r="EU83" t="str">
        <v>Serbien og Montenegro</v>
      </c>
      <c r="EV83" t="str">
        <v>Seychellerne</v>
      </c>
      <c r="EW83" t="str">
        <v>Sierra Leone</v>
      </c>
      <c r="EX83" t="str">
        <v>Singapore</v>
      </c>
      <c r="EY83" t="str">
        <v>Slovakiet</v>
      </c>
      <c r="EZ83" t="str">
        <v>Slovenien</v>
      </c>
      <c r="FA83" t="str">
        <v>Somalia</v>
      </c>
      <c r="FB83" t="str">
        <v>Spanien</v>
      </c>
      <c r="FC83" t="str">
        <v>Sri Lanka</v>
      </c>
      <c r="FD83" t="str">
        <v>St. Kitts-Nevis</v>
      </c>
      <c r="FE83" t="str">
        <v>St. Lucia</v>
      </c>
      <c r="FF83" t="str">
        <v>St. Vincent &amp;</v>
      </c>
      <c r="FG83" t="str">
        <v>Storbritannien (England)</v>
      </c>
      <c r="FH83" t="str">
        <v>Sudan</v>
      </c>
      <c r="FI83" t="str">
        <v>Surinam</v>
      </c>
      <c r="FJ83" t="str">
        <v>Sverige</v>
      </c>
      <c r="FK83" t="str">
        <v>Swaziland</v>
      </c>
      <c r="FL83" t="str">
        <v>Sydafrika</v>
      </c>
      <c r="FM83" t="str">
        <v>Sydkorea</v>
      </c>
      <c r="FN83" t="str">
        <v>Syrien</v>
      </c>
      <c r="FO83" t="str">
        <v>Tadjikistan</v>
      </c>
      <c r="FP83" t="str">
        <v>Taiwan</v>
      </c>
      <c r="FQ83" t="str">
        <v>Tanzania</v>
      </c>
      <c r="FR83" t="str">
        <v>Thailand</v>
      </c>
      <c r="FS83" t="str">
        <v>Tjekkiet</v>
      </c>
      <c r="FT83" t="str">
        <v>Togo</v>
      </c>
      <c r="FU83" t="str">
        <v>Tonga</v>
      </c>
      <c r="FV83" t="str">
        <v>Trinidad &amp; Tobago</v>
      </c>
      <c r="FW83" t="str">
        <v>Tunesien</v>
      </c>
      <c r="FX83" t="str">
        <v>Turkmenistan</v>
      </c>
      <c r="FY83" t="str">
        <v>Tuvalu</v>
      </c>
      <c r="FZ83" t="str">
        <v>Tyrkiet</v>
      </c>
      <c r="GA83" t="str">
        <v>Tyskland</v>
      </c>
      <c r="GB83" t="str">
        <v>Uganda</v>
      </c>
      <c r="GC83" t="str">
        <v>Ukraine</v>
      </c>
      <c r="GD83" t="str">
        <v>Ungarn</v>
      </c>
      <c r="GE83" t="str">
        <v>Uruguay</v>
      </c>
      <c r="GF83" t="str">
        <v>USA</v>
      </c>
      <c r="GG83" t="str">
        <v>Usbekistan</v>
      </c>
      <c r="GH83" t="str">
        <v>Vanuatu</v>
      </c>
      <c r="GI83" t="str">
        <v>Vatikanet</v>
      </c>
      <c r="GJ83" t="str">
        <v>Venezuela</v>
      </c>
      <c r="GK83" t="str">
        <v>Vietnam</v>
      </c>
      <c r="GL83" t="str">
        <v>Yemen</v>
      </c>
      <c r="GM83" t="str">
        <v>Zambia</v>
      </c>
      <c r="GN83" t="str">
        <v>Zimbabwe</v>
      </c>
      <c r="GO83" t="str">
        <v>Ækvatorial Guinea</v>
      </c>
      <c r="GP83" t="str">
        <v>Østrig</v>
      </c>
      <c r="GQ83" t="str">
        <v>Østtimor</v>
      </c>
      <c r="GR83" t="str">
        <v>EU</v>
      </c>
      <c r="GS83" t="str">
        <v>Ikke-EU</v>
      </c>
      <c r="GT83" t="str">
        <v>EU/ikke-EU</v>
      </c>
    </row>
    <row r="84" spans="2:202" x14ac:dyDescent="0.25">
      <c r="B84" t="str" cm="1">
        <f t="array" ref="B84:GT84">TRANSPOSE(_xlfn._xlws.FILTER(AlleLande[Lande (dansk)],ISNUMBER(SEARCH(Emballage!J24,AlleLande[Lande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Burundi</v>
      </c>
      <c r="BC84" t="str">
        <v>Cambodja</v>
      </c>
      <c r="BD84" t="str">
        <v>Finland</v>
      </c>
      <c r="BE84" t="str">
        <v>Burundi</v>
      </c>
      <c r="BF84" t="str">
        <v>Cambodja</v>
      </c>
      <c r="BG84" t="str">
        <v>Forenede Arab. Emirater</v>
      </c>
      <c r="BH84" t="str">
        <v>Frankrig</v>
      </c>
      <c r="BI84" t="str">
        <v>Gabon</v>
      </c>
      <c r="BJ84" t="str">
        <v>Gambia</v>
      </c>
      <c r="BK84" t="str">
        <v>Burundi</v>
      </c>
      <c r="BL84" t="str">
        <v>Cambodja</v>
      </c>
      <c r="BM84" t="str">
        <v>Grenada</v>
      </c>
      <c r="BN84" t="str">
        <v>Grenadinerne</v>
      </c>
      <c r="BO84" t="str">
        <v>Grækenland</v>
      </c>
      <c r="BP84" t="str">
        <v>Burundi</v>
      </c>
      <c r="BQ84" t="str">
        <v>Cambodja</v>
      </c>
      <c r="BR84" t="str">
        <v>Guinea-Bissau</v>
      </c>
      <c r="BS84" t="str">
        <v>Guyana</v>
      </c>
      <c r="BT84" t="str">
        <v>Haiti</v>
      </c>
      <c r="BU84" t="str">
        <v>Honduras</v>
      </c>
      <c r="BV84" t="str">
        <v>Hviderusland (Belarus)</v>
      </c>
      <c r="BW84" t="str">
        <v>Indien</v>
      </c>
      <c r="BX84" t="str">
        <v>Indonesien</v>
      </c>
      <c r="BY84" t="str">
        <v>Irak</v>
      </c>
      <c r="BZ84" t="str">
        <v>Iran</v>
      </c>
      <c r="CA84" t="str">
        <v>Irland</v>
      </c>
      <c r="CB84" t="str">
        <v>Island</v>
      </c>
      <c r="CC84" t="str">
        <v>Israel</v>
      </c>
      <c r="CD84" t="str">
        <v>Italien</v>
      </c>
      <c r="CE84" t="str">
        <v>Jamaica</v>
      </c>
      <c r="CF84" t="str">
        <v>Japan</v>
      </c>
      <c r="CG84" t="str">
        <v>Jordan</v>
      </c>
      <c r="CH84" t="str">
        <v>Kapverdiske Øer</v>
      </c>
      <c r="CI84" t="str">
        <v>Kasakhstan</v>
      </c>
      <c r="CJ84" t="str">
        <v>Kenya</v>
      </c>
      <c r="CK84" t="str">
        <v>Kina</v>
      </c>
      <c r="CL84" t="str">
        <v>Kirgisistan</v>
      </c>
      <c r="CM84" t="str">
        <v>Kiribati</v>
      </c>
      <c r="CN84" t="str">
        <v>Kroatien</v>
      </c>
      <c r="CO84" t="str">
        <v>Kuwait</v>
      </c>
      <c r="CP84" t="str">
        <v>Laos</v>
      </c>
      <c r="CQ84" t="str">
        <v>Lesotho</v>
      </c>
      <c r="CR84" t="str">
        <v>Letland</v>
      </c>
      <c r="CS84" t="str">
        <v>Libanon</v>
      </c>
      <c r="CT84" t="str">
        <v>Liberia</v>
      </c>
      <c r="CU84" t="str">
        <v>Libyen</v>
      </c>
      <c r="CV84" t="str">
        <v>Liechtenstein</v>
      </c>
      <c r="CW84" t="str">
        <v>Litauen</v>
      </c>
      <c r="CX84" t="str">
        <v>Luxembourg</v>
      </c>
      <c r="CY84" t="str">
        <v>Madagaskar</v>
      </c>
      <c r="CZ84" t="str">
        <v>Makedonien (FYROM)</v>
      </c>
      <c r="DA84" t="str">
        <v>Malawi</v>
      </c>
      <c r="DB84" t="str">
        <v>Malaysia</v>
      </c>
      <c r="DC84" t="str">
        <v>Maldiverne</v>
      </c>
      <c r="DD84" t="str">
        <v>Mali</v>
      </c>
      <c r="DE84" t="str">
        <v>Malta</v>
      </c>
      <c r="DF84" t="str">
        <v>Marokko</v>
      </c>
      <c r="DG84" t="str">
        <v>Marshall-øerne</v>
      </c>
      <c r="DH84" t="str">
        <v>Mauretanien</v>
      </c>
      <c r="DI84" t="str">
        <v>Mauritius</v>
      </c>
      <c r="DJ84" t="str">
        <v>Mexico</v>
      </c>
      <c r="DK84" t="str">
        <v>Mikronesien</v>
      </c>
      <c r="DL84" t="str">
        <v>Moldova</v>
      </c>
      <c r="DM84" t="str">
        <v>Monaco</v>
      </c>
      <c r="DN84" t="str">
        <v>Mongoliet</v>
      </c>
      <c r="DO84" t="str">
        <v>Mozambique</v>
      </c>
      <c r="DP84" t="str">
        <v>Namibia</v>
      </c>
      <c r="DQ84" t="str">
        <v>Nauru</v>
      </c>
      <c r="DR84" t="str">
        <v>Nederlandene</v>
      </c>
      <c r="DS84" t="str">
        <v>Nepal</v>
      </c>
      <c r="DT84" t="str">
        <v>New Zealand</v>
      </c>
      <c r="DU84" t="str">
        <v>Nicaragua</v>
      </c>
      <c r="DV84" t="str">
        <v>Niger</v>
      </c>
      <c r="DW84" t="str">
        <v>Nigeria</v>
      </c>
      <c r="DX84" t="str">
        <v>Nordkorea</v>
      </c>
      <c r="DY84" t="str">
        <v>Norge</v>
      </c>
      <c r="DZ84" t="str">
        <v>Oman</v>
      </c>
      <c r="EA84" t="str">
        <v>Pakistan</v>
      </c>
      <c r="EB84" t="str">
        <v>Palau</v>
      </c>
      <c r="EC84" t="str">
        <v>Palestina</v>
      </c>
      <c r="ED84" t="str">
        <v>Panama</v>
      </c>
      <c r="EE84" t="str">
        <v>Papua New Guinea</v>
      </c>
      <c r="EF84" t="str">
        <v>Paraguay</v>
      </c>
      <c r="EG84" t="str">
        <v>Peru</v>
      </c>
      <c r="EH84" t="str">
        <v>Polen</v>
      </c>
      <c r="EI84" t="str">
        <v>Portugal</v>
      </c>
      <c r="EJ84" t="str">
        <v>Qatar</v>
      </c>
      <c r="EK84" t="str">
        <v>Rumænien</v>
      </c>
      <c r="EL84" t="str">
        <v>Rusland</v>
      </c>
      <c r="EM84" t="str">
        <v>Rwanda</v>
      </c>
      <c r="EN84" t="str">
        <v>Salomonøerne</v>
      </c>
      <c r="EO84" t="str">
        <v>Samoa</v>
      </c>
      <c r="EP84" t="str">
        <v>San Marino</v>
      </c>
      <c r="EQ84" t="str">
        <v>Sao Tomé &amp; Principe</v>
      </c>
      <c r="ER84" t="str">
        <v>Saudi Arabien</v>
      </c>
      <c r="ES84" t="str">
        <v>Schweiz</v>
      </c>
      <c r="ET84" t="str">
        <v>Senegal</v>
      </c>
      <c r="EU84" t="str">
        <v>Serbien og Montenegro</v>
      </c>
      <c r="EV84" t="str">
        <v>Seychellerne</v>
      </c>
      <c r="EW84" t="str">
        <v>Sierra Leone</v>
      </c>
      <c r="EX84" t="str">
        <v>Singapore</v>
      </c>
      <c r="EY84" t="str">
        <v>Slovakiet</v>
      </c>
      <c r="EZ84" t="str">
        <v>Slovenien</v>
      </c>
      <c r="FA84" t="str">
        <v>Somalia</v>
      </c>
      <c r="FB84" t="str">
        <v>Spanien</v>
      </c>
      <c r="FC84" t="str">
        <v>Sri Lanka</v>
      </c>
      <c r="FD84" t="str">
        <v>St. Kitts-Nevis</v>
      </c>
      <c r="FE84" t="str">
        <v>St. Lucia</v>
      </c>
      <c r="FF84" t="str">
        <v>St. Vincent &amp;</v>
      </c>
      <c r="FG84" t="str">
        <v>Storbritannien (England)</v>
      </c>
      <c r="FH84" t="str">
        <v>Sudan</v>
      </c>
      <c r="FI84" t="str">
        <v>Surinam</v>
      </c>
      <c r="FJ84" t="str">
        <v>Sverige</v>
      </c>
      <c r="FK84" t="str">
        <v>Swaziland</v>
      </c>
      <c r="FL84" t="str">
        <v>Sydafrika</v>
      </c>
      <c r="FM84" t="str">
        <v>Sydkorea</v>
      </c>
      <c r="FN84" t="str">
        <v>Syrien</v>
      </c>
      <c r="FO84" t="str">
        <v>Tadjikistan</v>
      </c>
      <c r="FP84" t="str">
        <v>Taiwan</v>
      </c>
      <c r="FQ84" t="str">
        <v>Tanzania</v>
      </c>
      <c r="FR84" t="str">
        <v>Thailand</v>
      </c>
      <c r="FS84" t="str">
        <v>Tjekkiet</v>
      </c>
      <c r="FT84" t="str">
        <v>Togo</v>
      </c>
      <c r="FU84" t="str">
        <v>Tonga</v>
      </c>
      <c r="FV84" t="str">
        <v>Trinidad &amp; Tobago</v>
      </c>
      <c r="FW84" t="str">
        <v>Tunesien</v>
      </c>
      <c r="FX84" t="str">
        <v>Turkmenistan</v>
      </c>
      <c r="FY84" t="str">
        <v>Tuvalu</v>
      </c>
      <c r="FZ84" t="str">
        <v>Tyrkiet</v>
      </c>
      <c r="GA84" t="str">
        <v>Tyskland</v>
      </c>
      <c r="GB84" t="str">
        <v>Uganda</v>
      </c>
      <c r="GC84" t="str">
        <v>Ukraine</v>
      </c>
      <c r="GD84" t="str">
        <v>Ungarn</v>
      </c>
      <c r="GE84" t="str">
        <v>Uruguay</v>
      </c>
      <c r="GF84" t="str">
        <v>USA</v>
      </c>
      <c r="GG84" t="str">
        <v>Usbekistan</v>
      </c>
      <c r="GH84" t="str">
        <v>Vanuatu</v>
      </c>
      <c r="GI84" t="str">
        <v>Vatikanet</v>
      </c>
      <c r="GJ84" t="str">
        <v>Venezuela</v>
      </c>
      <c r="GK84" t="str">
        <v>Vietnam</v>
      </c>
      <c r="GL84" t="str">
        <v>Yemen</v>
      </c>
      <c r="GM84" t="str">
        <v>Zambia</v>
      </c>
      <c r="GN84" t="str">
        <v>Zimbabwe</v>
      </c>
      <c r="GO84" t="str">
        <v>Ækvatorial Guinea</v>
      </c>
      <c r="GP84" t="str">
        <v>Østrig</v>
      </c>
      <c r="GQ84" t="str">
        <v>Østtimor</v>
      </c>
      <c r="GR84" t="str">
        <v>EU</v>
      </c>
      <c r="GS84" t="str">
        <v>Ikke-EU</v>
      </c>
      <c r="GT84" t="str">
        <v>EU/ikke-EU</v>
      </c>
    </row>
    <row r="85" spans="2:202" x14ac:dyDescent="0.25">
      <c r="B85" t="str" cm="1">
        <f t="array" ref="B85:GT85">TRANSPOSE(_xlfn._xlws.FILTER(AlleLande[Lande (dansk)],ISNUMBER(SEARCH(Emballage!J25,AlleLande[Lande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Burundi</v>
      </c>
      <c r="BC85" t="str">
        <v>Cambodja</v>
      </c>
      <c r="BD85" t="str">
        <v>Finland</v>
      </c>
      <c r="BE85" t="str">
        <v>Burundi</v>
      </c>
      <c r="BF85" t="str">
        <v>Cambodja</v>
      </c>
      <c r="BG85" t="str">
        <v>Forenede Arab. Emirater</v>
      </c>
      <c r="BH85" t="str">
        <v>Frankrig</v>
      </c>
      <c r="BI85" t="str">
        <v>Gabon</v>
      </c>
      <c r="BJ85" t="str">
        <v>Gambia</v>
      </c>
      <c r="BK85" t="str">
        <v>Burundi</v>
      </c>
      <c r="BL85" t="str">
        <v>Cambodja</v>
      </c>
      <c r="BM85" t="str">
        <v>Grenada</v>
      </c>
      <c r="BN85" t="str">
        <v>Grenadinerne</v>
      </c>
      <c r="BO85" t="str">
        <v>Grækenland</v>
      </c>
      <c r="BP85" t="str">
        <v>Burundi</v>
      </c>
      <c r="BQ85" t="str">
        <v>Cambodja</v>
      </c>
      <c r="BR85" t="str">
        <v>Guinea-Bissau</v>
      </c>
      <c r="BS85" t="str">
        <v>Guyana</v>
      </c>
      <c r="BT85" t="str">
        <v>Haiti</v>
      </c>
      <c r="BU85" t="str">
        <v>Honduras</v>
      </c>
      <c r="BV85" t="str">
        <v>Hviderusland (Belarus)</v>
      </c>
      <c r="BW85" t="str">
        <v>Indien</v>
      </c>
      <c r="BX85" t="str">
        <v>Indonesien</v>
      </c>
      <c r="BY85" t="str">
        <v>Irak</v>
      </c>
      <c r="BZ85" t="str">
        <v>Iran</v>
      </c>
      <c r="CA85" t="str">
        <v>Irland</v>
      </c>
      <c r="CB85" t="str">
        <v>Island</v>
      </c>
      <c r="CC85" t="str">
        <v>Israel</v>
      </c>
      <c r="CD85" t="str">
        <v>Italien</v>
      </c>
      <c r="CE85" t="str">
        <v>Jamaica</v>
      </c>
      <c r="CF85" t="str">
        <v>Japan</v>
      </c>
      <c r="CG85" t="str">
        <v>Jordan</v>
      </c>
      <c r="CH85" t="str">
        <v>Kapverdiske Øer</v>
      </c>
      <c r="CI85" t="str">
        <v>Kasakhstan</v>
      </c>
      <c r="CJ85" t="str">
        <v>Kenya</v>
      </c>
      <c r="CK85" t="str">
        <v>Kina</v>
      </c>
      <c r="CL85" t="str">
        <v>Kirgisistan</v>
      </c>
      <c r="CM85" t="str">
        <v>Kiribati</v>
      </c>
      <c r="CN85" t="str">
        <v>Kroatien</v>
      </c>
      <c r="CO85" t="str">
        <v>Kuwait</v>
      </c>
      <c r="CP85" t="str">
        <v>Laos</v>
      </c>
      <c r="CQ85" t="str">
        <v>Lesotho</v>
      </c>
      <c r="CR85" t="str">
        <v>Letland</v>
      </c>
      <c r="CS85" t="str">
        <v>Libanon</v>
      </c>
      <c r="CT85" t="str">
        <v>Liberia</v>
      </c>
      <c r="CU85" t="str">
        <v>Libyen</v>
      </c>
      <c r="CV85" t="str">
        <v>Liechtenstein</v>
      </c>
      <c r="CW85" t="str">
        <v>Litauen</v>
      </c>
      <c r="CX85" t="str">
        <v>Luxembourg</v>
      </c>
      <c r="CY85" t="str">
        <v>Madagaskar</v>
      </c>
      <c r="CZ85" t="str">
        <v>Makedonien (FYROM)</v>
      </c>
      <c r="DA85" t="str">
        <v>Malawi</v>
      </c>
      <c r="DB85" t="str">
        <v>Malaysia</v>
      </c>
      <c r="DC85" t="str">
        <v>Maldiverne</v>
      </c>
      <c r="DD85" t="str">
        <v>Mali</v>
      </c>
      <c r="DE85" t="str">
        <v>Malta</v>
      </c>
      <c r="DF85" t="str">
        <v>Marokko</v>
      </c>
      <c r="DG85" t="str">
        <v>Marshall-øerne</v>
      </c>
      <c r="DH85" t="str">
        <v>Mauretanien</v>
      </c>
      <c r="DI85" t="str">
        <v>Mauritius</v>
      </c>
      <c r="DJ85" t="str">
        <v>Mexico</v>
      </c>
      <c r="DK85" t="str">
        <v>Mikronesien</v>
      </c>
      <c r="DL85" t="str">
        <v>Moldova</v>
      </c>
      <c r="DM85" t="str">
        <v>Monaco</v>
      </c>
      <c r="DN85" t="str">
        <v>Mongoliet</v>
      </c>
      <c r="DO85" t="str">
        <v>Mozambique</v>
      </c>
      <c r="DP85" t="str">
        <v>Namibia</v>
      </c>
      <c r="DQ85" t="str">
        <v>Nauru</v>
      </c>
      <c r="DR85" t="str">
        <v>Nederlandene</v>
      </c>
      <c r="DS85" t="str">
        <v>Nepal</v>
      </c>
      <c r="DT85" t="str">
        <v>New Zealand</v>
      </c>
      <c r="DU85" t="str">
        <v>Nicaragua</v>
      </c>
      <c r="DV85" t="str">
        <v>Niger</v>
      </c>
      <c r="DW85" t="str">
        <v>Nigeria</v>
      </c>
      <c r="DX85" t="str">
        <v>Nordkorea</v>
      </c>
      <c r="DY85" t="str">
        <v>Norge</v>
      </c>
      <c r="DZ85" t="str">
        <v>Oman</v>
      </c>
      <c r="EA85" t="str">
        <v>Pakistan</v>
      </c>
      <c r="EB85" t="str">
        <v>Palau</v>
      </c>
      <c r="EC85" t="str">
        <v>Palestina</v>
      </c>
      <c r="ED85" t="str">
        <v>Panama</v>
      </c>
      <c r="EE85" t="str">
        <v>Papua New Guinea</v>
      </c>
      <c r="EF85" t="str">
        <v>Paraguay</v>
      </c>
      <c r="EG85" t="str">
        <v>Peru</v>
      </c>
      <c r="EH85" t="str">
        <v>Polen</v>
      </c>
      <c r="EI85" t="str">
        <v>Portugal</v>
      </c>
      <c r="EJ85" t="str">
        <v>Qatar</v>
      </c>
      <c r="EK85" t="str">
        <v>Rumænien</v>
      </c>
      <c r="EL85" t="str">
        <v>Rusland</v>
      </c>
      <c r="EM85" t="str">
        <v>Rwanda</v>
      </c>
      <c r="EN85" t="str">
        <v>Salomonøerne</v>
      </c>
      <c r="EO85" t="str">
        <v>Samoa</v>
      </c>
      <c r="EP85" t="str">
        <v>San Marino</v>
      </c>
      <c r="EQ85" t="str">
        <v>Sao Tomé &amp; Principe</v>
      </c>
      <c r="ER85" t="str">
        <v>Saudi Arabien</v>
      </c>
      <c r="ES85" t="str">
        <v>Schweiz</v>
      </c>
      <c r="ET85" t="str">
        <v>Senegal</v>
      </c>
      <c r="EU85" t="str">
        <v>Serbien og Montenegro</v>
      </c>
      <c r="EV85" t="str">
        <v>Seychellerne</v>
      </c>
      <c r="EW85" t="str">
        <v>Sierra Leone</v>
      </c>
      <c r="EX85" t="str">
        <v>Singapore</v>
      </c>
      <c r="EY85" t="str">
        <v>Slovakiet</v>
      </c>
      <c r="EZ85" t="str">
        <v>Slovenien</v>
      </c>
      <c r="FA85" t="str">
        <v>Somalia</v>
      </c>
      <c r="FB85" t="str">
        <v>Spanien</v>
      </c>
      <c r="FC85" t="str">
        <v>Sri Lanka</v>
      </c>
      <c r="FD85" t="str">
        <v>St. Kitts-Nevis</v>
      </c>
      <c r="FE85" t="str">
        <v>St. Lucia</v>
      </c>
      <c r="FF85" t="str">
        <v>St. Vincent &amp;</v>
      </c>
      <c r="FG85" t="str">
        <v>Storbritannien (England)</v>
      </c>
      <c r="FH85" t="str">
        <v>Sudan</v>
      </c>
      <c r="FI85" t="str">
        <v>Surinam</v>
      </c>
      <c r="FJ85" t="str">
        <v>Sverige</v>
      </c>
      <c r="FK85" t="str">
        <v>Swaziland</v>
      </c>
      <c r="FL85" t="str">
        <v>Sydafrika</v>
      </c>
      <c r="FM85" t="str">
        <v>Sydkorea</v>
      </c>
      <c r="FN85" t="str">
        <v>Syrien</v>
      </c>
      <c r="FO85" t="str">
        <v>Tadjikistan</v>
      </c>
      <c r="FP85" t="str">
        <v>Taiwan</v>
      </c>
      <c r="FQ85" t="str">
        <v>Tanzania</v>
      </c>
      <c r="FR85" t="str">
        <v>Thailand</v>
      </c>
      <c r="FS85" t="str">
        <v>Tjekkiet</v>
      </c>
      <c r="FT85" t="str">
        <v>Togo</v>
      </c>
      <c r="FU85" t="str">
        <v>Tonga</v>
      </c>
      <c r="FV85" t="str">
        <v>Trinidad &amp; Tobago</v>
      </c>
      <c r="FW85" t="str">
        <v>Tunesien</v>
      </c>
      <c r="FX85" t="str">
        <v>Turkmenistan</v>
      </c>
      <c r="FY85" t="str">
        <v>Tuvalu</v>
      </c>
      <c r="FZ85" t="str">
        <v>Tyrkiet</v>
      </c>
      <c r="GA85" t="str">
        <v>Tyskland</v>
      </c>
      <c r="GB85" t="str">
        <v>Uganda</v>
      </c>
      <c r="GC85" t="str">
        <v>Ukraine</v>
      </c>
      <c r="GD85" t="str">
        <v>Ungarn</v>
      </c>
      <c r="GE85" t="str">
        <v>Uruguay</v>
      </c>
      <c r="GF85" t="str">
        <v>USA</v>
      </c>
      <c r="GG85" t="str">
        <v>Usbekistan</v>
      </c>
      <c r="GH85" t="str">
        <v>Vanuatu</v>
      </c>
      <c r="GI85" t="str">
        <v>Vatikanet</v>
      </c>
      <c r="GJ85" t="str">
        <v>Venezuela</v>
      </c>
      <c r="GK85" t="str">
        <v>Vietnam</v>
      </c>
      <c r="GL85" t="str">
        <v>Yemen</v>
      </c>
      <c r="GM85" t="str">
        <v>Zambia</v>
      </c>
      <c r="GN85" t="str">
        <v>Zimbabwe</v>
      </c>
      <c r="GO85" t="str">
        <v>Ækvatorial Guinea</v>
      </c>
      <c r="GP85" t="str">
        <v>Østrig</v>
      </c>
      <c r="GQ85" t="str">
        <v>Østtimor</v>
      </c>
      <c r="GR85" t="str">
        <v>EU</v>
      </c>
      <c r="GS85" t="str">
        <v>Ikke-EU</v>
      </c>
      <c r="GT85" t="str">
        <v>EU/ikke-EU</v>
      </c>
    </row>
    <row r="86" spans="2:202" x14ac:dyDescent="0.25">
      <c r="B86" t="str" cm="1">
        <f t="array" ref="B86:GT86">TRANSPOSE(_xlfn._xlws.FILTER(AlleLande[Lande (dansk)],ISNUMBER(SEARCH(Emballage!J26,AlleLande[Lande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Burundi</v>
      </c>
      <c r="BC86" t="str">
        <v>Cambodja</v>
      </c>
      <c r="BD86" t="str">
        <v>Finland</v>
      </c>
      <c r="BE86" t="str">
        <v>Burundi</v>
      </c>
      <c r="BF86" t="str">
        <v>Cambodja</v>
      </c>
      <c r="BG86" t="str">
        <v>Forenede Arab. Emirater</v>
      </c>
      <c r="BH86" t="str">
        <v>Frankrig</v>
      </c>
      <c r="BI86" t="str">
        <v>Gabon</v>
      </c>
      <c r="BJ86" t="str">
        <v>Gambia</v>
      </c>
      <c r="BK86" t="str">
        <v>Burundi</v>
      </c>
      <c r="BL86" t="str">
        <v>Cambodja</v>
      </c>
      <c r="BM86" t="str">
        <v>Grenada</v>
      </c>
      <c r="BN86" t="str">
        <v>Grenadinerne</v>
      </c>
      <c r="BO86" t="str">
        <v>Grækenland</v>
      </c>
      <c r="BP86" t="str">
        <v>Burundi</v>
      </c>
      <c r="BQ86" t="str">
        <v>Cambodja</v>
      </c>
      <c r="BR86" t="str">
        <v>Guinea-Bissau</v>
      </c>
      <c r="BS86" t="str">
        <v>Guyana</v>
      </c>
      <c r="BT86" t="str">
        <v>Haiti</v>
      </c>
      <c r="BU86" t="str">
        <v>Honduras</v>
      </c>
      <c r="BV86" t="str">
        <v>Hviderusland (Belarus)</v>
      </c>
      <c r="BW86" t="str">
        <v>Indien</v>
      </c>
      <c r="BX86" t="str">
        <v>Indonesien</v>
      </c>
      <c r="BY86" t="str">
        <v>Irak</v>
      </c>
      <c r="BZ86" t="str">
        <v>Iran</v>
      </c>
      <c r="CA86" t="str">
        <v>Irland</v>
      </c>
      <c r="CB86" t="str">
        <v>Island</v>
      </c>
      <c r="CC86" t="str">
        <v>Israel</v>
      </c>
      <c r="CD86" t="str">
        <v>Italien</v>
      </c>
      <c r="CE86" t="str">
        <v>Jamaica</v>
      </c>
      <c r="CF86" t="str">
        <v>Japan</v>
      </c>
      <c r="CG86" t="str">
        <v>Jordan</v>
      </c>
      <c r="CH86" t="str">
        <v>Kapverdiske Øer</v>
      </c>
      <c r="CI86" t="str">
        <v>Kasakhstan</v>
      </c>
      <c r="CJ86" t="str">
        <v>Kenya</v>
      </c>
      <c r="CK86" t="str">
        <v>Kina</v>
      </c>
      <c r="CL86" t="str">
        <v>Kirgisistan</v>
      </c>
      <c r="CM86" t="str">
        <v>Kiribati</v>
      </c>
      <c r="CN86" t="str">
        <v>Kroatien</v>
      </c>
      <c r="CO86" t="str">
        <v>Kuwait</v>
      </c>
      <c r="CP86" t="str">
        <v>Laos</v>
      </c>
      <c r="CQ86" t="str">
        <v>Lesotho</v>
      </c>
      <c r="CR86" t="str">
        <v>Letland</v>
      </c>
      <c r="CS86" t="str">
        <v>Libanon</v>
      </c>
      <c r="CT86" t="str">
        <v>Liberia</v>
      </c>
      <c r="CU86" t="str">
        <v>Libyen</v>
      </c>
      <c r="CV86" t="str">
        <v>Liechtenstein</v>
      </c>
      <c r="CW86" t="str">
        <v>Litauen</v>
      </c>
      <c r="CX86" t="str">
        <v>Luxembourg</v>
      </c>
      <c r="CY86" t="str">
        <v>Madagaskar</v>
      </c>
      <c r="CZ86" t="str">
        <v>Makedonien (FYROM)</v>
      </c>
      <c r="DA86" t="str">
        <v>Malawi</v>
      </c>
      <c r="DB86" t="str">
        <v>Malaysia</v>
      </c>
      <c r="DC86" t="str">
        <v>Maldiverne</v>
      </c>
      <c r="DD86" t="str">
        <v>Mali</v>
      </c>
      <c r="DE86" t="str">
        <v>Malta</v>
      </c>
      <c r="DF86" t="str">
        <v>Marokko</v>
      </c>
      <c r="DG86" t="str">
        <v>Marshall-øerne</v>
      </c>
      <c r="DH86" t="str">
        <v>Mauretanien</v>
      </c>
      <c r="DI86" t="str">
        <v>Mauritius</v>
      </c>
      <c r="DJ86" t="str">
        <v>Mexico</v>
      </c>
      <c r="DK86" t="str">
        <v>Mikronesien</v>
      </c>
      <c r="DL86" t="str">
        <v>Moldova</v>
      </c>
      <c r="DM86" t="str">
        <v>Monaco</v>
      </c>
      <c r="DN86" t="str">
        <v>Mongoliet</v>
      </c>
      <c r="DO86" t="str">
        <v>Mozambique</v>
      </c>
      <c r="DP86" t="str">
        <v>Namibia</v>
      </c>
      <c r="DQ86" t="str">
        <v>Nauru</v>
      </c>
      <c r="DR86" t="str">
        <v>Nederlandene</v>
      </c>
      <c r="DS86" t="str">
        <v>Nepal</v>
      </c>
      <c r="DT86" t="str">
        <v>New Zealand</v>
      </c>
      <c r="DU86" t="str">
        <v>Nicaragua</v>
      </c>
      <c r="DV86" t="str">
        <v>Niger</v>
      </c>
      <c r="DW86" t="str">
        <v>Nigeria</v>
      </c>
      <c r="DX86" t="str">
        <v>Nordkorea</v>
      </c>
      <c r="DY86" t="str">
        <v>Norge</v>
      </c>
      <c r="DZ86" t="str">
        <v>Oman</v>
      </c>
      <c r="EA86" t="str">
        <v>Pakistan</v>
      </c>
      <c r="EB86" t="str">
        <v>Palau</v>
      </c>
      <c r="EC86" t="str">
        <v>Palestina</v>
      </c>
      <c r="ED86" t="str">
        <v>Panama</v>
      </c>
      <c r="EE86" t="str">
        <v>Papua New Guinea</v>
      </c>
      <c r="EF86" t="str">
        <v>Paraguay</v>
      </c>
      <c r="EG86" t="str">
        <v>Peru</v>
      </c>
      <c r="EH86" t="str">
        <v>Polen</v>
      </c>
      <c r="EI86" t="str">
        <v>Portugal</v>
      </c>
      <c r="EJ86" t="str">
        <v>Qatar</v>
      </c>
      <c r="EK86" t="str">
        <v>Rumænien</v>
      </c>
      <c r="EL86" t="str">
        <v>Rusland</v>
      </c>
      <c r="EM86" t="str">
        <v>Rwanda</v>
      </c>
      <c r="EN86" t="str">
        <v>Salomonøerne</v>
      </c>
      <c r="EO86" t="str">
        <v>Samoa</v>
      </c>
      <c r="EP86" t="str">
        <v>San Marino</v>
      </c>
      <c r="EQ86" t="str">
        <v>Sao Tomé &amp; Principe</v>
      </c>
      <c r="ER86" t="str">
        <v>Saudi Arabien</v>
      </c>
      <c r="ES86" t="str">
        <v>Schweiz</v>
      </c>
      <c r="ET86" t="str">
        <v>Senegal</v>
      </c>
      <c r="EU86" t="str">
        <v>Serbien og Montenegro</v>
      </c>
      <c r="EV86" t="str">
        <v>Seychellerne</v>
      </c>
      <c r="EW86" t="str">
        <v>Sierra Leone</v>
      </c>
      <c r="EX86" t="str">
        <v>Singapore</v>
      </c>
      <c r="EY86" t="str">
        <v>Slovakiet</v>
      </c>
      <c r="EZ86" t="str">
        <v>Slovenien</v>
      </c>
      <c r="FA86" t="str">
        <v>Somalia</v>
      </c>
      <c r="FB86" t="str">
        <v>Spanien</v>
      </c>
      <c r="FC86" t="str">
        <v>Sri Lanka</v>
      </c>
      <c r="FD86" t="str">
        <v>St. Kitts-Nevis</v>
      </c>
      <c r="FE86" t="str">
        <v>St. Lucia</v>
      </c>
      <c r="FF86" t="str">
        <v>St. Vincent &amp;</v>
      </c>
      <c r="FG86" t="str">
        <v>Storbritannien (England)</v>
      </c>
      <c r="FH86" t="str">
        <v>Sudan</v>
      </c>
      <c r="FI86" t="str">
        <v>Surinam</v>
      </c>
      <c r="FJ86" t="str">
        <v>Sverige</v>
      </c>
      <c r="FK86" t="str">
        <v>Swaziland</v>
      </c>
      <c r="FL86" t="str">
        <v>Sydafrika</v>
      </c>
      <c r="FM86" t="str">
        <v>Sydkorea</v>
      </c>
      <c r="FN86" t="str">
        <v>Syrien</v>
      </c>
      <c r="FO86" t="str">
        <v>Tadjikistan</v>
      </c>
      <c r="FP86" t="str">
        <v>Taiwan</v>
      </c>
      <c r="FQ86" t="str">
        <v>Tanzania</v>
      </c>
      <c r="FR86" t="str">
        <v>Thailand</v>
      </c>
      <c r="FS86" t="str">
        <v>Tjekkiet</v>
      </c>
      <c r="FT86" t="str">
        <v>Togo</v>
      </c>
      <c r="FU86" t="str">
        <v>Tonga</v>
      </c>
      <c r="FV86" t="str">
        <v>Trinidad &amp; Tobago</v>
      </c>
      <c r="FW86" t="str">
        <v>Tunesien</v>
      </c>
      <c r="FX86" t="str">
        <v>Turkmenistan</v>
      </c>
      <c r="FY86" t="str">
        <v>Tuvalu</v>
      </c>
      <c r="FZ86" t="str">
        <v>Tyrkiet</v>
      </c>
      <c r="GA86" t="str">
        <v>Tyskland</v>
      </c>
      <c r="GB86" t="str">
        <v>Uganda</v>
      </c>
      <c r="GC86" t="str">
        <v>Ukraine</v>
      </c>
      <c r="GD86" t="str">
        <v>Ungarn</v>
      </c>
      <c r="GE86" t="str">
        <v>Uruguay</v>
      </c>
      <c r="GF86" t="str">
        <v>USA</v>
      </c>
      <c r="GG86" t="str">
        <v>Usbekistan</v>
      </c>
      <c r="GH86" t="str">
        <v>Vanuatu</v>
      </c>
      <c r="GI86" t="str">
        <v>Vatikanet</v>
      </c>
      <c r="GJ86" t="str">
        <v>Venezuela</v>
      </c>
      <c r="GK86" t="str">
        <v>Vietnam</v>
      </c>
      <c r="GL86" t="str">
        <v>Yemen</v>
      </c>
      <c r="GM86" t="str">
        <v>Zambia</v>
      </c>
      <c r="GN86" t="str">
        <v>Zimbabwe</v>
      </c>
      <c r="GO86" t="str">
        <v>Ækvatorial Guinea</v>
      </c>
      <c r="GP86" t="str">
        <v>Østrig</v>
      </c>
      <c r="GQ86" t="str">
        <v>Østtimor</v>
      </c>
      <c r="GR86" t="str">
        <v>EU</v>
      </c>
      <c r="GS86" t="str">
        <v>Ikke-EU</v>
      </c>
      <c r="GT86" t="str">
        <v>EU/ikke-EU</v>
      </c>
    </row>
    <row r="87" spans="2:202" x14ac:dyDescent="0.25">
      <c r="B87" t="str" cm="1">
        <f t="array" ref="B87:GT87">TRANSPOSE(_xlfn._xlws.FILTER(AlleLande[Lande (dansk)],ISNUMBER(SEARCH(Emballage!J27,AlleLande[Lande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Burundi</v>
      </c>
      <c r="BC87" t="str">
        <v>Cambodja</v>
      </c>
      <c r="BD87" t="str">
        <v>Finland</v>
      </c>
      <c r="BE87" t="str">
        <v>Burundi</v>
      </c>
      <c r="BF87" t="str">
        <v>Cambodja</v>
      </c>
      <c r="BG87" t="str">
        <v>Forenede Arab. Emirater</v>
      </c>
      <c r="BH87" t="str">
        <v>Frankrig</v>
      </c>
      <c r="BI87" t="str">
        <v>Gabon</v>
      </c>
      <c r="BJ87" t="str">
        <v>Gambia</v>
      </c>
      <c r="BK87" t="str">
        <v>Burundi</v>
      </c>
      <c r="BL87" t="str">
        <v>Cambodja</v>
      </c>
      <c r="BM87" t="str">
        <v>Grenada</v>
      </c>
      <c r="BN87" t="str">
        <v>Grenadinerne</v>
      </c>
      <c r="BO87" t="str">
        <v>Grækenland</v>
      </c>
      <c r="BP87" t="str">
        <v>Burundi</v>
      </c>
      <c r="BQ87" t="str">
        <v>Cambodja</v>
      </c>
      <c r="BR87" t="str">
        <v>Guinea-Bissau</v>
      </c>
      <c r="BS87" t="str">
        <v>Guyana</v>
      </c>
      <c r="BT87" t="str">
        <v>Haiti</v>
      </c>
      <c r="BU87" t="str">
        <v>Honduras</v>
      </c>
      <c r="BV87" t="str">
        <v>Hviderusland (Belarus)</v>
      </c>
      <c r="BW87" t="str">
        <v>Indien</v>
      </c>
      <c r="BX87" t="str">
        <v>Indonesien</v>
      </c>
      <c r="BY87" t="str">
        <v>Irak</v>
      </c>
      <c r="BZ87" t="str">
        <v>Iran</v>
      </c>
      <c r="CA87" t="str">
        <v>Irland</v>
      </c>
      <c r="CB87" t="str">
        <v>Island</v>
      </c>
      <c r="CC87" t="str">
        <v>Israel</v>
      </c>
      <c r="CD87" t="str">
        <v>Italien</v>
      </c>
      <c r="CE87" t="str">
        <v>Jamaica</v>
      </c>
      <c r="CF87" t="str">
        <v>Japan</v>
      </c>
      <c r="CG87" t="str">
        <v>Jordan</v>
      </c>
      <c r="CH87" t="str">
        <v>Kapverdiske Øer</v>
      </c>
      <c r="CI87" t="str">
        <v>Kasakhstan</v>
      </c>
      <c r="CJ87" t="str">
        <v>Kenya</v>
      </c>
      <c r="CK87" t="str">
        <v>Kina</v>
      </c>
      <c r="CL87" t="str">
        <v>Kirgisistan</v>
      </c>
      <c r="CM87" t="str">
        <v>Kiribati</v>
      </c>
      <c r="CN87" t="str">
        <v>Kroatien</v>
      </c>
      <c r="CO87" t="str">
        <v>Kuwait</v>
      </c>
      <c r="CP87" t="str">
        <v>Laos</v>
      </c>
      <c r="CQ87" t="str">
        <v>Lesotho</v>
      </c>
      <c r="CR87" t="str">
        <v>Letland</v>
      </c>
      <c r="CS87" t="str">
        <v>Libanon</v>
      </c>
      <c r="CT87" t="str">
        <v>Liberia</v>
      </c>
      <c r="CU87" t="str">
        <v>Libyen</v>
      </c>
      <c r="CV87" t="str">
        <v>Liechtenstein</v>
      </c>
      <c r="CW87" t="str">
        <v>Litauen</v>
      </c>
      <c r="CX87" t="str">
        <v>Luxembourg</v>
      </c>
      <c r="CY87" t="str">
        <v>Madagaskar</v>
      </c>
      <c r="CZ87" t="str">
        <v>Makedonien (FYROM)</v>
      </c>
      <c r="DA87" t="str">
        <v>Malawi</v>
      </c>
      <c r="DB87" t="str">
        <v>Malaysia</v>
      </c>
      <c r="DC87" t="str">
        <v>Maldiverne</v>
      </c>
      <c r="DD87" t="str">
        <v>Mali</v>
      </c>
      <c r="DE87" t="str">
        <v>Malta</v>
      </c>
      <c r="DF87" t="str">
        <v>Marokko</v>
      </c>
      <c r="DG87" t="str">
        <v>Marshall-øerne</v>
      </c>
      <c r="DH87" t="str">
        <v>Mauretanien</v>
      </c>
      <c r="DI87" t="str">
        <v>Mauritius</v>
      </c>
      <c r="DJ87" t="str">
        <v>Mexico</v>
      </c>
      <c r="DK87" t="str">
        <v>Mikronesien</v>
      </c>
      <c r="DL87" t="str">
        <v>Moldova</v>
      </c>
      <c r="DM87" t="str">
        <v>Monaco</v>
      </c>
      <c r="DN87" t="str">
        <v>Mongoliet</v>
      </c>
      <c r="DO87" t="str">
        <v>Mozambique</v>
      </c>
      <c r="DP87" t="str">
        <v>Namibia</v>
      </c>
      <c r="DQ87" t="str">
        <v>Nauru</v>
      </c>
      <c r="DR87" t="str">
        <v>Nederlandene</v>
      </c>
      <c r="DS87" t="str">
        <v>Nepal</v>
      </c>
      <c r="DT87" t="str">
        <v>New Zealand</v>
      </c>
      <c r="DU87" t="str">
        <v>Nicaragua</v>
      </c>
      <c r="DV87" t="str">
        <v>Niger</v>
      </c>
      <c r="DW87" t="str">
        <v>Nigeria</v>
      </c>
      <c r="DX87" t="str">
        <v>Nordkorea</v>
      </c>
      <c r="DY87" t="str">
        <v>Norge</v>
      </c>
      <c r="DZ87" t="str">
        <v>Oman</v>
      </c>
      <c r="EA87" t="str">
        <v>Pakistan</v>
      </c>
      <c r="EB87" t="str">
        <v>Palau</v>
      </c>
      <c r="EC87" t="str">
        <v>Palestina</v>
      </c>
      <c r="ED87" t="str">
        <v>Panama</v>
      </c>
      <c r="EE87" t="str">
        <v>Papua New Guinea</v>
      </c>
      <c r="EF87" t="str">
        <v>Paraguay</v>
      </c>
      <c r="EG87" t="str">
        <v>Peru</v>
      </c>
      <c r="EH87" t="str">
        <v>Polen</v>
      </c>
      <c r="EI87" t="str">
        <v>Portugal</v>
      </c>
      <c r="EJ87" t="str">
        <v>Qatar</v>
      </c>
      <c r="EK87" t="str">
        <v>Rumænien</v>
      </c>
      <c r="EL87" t="str">
        <v>Rusland</v>
      </c>
      <c r="EM87" t="str">
        <v>Rwanda</v>
      </c>
      <c r="EN87" t="str">
        <v>Salomonøerne</v>
      </c>
      <c r="EO87" t="str">
        <v>Samoa</v>
      </c>
      <c r="EP87" t="str">
        <v>San Marino</v>
      </c>
      <c r="EQ87" t="str">
        <v>Sao Tomé &amp; Principe</v>
      </c>
      <c r="ER87" t="str">
        <v>Saudi Arabien</v>
      </c>
      <c r="ES87" t="str">
        <v>Schweiz</v>
      </c>
      <c r="ET87" t="str">
        <v>Senegal</v>
      </c>
      <c r="EU87" t="str">
        <v>Serbien og Montenegro</v>
      </c>
      <c r="EV87" t="str">
        <v>Seychellerne</v>
      </c>
      <c r="EW87" t="str">
        <v>Sierra Leone</v>
      </c>
      <c r="EX87" t="str">
        <v>Singapore</v>
      </c>
      <c r="EY87" t="str">
        <v>Slovakiet</v>
      </c>
      <c r="EZ87" t="str">
        <v>Slovenien</v>
      </c>
      <c r="FA87" t="str">
        <v>Somalia</v>
      </c>
      <c r="FB87" t="str">
        <v>Spanien</v>
      </c>
      <c r="FC87" t="str">
        <v>Sri Lanka</v>
      </c>
      <c r="FD87" t="str">
        <v>St. Kitts-Nevis</v>
      </c>
      <c r="FE87" t="str">
        <v>St. Lucia</v>
      </c>
      <c r="FF87" t="str">
        <v>St. Vincent &amp;</v>
      </c>
      <c r="FG87" t="str">
        <v>Storbritannien (England)</v>
      </c>
      <c r="FH87" t="str">
        <v>Sudan</v>
      </c>
      <c r="FI87" t="str">
        <v>Surinam</v>
      </c>
      <c r="FJ87" t="str">
        <v>Sverige</v>
      </c>
      <c r="FK87" t="str">
        <v>Swaziland</v>
      </c>
      <c r="FL87" t="str">
        <v>Sydafrika</v>
      </c>
      <c r="FM87" t="str">
        <v>Sydkorea</v>
      </c>
      <c r="FN87" t="str">
        <v>Syrien</v>
      </c>
      <c r="FO87" t="str">
        <v>Tadjikistan</v>
      </c>
      <c r="FP87" t="str">
        <v>Taiwan</v>
      </c>
      <c r="FQ87" t="str">
        <v>Tanzania</v>
      </c>
      <c r="FR87" t="str">
        <v>Thailand</v>
      </c>
      <c r="FS87" t="str">
        <v>Tjekkiet</v>
      </c>
      <c r="FT87" t="str">
        <v>Togo</v>
      </c>
      <c r="FU87" t="str">
        <v>Tonga</v>
      </c>
      <c r="FV87" t="str">
        <v>Trinidad &amp; Tobago</v>
      </c>
      <c r="FW87" t="str">
        <v>Tunesien</v>
      </c>
      <c r="FX87" t="str">
        <v>Turkmenistan</v>
      </c>
      <c r="FY87" t="str">
        <v>Tuvalu</v>
      </c>
      <c r="FZ87" t="str">
        <v>Tyrkiet</v>
      </c>
      <c r="GA87" t="str">
        <v>Tyskland</v>
      </c>
      <c r="GB87" t="str">
        <v>Uganda</v>
      </c>
      <c r="GC87" t="str">
        <v>Ukraine</v>
      </c>
      <c r="GD87" t="str">
        <v>Ungarn</v>
      </c>
      <c r="GE87" t="str">
        <v>Uruguay</v>
      </c>
      <c r="GF87" t="str">
        <v>USA</v>
      </c>
      <c r="GG87" t="str">
        <v>Usbekistan</v>
      </c>
      <c r="GH87" t="str">
        <v>Vanuatu</v>
      </c>
      <c r="GI87" t="str">
        <v>Vatikanet</v>
      </c>
      <c r="GJ87" t="str">
        <v>Venezuela</v>
      </c>
      <c r="GK87" t="str">
        <v>Vietnam</v>
      </c>
      <c r="GL87" t="str">
        <v>Yemen</v>
      </c>
      <c r="GM87" t="str">
        <v>Zambia</v>
      </c>
      <c r="GN87" t="str">
        <v>Zimbabwe</v>
      </c>
      <c r="GO87" t="str">
        <v>Ækvatorial Guinea</v>
      </c>
      <c r="GP87" t="str">
        <v>Østrig</v>
      </c>
      <c r="GQ87" t="str">
        <v>Østtimor</v>
      </c>
      <c r="GR87" t="str">
        <v>EU</v>
      </c>
      <c r="GS87" t="str">
        <v>Ikke-EU</v>
      </c>
      <c r="GT87" t="str">
        <v>EU/ikke-EU</v>
      </c>
    </row>
    <row r="88" spans="2:202" x14ac:dyDescent="0.25">
      <c r="B88" t="str" cm="1">
        <f t="array" ref="B88:GT88">TRANSPOSE(_xlfn._xlws.FILTER(AlleLande[Lande (dansk)],ISNUMBER(SEARCH(Emballage!J28,AlleLande[Lande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Burundi</v>
      </c>
      <c r="BC88" t="str">
        <v>Cambodja</v>
      </c>
      <c r="BD88" t="str">
        <v>Finland</v>
      </c>
      <c r="BE88" t="str">
        <v>Burundi</v>
      </c>
      <c r="BF88" t="str">
        <v>Cambodja</v>
      </c>
      <c r="BG88" t="str">
        <v>Forenede Arab. Emirater</v>
      </c>
      <c r="BH88" t="str">
        <v>Frankrig</v>
      </c>
      <c r="BI88" t="str">
        <v>Gabon</v>
      </c>
      <c r="BJ88" t="str">
        <v>Gambia</v>
      </c>
      <c r="BK88" t="str">
        <v>Burundi</v>
      </c>
      <c r="BL88" t="str">
        <v>Cambodja</v>
      </c>
      <c r="BM88" t="str">
        <v>Grenada</v>
      </c>
      <c r="BN88" t="str">
        <v>Grenadinerne</v>
      </c>
      <c r="BO88" t="str">
        <v>Grækenland</v>
      </c>
      <c r="BP88" t="str">
        <v>Burundi</v>
      </c>
      <c r="BQ88" t="str">
        <v>Cambodja</v>
      </c>
      <c r="BR88" t="str">
        <v>Guinea-Bissau</v>
      </c>
      <c r="BS88" t="str">
        <v>Guyana</v>
      </c>
      <c r="BT88" t="str">
        <v>Haiti</v>
      </c>
      <c r="BU88" t="str">
        <v>Honduras</v>
      </c>
      <c r="BV88" t="str">
        <v>Hviderusland (Belarus)</v>
      </c>
      <c r="BW88" t="str">
        <v>Indien</v>
      </c>
      <c r="BX88" t="str">
        <v>Indonesien</v>
      </c>
      <c r="BY88" t="str">
        <v>Irak</v>
      </c>
      <c r="BZ88" t="str">
        <v>Iran</v>
      </c>
      <c r="CA88" t="str">
        <v>Irland</v>
      </c>
      <c r="CB88" t="str">
        <v>Island</v>
      </c>
      <c r="CC88" t="str">
        <v>Israel</v>
      </c>
      <c r="CD88" t="str">
        <v>Italien</v>
      </c>
      <c r="CE88" t="str">
        <v>Jamaica</v>
      </c>
      <c r="CF88" t="str">
        <v>Japan</v>
      </c>
      <c r="CG88" t="str">
        <v>Jordan</v>
      </c>
      <c r="CH88" t="str">
        <v>Kapverdiske Øer</v>
      </c>
      <c r="CI88" t="str">
        <v>Kasakhstan</v>
      </c>
      <c r="CJ88" t="str">
        <v>Kenya</v>
      </c>
      <c r="CK88" t="str">
        <v>Kina</v>
      </c>
      <c r="CL88" t="str">
        <v>Kirgisistan</v>
      </c>
      <c r="CM88" t="str">
        <v>Kiribati</v>
      </c>
      <c r="CN88" t="str">
        <v>Kroatien</v>
      </c>
      <c r="CO88" t="str">
        <v>Kuwait</v>
      </c>
      <c r="CP88" t="str">
        <v>Laos</v>
      </c>
      <c r="CQ88" t="str">
        <v>Lesotho</v>
      </c>
      <c r="CR88" t="str">
        <v>Letland</v>
      </c>
      <c r="CS88" t="str">
        <v>Libanon</v>
      </c>
      <c r="CT88" t="str">
        <v>Liberia</v>
      </c>
      <c r="CU88" t="str">
        <v>Libyen</v>
      </c>
      <c r="CV88" t="str">
        <v>Liechtenstein</v>
      </c>
      <c r="CW88" t="str">
        <v>Litauen</v>
      </c>
      <c r="CX88" t="str">
        <v>Luxembourg</v>
      </c>
      <c r="CY88" t="str">
        <v>Madagaskar</v>
      </c>
      <c r="CZ88" t="str">
        <v>Makedonien (FYROM)</v>
      </c>
      <c r="DA88" t="str">
        <v>Malawi</v>
      </c>
      <c r="DB88" t="str">
        <v>Malaysia</v>
      </c>
      <c r="DC88" t="str">
        <v>Maldiverne</v>
      </c>
      <c r="DD88" t="str">
        <v>Mali</v>
      </c>
      <c r="DE88" t="str">
        <v>Malta</v>
      </c>
      <c r="DF88" t="str">
        <v>Marokko</v>
      </c>
      <c r="DG88" t="str">
        <v>Marshall-øerne</v>
      </c>
      <c r="DH88" t="str">
        <v>Mauretanien</v>
      </c>
      <c r="DI88" t="str">
        <v>Mauritius</v>
      </c>
      <c r="DJ88" t="str">
        <v>Mexico</v>
      </c>
      <c r="DK88" t="str">
        <v>Mikronesien</v>
      </c>
      <c r="DL88" t="str">
        <v>Moldova</v>
      </c>
      <c r="DM88" t="str">
        <v>Monaco</v>
      </c>
      <c r="DN88" t="str">
        <v>Mongoliet</v>
      </c>
      <c r="DO88" t="str">
        <v>Mozambique</v>
      </c>
      <c r="DP88" t="str">
        <v>Namibia</v>
      </c>
      <c r="DQ88" t="str">
        <v>Nauru</v>
      </c>
      <c r="DR88" t="str">
        <v>Nederlandene</v>
      </c>
      <c r="DS88" t="str">
        <v>Nepal</v>
      </c>
      <c r="DT88" t="str">
        <v>New Zealand</v>
      </c>
      <c r="DU88" t="str">
        <v>Nicaragua</v>
      </c>
      <c r="DV88" t="str">
        <v>Niger</v>
      </c>
      <c r="DW88" t="str">
        <v>Nigeria</v>
      </c>
      <c r="DX88" t="str">
        <v>Nordkorea</v>
      </c>
      <c r="DY88" t="str">
        <v>Norge</v>
      </c>
      <c r="DZ88" t="str">
        <v>Oman</v>
      </c>
      <c r="EA88" t="str">
        <v>Pakistan</v>
      </c>
      <c r="EB88" t="str">
        <v>Palau</v>
      </c>
      <c r="EC88" t="str">
        <v>Palestina</v>
      </c>
      <c r="ED88" t="str">
        <v>Panama</v>
      </c>
      <c r="EE88" t="str">
        <v>Papua New Guinea</v>
      </c>
      <c r="EF88" t="str">
        <v>Paraguay</v>
      </c>
      <c r="EG88" t="str">
        <v>Peru</v>
      </c>
      <c r="EH88" t="str">
        <v>Polen</v>
      </c>
      <c r="EI88" t="str">
        <v>Portugal</v>
      </c>
      <c r="EJ88" t="str">
        <v>Qatar</v>
      </c>
      <c r="EK88" t="str">
        <v>Rumænien</v>
      </c>
      <c r="EL88" t="str">
        <v>Rusland</v>
      </c>
      <c r="EM88" t="str">
        <v>Rwanda</v>
      </c>
      <c r="EN88" t="str">
        <v>Salomonøerne</v>
      </c>
      <c r="EO88" t="str">
        <v>Samoa</v>
      </c>
      <c r="EP88" t="str">
        <v>San Marino</v>
      </c>
      <c r="EQ88" t="str">
        <v>Sao Tomé &amp; Principe</v>
      </c>
      <c r="ER88" t="str">
        <v>Saudi Arabien</v>
      </c>
      <c r="ES88" t="str">
        <v>Schweiz</v>
      </c>
      <c r="ET88" t="str">
        <v>Senegal</v>
      </c>
      <c r="EU88" t="str">
        <v>Serbien og Montenegro</v>
      </c>
      <c r="EV88" t="str">
        <v>Seychellerne</v>
      </c>
      <c r="EW88" t="str">
        <v>Sierra Leone</v>
      </c>
      <c r="EX88" t="str">
        <v>Singapore</v>
      </c>
      <c r="EY88" t="str">
        <v>Slovakiet</v>
      </c>
      <c r="EZ88" t="str">
        <v>Slovenien</v>
      </c>
      <c r="FA88" t="str">
        <v>Somalia</v>
      </c>
      <c r="FB88" t="str">
        <v>Spanien</v>
      </c>
      <c r="FC88" t="str">
        <v>Sri Lanka</v>
      </c>
      <c r="FD88" t="str">
        <v>St. Kitts-Nevis</v>
      </c>
      <c r="FE88" t="str">
        <v>St. Lucia</v>
      </c>
      <c r="FF88" t="str">
        <v>St. Vincent &amp;</v>
      </c>
      <c r="FG88" t="str">
        <v>Storbritannien (England)</v>
      </c>
      <c r="FH88" t="str">
        <v>Sudan</v>
      </c>
      <c r="FI88" t="str">
        <v>Surinam</v>
      </c>
      <c r="FJ88" t="str">
        <v>Sverige</v>
      </c>
      <c r="FK88" t="str">
        <v>Swaziland</v>
      </c>
      <c r="FL88" t="str">
        <v>Sydafrika</v>
      </c>
      <c r="FM88" t="str">
        <v>Sydkorea</v>
      </c>
      <c r="FN88" t="str">
        <v>Syrien</v>
      </c>
      <c r="FO88" t="str">
        <v>Tadjikistan</v>
      </c>
      <c r="FP88" t="str">
        <v>Taiwan</v>
      </c>
      <c r="FQ88" t="str">
        <v>Tanzania</v>
      </c>
      <c r="FR88" t="str">
        <v>Thailand</v>
      </c>
      <c r="FS88" t="str">
        <v>Tjekkiet</v>
      </c>
      <c r="FT88" t="str">
        <v>Togo</v>
      </c>
      <c r="FU88" t="str">
        <v>Tonga</v>
      </c>
      <c r="FV88" t="str">
        <v>Trinidad &amp; Tobago</v>
      </c>
      <c r="FW88" t="str">
        <v>Tunesien</v>
      </c>
      <c r="FX88" t="str">
        <v>Turkmenistan</v>
      </c>
      <c r="FY88" t="str">
        <v>Tuvalu</v>
      </c>
      <c r="FZ88" t="str">
        <v>Tyrkiet</v>
      </c>
      <c r="GA88" t="str">
        <v>Tyskland</v>
      </c>
      <c r="GB88" t="str">
        <v>Uganda</v>
      </c>
      <c r="GC88" t="str">
        <v>Ukraine</v>
      </c>
      <c r="GD88" t="str">
        <v>Ungarn</v>
      </c>
      <c r="GE88" t="str">
        <v>Uruguay</v>
      </c>
      <c r="GF88" t="str">
        <v>USA</v>
      </c>
      <c r="GG88" t="str">
        <v>Usbekistan</v>
      </c>
      <c r="GH88" t="str">
        <v>Vanuatu</v>
      </c>
      <c r="GI88" t="str">
        <v>Vatikanet</v>
      </c>
      <c r="GJ88" t="str">
        <v>Venezuela</v>
      </c>
      <c r="GK88" t="str">
        <v>Vietnam</v>
      </c>
      <c r="GL88" t="str">
        <v>Yemen</v>
      </c>
      <c r="GM88" t="str">
        <v>Zambia</v>
      </c>
      <c r="GN88" t="str">
        <v>Zimbabwe</v>
      </c>
      <c r="GO88" t="str">
        <v>Ækvatorial Guinea</v>
      </c>
      <c r="GP88" t="str">
        <v>Østrig</v>
      </c>
      <c r="GQ88" t="str">
        <v>Østtimor</v>
      </c>
      <c r="GR88" t="str">
        <v>EU</v>
      </c>
      <c r="GS88" t="str">
        <v>Ikke-EU</v>
      </c>
      <c r="GT88" t="str">
        <v>EU/ikke-EU</v>
      </c>
    </row>
    <row r="89" spans="2:202" x14ac:dyDescent="0.25">
      <c r="B89" t="str" cm="1">
        <f t="array" ref="B89:GT89">TRANSPOSE(_xlfn._xlws.FILTER(AlleLande[Lande (dansk)],ISNUMBER(SEARCH(Emballage!J29,AlleLande[Lande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Burundi</v>
      </c>
      <c r="BC89" t="str">
        <v>Cambodja</v>
      </c>
      <c r="BD89" t="str">
        <v>Finland</v>
      </c>
      <c r="BE89" t="str">
        <v>Burundi</v>
      </c>
      <c r="BF89" t="str">
        <v>Cambodja</v>
      </c>
      <c r="BG89" t="str">
        <v>Forenede Arab. Emirater</v>
      </c>
      <c r="BH89" t="str">
        <v>Frankrig</v>
      </c>
      <c r="BI89" t="str">
        <v>Gabon</v>
      </c>
      <c r="BJ89" t="str">
        <v>Gambia</v>
      </c>
      <c r="BK89" t="str">
        <v>Burundi</v>
      </c>
      <c r="BL89" t="str">
        <v>Cambodja</v>
      </c>
      <c r="BM89" t="str">
        <v>Grenada</v>
      </c>
      <c r="BN89" t="str">
        <v>Grenadinerne</v>
      </c>
      <c r="BO89" t="str">
        <v>Grækenland</v>
      </c>
      <c r="BP89" t="str">
        <v>Burundi</v>
      </c>
      <c r="BQ89" t="str">
        <v>Cambodja</v>
      </c>
      <c r="BR89" t="str">
        <v>Guinea-Bissau</v>
      </c>
      <c r="BS89" t="str">
        <v>Guyana</v>
      </c>
      <c r="BT89" t="str">
        <v>Haiti</v>
      </c>
      <c r="BU89" t="str">
        <v>Honduras</v>
      </c>
      <c r="BV89" t="str">
        <v>Hviderusland (Belarus)</v>
      </c>
      <c r="BW89" t="str">
        <v>Indien</v>
      </c>
      <c r="BX89" t="str">
        <v>Indonesien</v>
      </c>
      <c r="BY89" t="str">
        <v>Irak</v>
      </c>
      <c r="BZ89" t="str">
        <v>Iran</v>
      </c>
      <c r="CA89" t="str">
        <v>Irland</v>
      </c>
      <c r="CB89" t="str">
        <v>Island</v>
      </c>
      <c r="CC89" t="str">
        <v>Israel</v>
      </c>
      <c r="CD89" t="str">
        <v>Italien</v>
      </c>
      <c r="CE89" t="str">
        <v>Jamaica</v>
      </c>
      <c r="CF89" t="str">
        <v>Japan</v>
      </c>
      <c r="CG89" t="str">
        <v>Jordan</v>
      </c>
      <c r="CH89" t="str">
        <v>Kapverdiske Øer</v>
      </c>
      <c r="CI89" t="str">
        <v>Kasakhstan</v>
      </c>
      <c r="CJ89" t="str">
        <v>Kenya</v>
      </c>
      <c r="CK89" t="str">
        <v>Kina</v>
      </c>
      <c r="CL89" t="str">
        <v>Kirgisistan</v>
      </c>
      <c r="CM89" t="str">
        <v>Kiribati</v>
      </c>
      <c r="CN89" t="str">
        <v>Kroatien</v>
      </c>
      <c r="CO89" t="str">
        <v>Kuwait</v>
      </c>
      <c r="CP89" t="str">
        <v>Laos</v>
      </c>
      <c r="CQ89" t="str">
        <v>Lesotho</v>
      </c>
      <c r="CR89" t="str">
        <v>Letland</v>
      </c>
      <c r="CS89" t="str">
        <v>Libanon</v>
      </c>
      <c r="CT89" t="str">
        <v>Liberia</v>
      </c>
      <c r="CU89" t="str">
        <v>Libyen</v>
      </c>
      <c r="CV89" t="str">
        <v>Liechtenstein</v>
      </c>
      <c r="CW89" t="str">
        <v>Litauen</v>
      </c>
      <c r="CX89" t="str">
        <v>Luxembourg</v>
      </c>
      <c r="CY89" t="str">
        <v>Madagaskar</v>
      </c>
      <c r="CZ89" t="str">
        <v>Makedonien (FYROM)</v>
      </c>
      <c r="DA89" t="str">
        <v>Malawi</v>
      </c>
      <c r="DB89" t="str">
        <v>Malaysia</v>
      </c>
      <c r="DC89" t="str">
        <v>Maldiverne</v>
      </c>
      <c r="DD89" t="str">
        <v>Mali</v>
      </c>
      <c r="DE89" t="str">
        <v>Malta</v>
      </c>
      <c r="DF89" t="str">
        <v>Marokko</v>
      </c>
      <c r="DG89" t="str">
        <v>Marshall-øerne</v>
      </c>
      <c r="DH89" t="str">
        <v>Mauretanien</v>
      </c>
      <c r="DI89" t="str">
        <v>Mauritius</v>
      </c>
      <c r="DJ89" t="str">
        <v>Mexico</v>
      </c>
      <c r="DK89" t="str">
        <v>Mikronesien</v>
      </c>
      <c r="DL89" t="str">
        <v>Moldova</v>
      </c>
      <c r="DM89" t="str">
        <v>Monaco</v>
      </c>
      <c r="DN89" t="str">
        <v>Mongoliet</v>
      </c>
      <c r="DO89" t="str">
        <v>Mozambique</v>
      </c>
      <c r="DP89" t="str">
        <v>Namibia</v>
      </c>
      <c r="DQ89" t="str">
        <v>Nauru</v>
      </c>
      <c r="DR89" t="str">
        <v>Nederlandene</v>
      </c>
      <c r="DS89" t="str">
        <v>Nepal</v>
      </c>
      <c r="DT89" t="str">
        <v>New Zealand</v>
      </c>
      <c r="DU89" t="str">
        <v>Nicaragua</v>
      </c>
      <c r="DV89" t="str">
        <v>Niger</v>
      </c>
      <c r="DW89" t="str">
        <v>Nigeria</v>
      </c>
      <c r="DX89" t="str">
        <v>Nordkorea</v>
      </c>
      <c r="DY89" t="str">
        <v>Norge</v>
      </c>
      <c r="DZ89" t="str">
        <v>Oman</v>
      </c>
      <c r="EA89" t="str">
        <v>Pakistan</v>
      </c>
      <c r="EB89" t="str">
        <v>Palau</v>
      </c>
      <c r="EC89" t="str">
        <v>Palestina</v>
      </c>
      <c r="ED89" t="str">
        <v>Panama</v>
      </c>
      <c r="EE89" t="str">
        <v>Papua New Guinea</v>
      </c>
      <c r="EF89" t="str">
        <v>Paraguay</v>
      </c>
      <c r="EG89" t="str">
        <v>Peru</v>
      </c>
      <c r="EH89" t="str">
        <v>Polen</v>
      </c>
      <c r="EI89" t="str">
        <v>Portugal</v>
      </c>
      <c r="EJ89" t="str">
        <v>Qatar</v>
      </c>
      <c r="EK89" t="str">
        <v>Rumænien</v>
      </c>
      <c r="EL89" t="str">
        <v>Rusland</v>
      </c>
      <c r="EM89" t="str">
        <v>Rwanda</v>
      </c>
      <c r="EN89" t="str">
        <v>Salomonøerne</v>
      </c>
      <c r="EO89" t="str">
        <v>Samoa</v>
      </c>
      <c r="EP89" t="str">
        <v>San Marino</v>
      </c>
      <c r="EQ89" t="str">
        <v>Sao Tomé &amp; Principe</v>
      </c>
      <c r="ER89" t="str">
        <v>Saudi Arabien</v>
      </c>
      <c r="ES89" t="str">
        <v>Schweiz</v>
      </c>
      <c r="ET89" t="str">
        <v>Senegal</v>
      </c>
      <c r="EU89" t="str">
        <v>Serbien og Montenegro</v>
      </c>
      <c r="EV89" t="str">
        <v>Seychellerne</v>
      </c>
      <c r="EW89" t="str">
        <v>Sierra Leone</v>
      </c>
      <c r="EX89" t="str">
        <v>Singapore</v>
      </c>
      <c r="EY89" t="str">
        <v>Slovakiet</v>
      </c>
      <c r="EZ89" t="str">
        <v>Slovenien</v>
      </c>
      <c r="FA89" t="str">
        <v>Somalia</v>
      </c>
      <c r="FB89" t="str">
        <v>Spanien</v>
      </c>
      <c r="FC89" t="str">
        <v>Sri Lanka</v>
      </c>
      <c r="FD89" t="str">
        <v>St. Kitts-Nevis</v>
      </c>
      <c r="FE89" t="str">
        <v>St. Lucia</v>
      </c>
      <c r="FF89" t="str">
        <v>St. Vincent &amp;</v>
      </c>
      <c r="FG89" t="str">
        <v>Storbritannien (England)</v>
      </c>
      <c r="FH89" t="str">
        <v>Sudan</v>
      </c>
      <c r="FI89" t="str">
        <v>Surinam</v>
      </c>
      <c r="FJ89" t="str">
        <v>Sverige</v>
      </c>
      <c r="FK89" t="str">
        <v>Swaziland</v>
      </c>
      <c r="FL89" t="str">
        <v>Sydafrika</v>
      </c>
      <c r="FM89" t="str">
        <v>Sydkorea</v>
      </c>
      <c r="FN89" t="str">
        <v>Syrien</v>
      </c>
      <c r="FO89" t="str">
        <v>Tadjikistan</v>
      </c>
      <c r="FP89" t="str">
        <v>Taiwan</v>
      </c>
      <c r="FQ89" t="str">
        <v>Tanzania</v>
      </c>
      <c r="FR89" t="str">
        <v>Thailand</v>
      </c>
      <c r="FS89" t="str">
        <v>Tjekkiet</v>
      </c>
      <c r="FT89" t="str">
        <v>Togo</v>
      </c>
      <c r="FU89" t="str">
        <v>Tonga</v>
      </c>
      <c r="FV89" t="str">
        <v>Trinidad &amp; Tobago</v>
      </c>
      <c r="FW89" t="str">
        <v>Tunesien</v>
      </c>
      <c r="FX89" t="str">
        <v>Turkmenistan</v>
      </c>
      <c r="FY89" t="str">
        <v>Tuvalu</v>
      </c>
      <c r="FZ89" t="str">
        <v>Tyrkiet</v>
      </c>
      <c r="GA89" t="str">
        <v>Tyskland</v>
      </c>
      <c r="GB89" t="str">
        <v>Uganda</v>
      </c>
      <c r="GC89" t="str">
        <v>Ukraine</v>
      </c>
      <c r="GD89" t="str">
        <v>Ungarn</v>
      </c>
      <c r="GE89" t="str">
        <v>Uruguay</v>
      </c>
      <c r="GF89" t="str">
        <v>USA</v>
      </c>
      <c r="GG89" t="str">
        <v>Usbekistan</v>
      </c>
      <c r="GH89" t="str">
        <v>Vanuatu</v>
      </c>
      <c r="GI89" t="str">
        <v>Vatikanet</v>
      </c>
      <c r="GJ89" t="str">
        <v>Venezuela</v>
      </c>
      <c r="GK89" t="str">
        <v>Vietnam</v>
      </c>
      <c r="GL89" t="str">
        <v>Yemen</v>
      </c>
      <c r="GM89" t="str">
        <v>Zambia</v>
      </c>
      <c r="GN89" t="str">
        <v>Zimbabwe</v>
      </c>
      <c r="GO89" t="str">
        <v>Ækvatorial Guinea</v>
      </c>
      <c r="GP89" t="str">
        <v>Østrig</v>
      </c>
      <c r="GQ89" t="str">
        <v>Østtimor</v>
      </c>
      <c r="GR89" t="str">
        <v>EU</v>
      </c>
      <c r="GS89" t="str">
        <v>Ikke-EU</v>
      </c>
      <c r="GT89" t="str">
        <v>EU/ikke-EU</v>
      </c>
    </row>
    <row r="90" spans="2:202" x14ac:dyDescent="0.25">
      <c r="B90" t="str" cm="1">
        <f t="array" ref="B90:GT90">TRANSPOSE(_xlfn._xlws.FILTER(AlleLande[Lande (dansk)],ISNUMBER(SEARCH(Emballage!J30,AlleLande[Lande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Burundi</v>
      </c>
      <c r="BC90" t="str">
        <v>Cambodja</v>
      </c>
      <c r="BD90" t="str">
        <v>Finland</v>
      </c>
      <c r="BE90" t="str">
        <v>Burundi</v>
      </c>
      <c r="BF90" t="str">
        <v>Cambodja</v>
      </c>
      <c r="BG90" t="str">
        <v>Forenede Arab. Emirater</v>
      </c>
      <c r="BH90" t="str">
        <v>Frankrig</v>
      </c>
      <c r="BI90" t="str">
        <v>Gabon</v>
      </c>
      <c r="BJ90" t="str">
        <v>Gambia</v>
      </c>
      <c r="BK90" t="str">
        <v>Burundi</v>
      </c>
      <c r="BL90" t="str">
        <v>Cambodja</v>
      </c>
      <c r="BM90" t="str">
        <v>Grenada</v>
      </c>
      <c r="BN90" t="str">
        <v>Grenadinerne</v>
      </c>
      <c r="BO90" t="str">
        <v>Grækenland</v>
      </c>
      <c r="BP90" t="str">
        <v>Burundi</v>
      </c>
      <c r="BQ90" t="str">
        <v>Cambodja</v>
      </c>
      <c r="BR90" t="str">
        <v>Guinea-Bissau</v>
      </c>
      <c r="BS90" t="str">
        <v>Guyana</v>
      </c>
      <c r="BT90" t="str">
        <v>Haiti</v>
      </c>
      <c r="BU90" t="str">
        <v>Honduras</v>
      </c>
      <c r="BV90" t="str">
        <v>Hviderusland (Belarus)</v>
      </c>
      <c r="BW90" t="str">
        <v>Indien</v>
      </c>
      <c r="BX90" t="str">
        <v>Indonesien</v>
      </c>
      <c r="BY90" t="str">
        <v>Irak</v>
      </c>
      <c r="BZ90" t="str">
        <v>Iran</v>
      </c>
      <c r="CA90" t="str">
        <v>Irland</v>
      </c>
      <c r="CB90" t="str">
        <v>Island</v>
      </c>
      <c r="CC90" t="str">
        <v>Israel</v>
      </c>
      <c r="CD90" t="str">
        <v>Italien</v>
      </c>
      <c r="CE90" t="str">
        <v>Jamaica</v>
      </c>
      <c r="CF90" t="str">
        <v>Japan</v>
      </c>
      <c r="CG90" t="str">
        <v>Jordan</v>
      </c>
      <c r="CH90" t="str">
        <v>Kapverdiske Øer</v>
      </c>
      <c r="CI90" t="str">
        <v>Kasakhstan</v>
      </c>
      <c r="CJ90" t="str">
        <v>Kenya</v>
      </c>
      <c r="CK90" t="str">
        <v>Kina</v>
      </c>
      <c r="CL90" t="str">
        <v>Kirgisistan</v>
      </c>
      <c r="CM90" t="str">
        <v>Kiribati</v>
      </c>
      <c r="CN90" t="str">
        <v>Kroatien</v>
      </c>
      <c r="CO90" t="str">
        <v>Kuwait</v>
      </c>
      <c r="CP90" t="str">
        <v>Laos</v>
      </c>
      <c r="CQ90" t="str">
        <v>Lesotho</v>
      </c>
      <c r="CR90" t="str">
        <v>Letland</v>
      </c>
      <c r="CS90" t="str">
        <v>Libanon</v>
      </c>
      <c r="CT90" t="str">
        <v>Liberia</v>
      </c>
      <c r="CU90" t="str">
        <v>Libyen</v>
      </c>
      <c r="CV90" t="str">
        <v>Liechtenstein</v>
      </c>
      <c r="CW90" t="str">
        <v>Litauen</v>
      </c>
      <c r="CX90" t="str">
        <v>Luxembourg</v>
      </c>
      <c r="CY90" t="str">
        <v>Madagaskar</v>
      </c>
      <c r="CZ90" t="str">
        <v>Makedonien (FYROM)</v>
      </c>
      <c r="DA90" t="str">
        <v>Malawi</v>
      </c>
      <c r="DB90" t="str">
        <v>Malaysia</v>
      </c>
      <c r="DC90" t="str">
        <v>Maldiverne</v>
      </c>
      <c r="DD90" t="str">
        <v>Mali</v>
      </c>
      <c r="DE90" t="str">
        <v>Malta</v>
      </c>
      <c r="DF90" t="str">
        <v>Marokko</v>
      </c>
      <c r="DG90" t="str">
        <v>Marshall-øerne</v>
      </c>
      <c r="DH90" t="str">
        <v>Mauretanien</v>
      </c>
      <c r="DI90" t="str">
        <v>Mauritius</v>
      </c>
      <c r="DJ90" t="str">
        <v>Mexico</v>
      </c>
      <c r="DK90" t="str">
        <v>Mikronesien</v>
      </c>
      <c r="DL90" t="str">
        <v>Moldova</v>
      </c>
      <c r="DM90" t="str">
        <v>Monaco</v>
      </c>
      <c r="DN90" t="str">
        <v>Mongoliet</v>
      </c>
      <c r="DO90" t="str">
        <v>Mozambique</v>
      </c>
      <c r="DP90" t="str">
        <v>Namibia</v>
      </c>
      <c r="DQ90" t="str">
        <v>Nauru</v>
      </c>
      <c r="DR90" t="str">
        <v>Nederlandene</v>
      </c>
      <c r="DS90" t="str">
        <v>Nepal</v>
      </c>
      <c r="DT90" t="str">
        <v>New Zealand</v>
      </c>
      <c r="DU90" t="str">
        <v>Nicaragua</v>
      </c>
      <c r="DV90" t="str">
        <v>Niger</v>
      </c>
      <c r="DW90" t="str">
        <v>Nigeria</v>
      </c>
      <c r="DX90" t="str">
        <v>Nordkorea</v>
      </c>
      <c r="DY90" t="str">
        <v>Norge</v>
      </c>
      <c r="DZ90" t="str">
        <v>Oman</v>
      </c>
      <c r="EA90" t="str">
        <v>Pakistan</v>
      </c>
      <c r="EB90" t="str">
        <v>Palau</v>
      </c>
      <c r="EC90" t="str">
        <v>Palestina</v>
      </c>
      <c r="ED90" t="str">
        <v>Panama</v>
      </c>
      <c r="EE90" t="str">
        <v>Papua New Guinea</v>
      </c>
      <c r="EF90" t="str">
        <v>Paraguay</v>
      </c>
      <c r="EG90" t="str">
        <v>Peru</v>
      </c>
      <c r="EH90" t="str">
        <v>Polen</v>
      </c>
      <c r="EI90" t="str">
        <v>Portugal</v>
      </c>
      <c r="EJ90" t="str">
        <v>Qatar</v>
      </c>
      <c r="EK90" t="str">
        <v>Rumænien</v>
      </c>
      <c r="EL90" t="str">
        <v>Rusland</v>
      </c>
      <c r="EM90" t="str">
        <v>Rwanda</v>
      </c>
      <c r="EN90" t="str">
        <v>Salomonøerne</v>
      </c>
      <c r="EO90" t="str">
        <v>Samoa</v>
      </c>
      <c r="EP90" t="str">
        <v>San Marino</v>
      </c>
      <c r="EQ90" t="str">
        <v>Sao Tomé &amp; Principe</v>
      </c>
      <c r="ER90" t="str">
        <v>Saudi Arabien</v>
      </c>
      <c r="ES90" t="str">
        <v>Schweiz</v>
      </c>
      <c r="ET90" t="str">
        <v>Senegal</v>
      </c>
      <c r="EU90" t="str">
        <v>Serbien og Montenegro</v>
      </c>
      <c r="EV90" t="str">
        <v>Seychellerne</v>
      </c>
      <c r="EW90" t="str">
        <v>Sierra Leone</v>
      </c>
      <c r="EX90" t="str">
        <v>Singapore</v>
      </c>
      <c r="EY90" t="str">
        <v>Slovakiet</v>
      </c>
      <c r="EZ90" t="str">
        <v>Slovenien</v>
      </c>
      <c r="FA90" t="str">
        <v>Somalia</v>
      </c>
      <c r="FB90" t="str">
        <v>Spanien</v>
      </c>
      <c r="FC90" t="str">
        <v>Sri Lanka</v>
      </c>
      <c r="FD90" t="str">
        <v>St. Kitts-Nevis</v>
      </c>
      <c r="FE90" t="str">
        <v>St. Lucia</v>
      </c>
      <c r="FF90" t="str">
        <v>St. Vincent &amp;</v>
      </c>
      <c r="FG90" t="str">
        <v>Storbritannien (England)</v>
      </c>
      <c r="FH90" t="str">
        <v>Sudan</v>
      </c>
      <c r="FI90" t="str">
        <v>Surinam</v>
      </c>
      <c r="FJ90" t="str">
        <v>Sverige</v>
      </c>
      <c r="FK90" t="str">
        <v>Swaziland</v>
      </c>
      <c r="FL90" t="str">
        <v>Sydafrika</v>
      </c>
      <c r="FM90" t="str">
        <v>Sydkorea</v>
      </c>
      <c r="FN90" t="str">
        <v>Syrien</v>
      </c>
      <c r="FO90" t="str">
        <v>Tadjikistan</v>
      </c>
      <c r="FP90" t="str">
        <v>Taiwan</v>
      </c>
      <c r="FQ90" t="str">
        <v>Tanzania</v>
      </c>
      <c r="FR90" t="str">
        <v>Thailand</v>
      </c>
      <c r="FS90" t="str">
        <v>Tjekkiet</v>
      </c>
      <c r="FT90" t="str">
        <v>Togo</v>
      </c>
      <c r="FU90" t="str">
        <v>Tonga</v>
      </c>
      <c r="FV90" t="str">
        <v>Trinidad &amp; Tobago</v>
      </c>
      <c r="FW90" t="str">
        <v>Tunesien</v>
      </c>
      <c r="FX90" t="str">
        <v>Turkmenistan</v>
      </c>
      <c r="FY90" t="str">
        <v>Tuvalu</v>
      </c>
      <c r="FZ90" t="str">
        <v>Tyrkiet</v>
      </c>
      <c r="GA90" t="str">
        <v>Tyskland</v>
      </c>
      <c r="GB90" t="str">
        <v>Uganda</v>
      </c>
      <c r="GC90" t="str">
        <v>Ukraine</v>
      </c>
      <c r="GD90" t="str">
        <v>Ungarn</v>
      </c>
      <c r="GE90" t="str">
        <v>Uruguay</v>
      </c>
      <c r="GF90" t="str">
        <v>USA</v>
      </c>
      <c r="GG90" t="str">
        <v>Usbekistan</v>
      </c>
      <c r="GH90" t="str">
        <v>Vanuatu</v>
      </c>
      <c r="GI90" t="str">
        <v>Vatikanet</v>
      </c>
      <c r="GJ90" t="str">
        <v>Venezuela</v>
      </c>
      <c r="GK90" t="str">
        <v>Vietnam</v>
      </c>
      <c r="GL90" t="str">
        <v>Yemen</v>
      </c>
      <c r="GM90" t="str">
        <v>Zambia</v>
      </c>
      <c r="GN90" t="str">
        <v>Zimbabwe</v>
      </c>
      <c r="GO90" t="str">
        <v>Ækvatorial Guinea</v>
      </c>
      <c r="GP90" t="str">
        <v>Østrig</v>
      </c>
      <c r="GQ90" t="str">
        <v>Østtimor</v>
      </c>
      <c r="GR90" t="str">
        <v>EU</v>
      </c>
      <c r="GS90" t="str">
        <v>Ikke-EU</v>
      </c>
      <c r="GT90" t="str">
        <v>EU/ikke-EU</v>
      </c>
    </row>
    <row r="92" spans="2:202" ht="21" x14ac:dyDescent="0.35">
      <c r="B92" s="16" t="s">
        <v>5</v>
      </c>
    </row>
    <row r="93" spans="2:202" x14ac:dyDescent="0.25">
      <c r="B93" t="str" cm="1">
        <f t="array" ref="B93:GT93">TRANSPOSE(_xlfn._xlws.FILTER(AlleLande[Lande (dansk)],ISNUMBER(SEARCH(Emballage!K11,AlleLande[Lande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Burundi</v>
      </c>
      <c r="BC93" t="str">
        <v>Cambodja</v>
      </c>
      <c r="BD93" t="str">
        <v>Finland</v>
      </c>
      <c r="BE93" t="str">
        <v>Burundi</v>
      </c>
      <c r="BF93" t="str">
        <v>Cambodja</v>
      </c>
      <c r="BG93" t="str">
        <v>Forenede Arab. Emirater</v>
      </c>
      <c r="BH93" t="str">
        <v>Frankrig</v>
      </c>
      <c r="BI93" t="str">
        <v>Gabon</v>
      </c>
      <c r="BJ93" t="str">
        <v>Gambia</v>
      </c>
      <c r="BK93" t="str">
        <v>Burundi</v>
      </c>
      <c r="BL93" t="str">
        <v>Cambodja</v>
      </c>
      <c r="BM93" t="str">
        <v>Grenada</v>
      </c>
      <c r="BN93" t="str">
        <v>Grenadinerne</v>
      </c>
      <c r="BO93" t="str">
        <v>Grækenland</v>
      </c>
      <c r="BP93" t="str">
        <v>Burundi</v>
      </c>
      <c r="BQ93" t="str">
        <v>Cambodja</v>
      </c>
      <c r="BR93" t="str">
        <v>Guinea-Bissau</v>
      </c>
      <c r="BS93" t="str">
        <v>Guyana</v>
      </c>
      <c r="BT93" t="str">
        <v>Haiti</v>
      </c>
      <c r="BU93" t="str">
        <v>Honduras</v>
      </c>
      <c r="BV93" t="str">
        <v>Hviderusland (Belarus)</v>
      </c>
      <c r="BW93" t="str">
        <v>Indien</v>
      </c>
      <c r="BX93" t="str">
        <v>Indonesien</v>
      </c>
      <c r="BY93" t="str">
        <v>Irak</v>
      </c>
      <c r="BZ93" t="str">
        <v>Iran</v>
      </c>
      <c r="CA93" t="str">
        <v>Irland</v>
      </c>
      <c r="CB93" t="str">
        <v>Island</v>
      </c>
      <c r="CC93" t="str">
        <v>Israel</v>
      </c>
      <c r="CD93" t="str">
        <v>Italien</v>
      </c>
      <c r="CE93" t="str">
        <v>Jamaica</v>
      </c>
      <c r="CF93" t="str">
        <v>Japan</v>
      </c>
      <c r="CG93" t="str">
        <v>Jordan</v>
      </c>
      <c r="CH93" t="str">
        <v>Kapverdiske Øer</v>
      </c>
      <c r="CI93" t="str">
        <v>Kasakhstan</v>
      </c>
      <c r="CJ93" t="str">
        <v>Kenya</v>
      </c>
      <c r="CK93" t="str">
        <v>Kina</v>
      </c>
      <c r="CL93" t="str">
        <v>Kirgisistan</v>
      </c>
      <c r="CM93" t="str">
        <v>Kiribati</v>
      </c>
      <c r="CN93" t="str">
        <v>Kroatien</v>
      </c>
      <c r="CO93" t="str">
        <v>Kuwait</v>
      </c>
      <c r="CP93" t="str">
        <v>Laos</v>
      </c>
      <c r="CQ93" t="str">
        <v>Lesotho</v>
      </c>
      <c r="CR93" t="str">
        <v>Letland</v>
      </c>
      <c r="CS93" t="str">
        <v>Libanon</v>
      </c>
      <c r="CT93" t="str">
        <v>Liberia</v>
      </c>
      <c r="CU93" t="str">
        <v>Libyen</v>
      </c>
      <c r="CV93" t="str">
        <v>Liechtenstein</v>
      </c>
      <c r="CW93" t="str">
        <v>Litauen</v>
      </c>
      <c r="CX93" t="str">
        <v>Luxembourg</v>
      </c>
      <c r="CY93" t="str">
        <v>Madagaskar</v>
      </c>
      <c r="CZ93" t="str">
        <v>Makedonien (FYROM)</v>
      </c>
      <c r="DA93" t="str">
        <v>Malawi</v>
      </c>
      <c r="DB93" t="str">
        <v>Malaysia</v>
      </c>
      <c r="DC93" t="str">
        <v>Maldiverne</v>
      </c>
      <c r="DD93" t="str">
        <v>Mali</v>
      </c>
      <c r="DE93" t="str">
        <v>Malta</v>
      </c>
      <c r="DF93" t="str">
        <v>Marokko</v>
      </c>
      <c r="DG93" t="str">
        <v>Marshall-øerne</v>
      </c>
      <c r="DH93" t="str">
        <v>Mauretanien</v>
      </c>
      <c r="DI93" t="str">
        <v>Mauritius</v>
      </c>
      <c r="DJ93" t="str">
        <v>Mexico</v>
      </c>
      <c r="DK93" t="str">
        <v>Mikronesien</v>
      </c>
      <c r="DL93" t="str">
        <v>Moldova</v>
      </c>
      <c r="DM93" t="str">
        <v>Monaco</v>
      </c>
      <c r="DN93" t="str">
        <v>Mongoliet</v>
      </c>
      <c r="DO93" t="str">
        <v>Mozambique</v>
      </c>
      <c r="DP93" t="str">
        <v>Namibia</v>
      </c>
      <c r="DQ93" t="str">
        <v>Nauru</v>
      </c>
      <c r="DR93" t="str">
        <v>Nederlandene</v>
      </c>
      <c r="DS93" t="str">
        <v>Nepal</v>
      </c>
      <c r="DT93" t="str">
        <v>New Zealand</v>
      </c>
      <c r="DU93" t="str">
        <v>Nicaragua</v>
      </c>
      <c r="DV93" t="str">
        <v>Niger</v>
      </c>
      <c r="DW93" t="str">
        <v>Nigeria</v>
      </c>
      <c r="DX93" t="str">
        <v>Nordkorea</v>
      </c>
      <c r="DY93" t="str">
        <v>Norge</v>
      </c>
      <c r="DZ93" t="str">
        <v>Oman</v>
      </c>
      <c r="EA93" t="str">
        <v>Pakistan</v>
      </c>
      <c r="EB93" t="str">
        <v>Palau</v>
      </c>
      <c r="EC93" t="str">
        <v>Palestina</v>
      </c>
      <c r="ED93" t="str">
        <v>Panama</v>
      </c>
      <c r="EE93" t="str">
        <v>Papua New Guinea</v>
      </c>
      <c r="EF93" t="str">
        <v>Paraguay</v>
      </c>
      <c r="EG93" t="str">
        <v>Peru</v>
      </c>
      <c r="EH93" t="str">
        <v>Polen</v>
      </c>
      <c r="EI93" t="str">
        <v>Portugal</v>
      </c>
      <c r="EJ93" t="str">
        <v>Qatar</v>
      </c>
      <c r="EK93" t="str">
        <v>Rumænien</v>
      </c>
      <c r="EL93" t="str">
        <v>Rusland</v>
      </c>
      <c r="EM93" t="str">
        <v>Rwanda</v>
      </c>
      <c r="EN93" t="str">
        <v>Salomonøerne</v>
      </c>
      <c r="EO93" t="str">
        <v>Samoa</v>
      </c>
      <c r="EP93" t="str">
        <v>San Marino</v>
      </c>
      <c r="EQ93" t="str">
        <v>Sao Tomé &amp; Principe</v>
      </c>
      <c r="ER93" t="str">
        <v>Saudi Arabien</v>
      </c>
      <c r="ES93" t="str">
        <v>Schweiz</v>
      </c>
      <c r="ET93" t="str">
        <v>Senegal</v>
      </c>
      <c r="EU93" t="str">
        <v>Serbien og Montenegro</v>
      </c>
      <c r="EV93" t="str">
        <v>Seychellerne</v>
      </c>
      <c r="EW93" t="str">
        <v>Sierra Leone</v>
      </c>
      <c r="EX93" t="str">
        <v>Singapore</v>
      </c>
      <c r="EY93" t="str">
        <v>Slovakiet</v>
      </c>
      <c r="EZ93" t="str">
        <v>Slovenien</v>
      </c>
      <c r="FA93" t="str">
        <v>Somalia</v>
      </c>
      <c r="FB93" t="str">
        <v>Spanien</v>
      </c>
      <c r="FC93" t="str">
        <v>Sri Lanka</v>
      </c>
      <c r="FD93" t="str">
        <v>St. Kitts-Nevis</v>
      </c>
      <c r="FE93" t="str">
        <v>St. Lucia</v>
      </c>
      <c r="FF93" t="str">
        <v>St. Vincent &amp;</v>
      </c>
      <c r="FG93" t="str">
        <v>Storbritannien (England)</v>
      </c>
      <c r="FH93" t="str">
        <v>Sudan</v>
      </c>
      <c r="FI93" t="str">
        <v>Surinam</v>
      </c>
      <c r="FJ93" t="str">
        <v>Sverige</v>
      </c>
      <c r="FK93" t="str">
        <v>Swaziland</v>
      </c>
      <c r="FL93" t="str">
        <v>Sydafrika</v>
      </c>
      <c r="FM93" t="str">
        <v>Sydkorea</v>
      </c>
      <c r="FN93" t="str">
        <v>Syrien</v>
      </c>
      <c r="FO93" t="str">
        <v>Tadjikistan</v>
      </c>
      <c r="FP93" t="str">
        <v>Taiwan</v>
      </c>
      <c r="FQ93" t="str">
        <v>Tanzania</v>
      </c>
      <c r="FR93" t="str">
        <v>Thailand</v>
      </c>
      <c r="FS93" t="str">
        <v>Tjekkiet</v>
      </c>
      <c r="FT93" t="str">
        <v>Togo</v>
      </c>
      <c r="FU93" t="str">
        <v>Tonga</v>
      </c>
      <c r="FV93" t="str">
        <v>Trinidad &amp; Tobago</v>
      </c>
      <c r="FW93" t="str">
        <v>Tunesien</v>
      </c>
      <c r="FX93" t="str">
        <v>Turkmenistan</v>
      </c>
      <c r="FY93" t="str">
        <v>Tuvalu</v>
      </c>
      <c r="FZ93" t="str">
        <v>Tyrkiet</v>
      </c>
      <c r="GA93" t="str">
        <v>Tyskland</v>
      </c>
      <c r="GB93" t="str">
        <v>Uganda</v>
      </c>
      <c r="GC93" t="str">
        <v>Ukraine</v>
      </c>
      <c r="GD93" t="str">
        <v>Ungarn</v>
      </c>
      <c r="GE93" t="str">
        <v>Uruguay</v>
      </c>
      <c r="GF93" t="str">
        <v>USA</v>
      </c>
      <c r="GG93" t="str">
        <v>Usbekistan</v>
      </c>
      <c r="GH93" t="str">
        <v>Vanuatu</v>
      </c>
      <c r="GI93" t="str">
        <v>Vatikanet</v>
      </c>
      <c r="GJ93" t="str">
        <v>Venezuela</v>
      </c>
      <c r="GK93" t="str">
        <v>Vietnam</v>
      </c>
      <c r="GL93" t="str">
        <v>Yemen</v>
      </c>
      <c r="GM93" t="str">
        <v>Zambia</v>
      </c>
      <c r="GN93" t="str">
        <v>Zimbabwe</v>
      </c>
      <c r="GO93" t="str">
        <v>Ækvatorial Guinea</v>
      </c>
      <c r="GP93" t="str">
        <v>Østrig</v>
      </c>
      <c r="GQ93" t="str">
        <v>Østtimor</v>
      </c>
      <c r="GR93" t="str">
        <v>EU</v>
      </c>
      <c r="GS93" t="str">
        <v>Ikke-EU</v>
      </c>
      <c r="GT93" t="str">
        <v>EU/ikke-EU</v>
      </c>
    </row>
    <row r="94" spans="2:202" x14ac:dyDescent="0.25">
      <c r="B94" t="str" cm="1">
        <f t="array" ref="B94:GT94">TRANSPOSE(_xlfn._xlws.FILTER(AlleLande[Lande (dansk)],ISNUMBER(SEARCH(Emballage!K12,AlleLande[Lande (dansk)])),"Kan ikke findes"))</f>
        <v>Afghanistan</v>
      </c>
      <c r="C94" t="str">
        <v>Albanien</v>
      </c>
      <c r="D94" t="str">
        <v>Algeriet</v>
      </c>
      <c r="E94" t="str">
        <v>Andorra</v>
      </c>
      <c r="F94" t="str">
        <v>Angola</v>
      </c>
      <c r="G94" t="str">
        <v>Antigua &amp;Barbuda</v>
      </c>
      <c r="H94" t="str">
        <v>Argentina</v>
      </c>
      <c r="I94" t="str">
        <v>Armenien</v>
      </c>
      <c r="J94" t="str">
        <v>Aserbajdsjan</v>
      </c>
      <c r="K94" t="str">
        <v>Australien</v>
      </c>
      <c r="L94" t="str">
        <v>Bahamas</v>
      </c>
      <c r="M94" t="str">
        <v>Bahrain</v>
      </c>
      <c r="N94" t="str">
        <v>Bangladesh</v>
      </c>
      <c r="O94" t="str">
        <v>Barbados</v>
      </c>
      <c r="P94" t="str">
        <v>Belgien</v>
      </c>
      <c r="Q94" t="str">
        <v>Belize</v>
      </c>
      <c r="R94" t="str">
        <v>Benin</v>
      </c>
      <c r="S94" t="str">
        <v>Bhutan</v>
      </c>
      <c r="T94" t="str">
        <v>Bolivia</v>
      </c>
      <c r="U94" t="str">
        <v>Bosnien-Herzegovina</v>
      </c>
      <c r="V94" t="str">
        <v>Botswana</v>
      </c>
      <c r="W94" t="str">
        <v>Brasilien</v>
      </c>
      <c r="X94" t="str">
        <v>Brunei</v>
      </c>
      <c r="Y94" t="str">
        <v>Bulgarien</v>
      </c>
      <c r="Z94" t="str">
        <v>Burkina Faso</v>
      </c>
      <c r="AA94" t="str">
        <v>Burma (Myanmar)</v>
      </c>
      <c r="AB94" t="str">
        <v>Burundi</v>
      </c>
      <c r="AC94" t="str">
        <v>Cambodja</v>
      </c>
      <c r="AD94" t="str">
        <v>Cameroun</v>
      </c>
      <c r="AE94" t="str">
        <v>Canada</v>
      </c>
      <c r="AF94" t="str">
        <v>Centralafrika</v>
      </c>
      <c r="AG94" t="str">
        <v>Chad</v>
      </c>
      <c r="AH94" t="str">
        <v>Chile</v>
      </c>
      <c r="AI94" t="str">
        <v>Colombia</v>
      </c>
      <c r="AJ94" t="str">
        <v>Comorerne</v>
      </c>
      <c r="AK94" t="str">
        <v>Congo</v>
      </c>
      <c r="AL94" t="str">
        <v>Costa Rica</v>
      </c>
      <c r="AM94" t="str">
        <v>Cuba</v>
      </c>
      <c r="AN94" t="str">
        <v>Cypern</v>
      </c>
      <c r="AO94" t="str">
        <v>Danmark</v>
      </c>
      <c r="AP94" t="str">
        <v>Darussalem</v>
      </c>
      <c r="AQ94" t="str">
        <v>Demokratiske rep. Congo</v>
      </c>
      <c r="AR94" t="str">
        <v>Djibouti</v>
      </c>
      <c r="AS94" t="str">
        <v>Dominica</v>
      </c>
      <c r="AT94" t="str">
        <v>Dominikanske Republik</v>
      </c>
      <c r="AU94" t="str">
        <v>Ecuador</v>
      </c>
      <c r="AV94" t="str">
        <v>Egypten</v>
      </c>
      <c r="AW94" t="str">
        <v>El Salvador</v>
      </c>
      <c r="AX94" t="str">
        <v>Elfenbens- kysten</v>
      </c>
      <c r="AY94" t="str">
        <v>Eritrea</v>
      </c>
      <c r="AZ94" t="str">
        <v>Estland</v>
      </c>
      <c r="BA94" t="str">
        <v>Etiopien</v>
      </c>
      <c r="BB94" t="str">
        <v>Burundi</v>
      </c>
      <c r="BC94" t="str">
        <v>Cambodja</v>
      </c>
      <c r="BD94" t="str">
        <v>Finland</v>
      </c>
      <c r="BE94" t="str">
        <v>Burundi</v>
      </c>
      <c r="BF94" t="str">
        <v>Cambodja</v>
      </c>
      <c r="BG94" t="str">
        <v>Forenede Arab. Emirater</v>
      </c>
      <c r="BH94" t="str">
        <v>Frankrig</v>
      </c>
      <c r="BI94" t="str">
        <v>Gabon</v>
      </c>
      <c r="BJ94" t="str">
        <v>Gambia</v>
      </c>
      <c r="BK94" t="str">
        <v>Burundi</v>
      </c>
      <c r="BL94" t="str">
        <v>Cambodja</v>
      </c>
      <c r="BM94" t="str">
        <v>Grenada</v>
      </c>
      <c r="BN94" t="str">
        <v>Grenadinerne</v>
      </c>
      <c r="BO94" t="str">
        <v>Grækenland</v>
      </c>
      <c r="BP94" t="str">
        <v>Burundi</v>
      </c>
      <c r="BQ94" t="str">
        <v>Cambodja</v>
      </c>
      <c r="BR94" t="str">
        <v>Guinea-Bissau</v>
      </c>
      <c r="BS94" t="str">
        <v>Guyana</v>
      </c>
      <c r="BT94" t="str">
        <v>Haiti</v>
      </c>
      <c r="BU94" t="str">
        <v>Honduras</v>
      </c>
      <c r="BV94" t="str">
        <v>Hviderusland (Belarus)</v>
      </c>
      <c r="BW94" t="str">
        <v>Indien</v>
      </c>
      <c r="BX94" t="str">
        <v>Indonesien</v>
      </c>
      <c r="BY94" t="str">
        <v>Irak</v>
      </c>
      <c r="BZ94" t="str">
        <v>Iran</v>
      </c>
      <c r="CA94" t="str">
        <v>Irland</v>
      </c>
      <c r="CB94" t="str">
        <v>Island</v>
      </c>
      <c r="CC94" t="str">
        <v>Israel</v>
      </c>
      <c r="CD94" t="str">
        <v>Italien</v>
      </c>
      <c r="CE94" t="str">
        <v>Jamaica</v>
      </c>
      <c r="CF94" t="str">
        <v>Japan</v>
      </c>
      <c r="CG94" t="str">
        <v>Jordan</v>
      </c>
      <c r="CH94" t="str">
        <v>Kapverdiske Øer</v>
      </c>
      <c r="CI94" t="str">
        <v>Kasakhstan</v>
      </c>
      <c r="CJ94" t="str">
        <v>Kenya</v>
      </c>
      <c r="CK94" t="str">
        <v>Kina</v>
      </c>
      <c r="CL94" t="str">
        <v>Kirgisistan</v>
      </c>
      <c r="CM94" t="str">
        <v>Kiribati</v>
      </c>
      <c r="CN94" t="str">
        <v>Kroatien</v>
      </c>
      <c r="CO94" t="str">
        <v>Kuwait</v>
      </c>
      <c r="CP94" t="str">
        <v>Laos</v>
      </c>
      <c r="CQ94" t="str">
        <v>Lesotho</v>
      </c>
      <c r="CR94" t="str">
        <v>Letland</v>
      </c>
      <c r="CS94" t="str">
        <v>Libanon</v>
      </c>
      <c r="CT94" t="str">
        <v>Liberia</v>
      </c>
      <c r="CU94" t="str">
        <v>Libyen</v>
      </c>
      <c r="CV94" t="str">
        <v>Liechtenstein</v>
      </c>
      <c r="CW94" t="str">
        <v>Litauen</v>
      </c>
      <c r="CX94" t="str">
        <v>Luxembourg</v>
      </c>
      <c r="CY94" t="str">
        <v>Madagaskar</v>
      </c>
      <c r="CZ94" t="str">
        <v>Makedonien (FYROM)</v>
      </c>
      <c r="DA94" t="str">
        <v>Malawi</v>
      </c>
      <c r="DB94" t="str">
        <v>Malaysia</v>
      </c>
      <c r="DC94" t="str">
        <v>Maldiverne</v>
      </c>
      <c r="DD94" t="str">
        <v>Mali</v>
      </c>
      <c r="DE94" t="str">
        <v>Malta</v>
      </c>
      <c r="DF94" t="str">
        <v>Marokko</v>
      </c>
      <c r="DG94" t="str">
        <v>Marshall-øerne</v>
      </c>
      <c r="DH94" t="str">
        <v>Mauretanien</v>
      </c>
      <c r="DI94" t="str">
        <v>Mauritius</v>
      </c>
      <c r="DJ94" t="str">
        <v>Mexico</v>
      </c>
      <c r="DK94" t="str">
        <v>Mikronesien</v>
      </c>
      <c r="DL94" t="str">
        <v>Moldova</v>
      </c>
      <c r="DM94" t="str">
        <v>Monaco</v>
      </c>
      <c r="DN94" t="str">
        <v>Mongoliet</v>
      </c>
      <c r="DO94" t="str">
        <v>Mozambique</v>
      </c>
      <c r="DP94" t="str">
        <v>Namibia</v>
      </c>
      <c r="DQ94" t="str">
        <v>Nauru</v>
      </c>
      <c r="DR94" t="str">
        <v>Nederlandene</v>
      </c>
      <c r="DS94" t="str">
        <v>Nepal</v>
      </c>
      <c r="DT94" t="str">
        <v>New Zealand</v>
      </c>
      <c r="DU94" t="str">
        <v>Nicaragua</v>
      </c>
      <c r="DV94" t="str">
        <v>Niger</v>
      </c>
      <c r="DW94" t="str">
        <v>Nigeria</v>
      </c>
      <c r="DX94" t="str">
        <v>Nordkorea</v>
      </c>
      <c r="DY94" t="str">
        <v>Norge</v>
      </c>
      <c r="DZ94" t="str">
        <v>Oman</v>
      </c>
      <c r="EA94" t="str">
        <v>Pakistan</v>
      </c>
      <c r="EB94" t="str">
        <v>Palau</v>
      </c>
      <c r="EC94" t="str">
        <v>Palestina</v>
      </c>
      <c r="ED94" t="str">
        <v>Panama</v>
      </c>
      <c r="EE94" t="str">
        <v>Papua New Guinea</v>
      </c>
      <c r="EF94" t="str">
        <v>Paraguay</v>
      </c>
      <c r="EG94" t="str">
        <v>Peru</v>
      </c>
      <c r="EH94" t="str">
        <v>Polen</v>
      </c>
      <c r="EI94" t="str">
        <v>Portugal</v>
      </c>
      <c r="EJ94" t="str">
        <v>Qatar</v>
      </c>
      <c r="EK94" t="str">
        <v>Rumænien</v>
      </c>
      <c r="EL94" t="str">
        <v>Rusland</v>
      </c>
      <c r="EM94" t="str">
        <v>Rwanda</v>
      </c>
      <c r="EN94" t="str">
        <v>Salomonøerne</v>
      </c>
      <c r="EO94" t="str">
        <v>Samoa</v>
      </c>
      <c r="EP94" t="str">
        <v>San Marino</v>
      </c>
      <c r="EQ94" t="str">
        <v>Sao Tomé &amp; Principe</v>
      </c>
      <c r="ER94" t="str">
        <v>Saudi Arabien</v>
      </c>
      <c r="ES94" t="str">
        <v>Schweiz</v>
      </c>
      <c r="ET94" t="str">
        <v>Senegal</v>
      </c>
      <c r="EU94" t="str">
        <v>Serbien og Montenegro</v>
      </c>
      <c r="EV94" t="str">
        <v>Seychellerne</v>
      </c>
      <c r="EW94" t="str">
        <v>Sierra Leone</v>
      </c>
      <c r="EX94" t="str">
        <v>Singapore</v>
      </c>
      <c r="EY94" t="str">
        <v>Slovakiet</v>
      </c>
      <c r="EZ94" t="str">
        <v>Slovenien</v>
      </c>
      <c r="FA94" t="str">
        <v>Somalia</v>
      </c>
      <c r="FB94" t="str">
        <v>Spanien</v>
      </c>
      <c r="FC94" t="str">
        <v>Sri Lanka</v>
      </c>
      <c r="FD94" t="str">
        <v>St. Kitts-Nevis</v>
      </c>
      <c r="FE94" t="str">
        <v>St. Lucia</v>
      </c>
      <c r="FF94" t="str">
        <v>St. Vincent &amp;</v>
      </c>
      <c r="FG94" t="str">
        <v>Storbritannien (England)</v>
      </c>
      <c r="FH94" t="str">
        <v>Sudan</v>
      </c>
      <c r="FI94" t="str">
        <v>Surinam</v>
      </c>
      <c r="FJ94" t="str">
        <v>Sverige</v>
      </c>
      <c r="FK94" t="str">
        <v>Swaziland</v>
      </c>
      <c r="FL94" t="str">
        <v>Sydafrika</v>
      </c>
      <c r="FM94" t="str">
        <v>Sydkorea</v>
      </c>
      <c r="FN94" t="str">
        <v>Syrien</v>
      </c>
      <c r="FO94" t="str">
        <v>Tadjikistan</v>
      </c>
      <c r="FP94" t="str">
        <v>Taiwan</v>
      </c>
      <c r="FQ94" t="str">
        <v>Tanzania</v>
      </c>
      <c r="FR94" t="str">
        <v>Thailand</v>
      </c>
      <c r="FS94" t="str">
        <v>Tjekkiet</v>
      </c>
      <c r="FT94" t="str">
        <v>Togo</v>
      </c>
      <c r="FU94" t="str">
        <v>Tonga</v>
      </c>
      <c r="FV94" t="str">
        <v>Trinidad &amp; Tobago</v>
      </c>
      <c r="FW94" t="str">
        <v>Tunesien</v>
      </c>
      <c r="FX94" t="str">
        <v>Turkmenistan</v>
      </c>
      <c r="FY94" t="str">
        <v>Tuvalu</v>
      </c>
      <c r="FZ94" t="str">
        <v>Tyrkiet</v>
      </c>
      <c r="GA94" t="str">
        <v>Tyskland</v>
      </c>
      <c r="GB94" t="str">
        <v>Uganda</v>
      </c>
      <c r="GC94" t="str">
        <v>Ukraine</v>
      </c>
      <c r="GD94" t="str">
        <v>Ungarn</v>
      </c>
      <c r="GE94" t="str">
        <v>Uruguay</v>
      </c>
      <c r="GF94" t="str">
        <v>USA</v>
      </c>
      <c r="GG94" t="str">
        <v>Usbekistan</v>
      </c>
      <c r="GH94" t="str">
        <v>Vanuatu</v>
      </c>
      <c r="GI94" t="str">
        <v>Vatikanet</v>
      </c>
      <c r="GJ94" t="str">
        <v>Venezuela</v>
      </c>
      <c r="GK94" t="str">
        <v>Vietnam</v>
      </c>
      <c r="GL94" t="str">
        <v>Yemen</v>
      </c>
      <c r="GM94" t="str">
        <v>Zambia</v>
      </c>
      <c r="GN94" t="str">
        <v>Zimbabwe</v>
      </c>
      <c r="GO94" t="str">
        <v>Ækvatorial Guinea</v>
      </c>
      <c r="GP94" t="str">
        <v>Østrig</v>
      </c>
      <c r="GQ94" t="str">
        <v>Østtimor</v>
      </c>
      <c r="GR94" t="str">
        <v>EU</v>
      </c>
      <c r="GS94" t="str">
        <v>Ikke-EU</v>
      </c>
      <c r="GT94" t="str">
        <v>EU/ikke-EU</v>
      </c>
    </row>
    <row r="95" spans="2:202" x14ac:dyDescent="0.25">
      <c r="B95" t="str" cm="1">
        <f t="array" ref="B95:GT95">TRANSPOSE(_xlfn._xlws.FILTER(AlleLande[Lande (dansk)],ISNUMBER(SEARCH(Emballage!K13,AlleLande[Lande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Burundi</v>
      </c>
      <c r="BC95" t="str">
        <v>Cambodja</v>
      </c>
      <c r="BD95" t="str">
        <v>Finland</v>
      </c>
      <c r="BE95" t="str">
        <v>Burundi</v>
      </c>
      <c r="BF95" t="str">
        <v>Cambodja</v>
      </c>
      <c r="BG95" t="str">
        <v>Forenede Arab. Emirater</v>
      </c>
      <c r="BH95" t="str">
        <v>Frankrig</v>
      </c>
      <c r="BI95" t="str">
        <v>Gabon</v>
      </c>
      <c r="BJ95" t="str">
        <v>Gambia</v>
      </c>
      <c r="BK95" t="str">
        <v>Burundi</v>
      </c>
      <c r="BL95" t="str">
        <v>Cambodja</v>
      </c>
      <c r="BM95" t="str">
        <v>Grenada</v>
      </c>
      <c r="BN95" t="str">
        <v>Grenadinerne</v>
      </c>
      <c r="BO95" t="str">
        <v>Grækenland</v>
      </c>
      <c r="BP95" t="str">
        <v>Burundi</v>
      </c>
      <c r="BQ95" t="str">
        <v>Cambodja</v>
      </c>
      <c r="BR95" t="str">
        <v>Guinea-Bissau</v>
      </c>
      <c r="BS95" t="str">
        <v>Guyana</v>
      </c>
      <c r="BT95" t="str">
        <v>Haiti</v>
      </c>
      <c r="BU95" t="str">
        <v>Honduras</v>
      </c>
      <c r="BV95" t="str">
        <v>Hviderusland (Belarus)</v>
      </c>
      <c r="BW95" t="str">
        <v>Indien</v>
      </c>
      <c r="BX95" t="str">
        <v>Indonesien</v>
      </c>
      <c r="BY95" t="str">
        <v>Irak</v>
      </c>
      <c r="BZ95" t="str">
        <v>Iran</v>
      </c>
      <c r="CA95" t="str">
        <v>Irland</v>
      </c>
      <c r="CB95" t="str">
        <v>Island</v>
      </c>
      <c r="CC95" t="str">
        <v>Israel</v>
      </c>
      <c r="CD95" t="str">
        <v>Italien</v>
      </c>
      <c r="CE95" t="str">
        <v>Jamaica</v>
      </c>
      <c r="CF95" t="str">
        <v>Japan</v>
      </c>
      <c r="CG95" t="str">
        <v>Jordan</v>
      </c>
      <c r="CH95" t="str">
        <v>Kapverdiske Øer</v>
      </c>
      <c r="CI95" t="str">
        <v>Kasakhstan</v>
      </c>
      <c r="CJ95" t="str">
        <v>Kenya</v>
      </c>
      <c r="CK95" t="str">
        <v>Kina</v>
      </c>
      <c r="CL95" t="str">
        <v>Kirgisistan</v>
      </c>
      <c r="CM95" t="str">
        <v>Kiribati</v>
      </c>
      <c r="CN95" t="str">
        <v>Kroatien</v>
      </c>
      <c r="CO95" t="str">
        <v>Kuwait</v>
      </c>
      <c r="CP95" t="str">
        <v>Laos</v>
      </c>
      <c r="CQ95" t="str">
        <v>Lesotho</v>
      </c>
      <c r="CR95" t="str">
        <v>Letland</v>
      </c>
      <c r="CS95" t="str">
        <v>Libanon</v>
      </c>
      <c r="CT95" t="str">
        <v>Liberia</v>
      </c>
      <c r="CU95" t="str">
        <v>Libyen</v>
      </c>
      <c r="CV95" t="str">
        <v>Liechtenstein</v>
      </c>
      <c r="CW95" t="str">
        <v>Litauen</v>
      </c>
      <c r="CX95" t="str">
        <v>Luxembourg</v>
      </c>
      <c r="CY95" t="str">
        <v>Madagaskar</v>
      </c>
      <c r="CZ95" t="str">
        <v>Makedonien (FYROM)</v>
      </c>
      <c r="DA95" t="str">
        <v>Malawi</v>
      </c>
      <c r="DB95" t="str">
        <v>Malaysia</v>
      </c>
      <c r="DC95" t="str">
        <v>Maldiverne</v>
      </c>
      <c r="DD95" t="str">
        <v>Mali</v>
      </c>
      <c r="DE95" t="str">
        <v>Malta</v>
      </c>
      <c r="DF95" t="str">
        <v>Marokko</v>
      </c>
      <c r="DG95" t="str">
        <v>Marshall-øerne</v>
      </c>
      <c r="DH95" t="str">
        <v>Mauretanien</v>
      </c>
      <c r="DI95" t="str">
        <v>Mauritius</v>
      </c>
      <c r="DJ95" t="str">
        <v>Mexico</v>
      </c>
      <c r="DK95" t="str">
        <v>Mikronesien</v>
      </c>
      <c r="DL95" t="str">
        <v>Moldova</v>
      </c>
      <c r="DM95" t="str">
        <v>Monaco</v>
      </c>
      <c r="DN95" t="str">
        <v>Mongoliet</v>
      </c>
      <c r="DO95" t="str">
        <v>Mozambique</v>
      </c>
      <c r="DP95" t="str">
        <v>Namibia</v>
      </c>
      <c r="DQ95" t="str">
        <v>Nauru</v>
      </c>
      <c r="DR95" t="str">
        <v>Nederlandene</v>
      </c>
      <c r="DS95" t="str">
        <v>Nepal</v>
      </c>
      <c r="DT95" t="str">
        <v>New Zealand</v>
      </c>
      <c r="DU95" t="str">
        <v>Nicaragua</v>
      </c>
      <c r="DV95" t="str">
        <v>Niger</v>
      </c>
      <c r="DW95" t="str">
        <v>Nigeria</v>
      </c>
      <c r="DX95" t="str">
        <v>Nordkorea</v>
      </c>
      <c r="DY95" t="str">
        <v>Norge</v>
      </c>
      <c r="DZ95" t="str">
        <v>Oman</v>
      </c>
      <c r="EA95" t="str">
        <v>Pakistan</v>
      </c>
      <c r="EB95" t="str">
        <v>Palau</v>
      </c>
      <c r="EC95" t="str">
        <v>Palestina</v>
      </c>
      <c r="ED95" t="str">
        <v>Panama</v>
      </c>
      <c r="EE95" t="str">
        <v>Papua New Guinea</v>
      </c>
      <c r="EF95" t="str">
        <v>Paraguay</v>
      </c>
      <c r="EG95" t="str">
        <v>Peru</v>
      </c>
      <c r="EH95" t="str">
        <v>Polen</v>
      </c>
      <c r="EI95" t="str">
        <v>Portugal</v>
      </c>
      <c r="EJ95" t="str">
        <v>Qatar</v>
      </c>
      <c r="EK95" t="str">
        <v>Rumænien</v>
      </c>
      <c r="EL95" t="str">
        <v>Rusland</v>
      </c>
      <c r="EM95" t="str">
        <v>Rwanda</v>
      </c>
      <c r="EN95" t="str">
        <v>Salomonøerne</v>
      </c>
      <c r="EO95" t="str">
        <v>Samoa</v>
      </c>
      <c r="EP95" t="str">
        <v>San Marino</v>
      </c>
      <c r="EQ95" t="str">
        <v>Sao Tomé &amp; Principe</v>
      </c>
      <c r="ER95" t="str">
        <v>Saudi Arabien</v>
      </c>
      <c r="ES95" t="str">
        <v>Schweiz</v>
      </c>
      <c r="ET95" t="str">
        <v>Senegal</v>
      </c>
      <c r="EU95" t="str">
        <v>Serbien og Montenegro</v>
      </c>
      <c r="EV95" t="str">
        <v>Seychellerne</v>
      </c>
      <c r="EW95" t="str">
        <v>Sierra Leone</v>
      </c>
      <c r="EX95" t="str">
        <v>Singapore</v>
      </c>
      <c r="EY95" t="str">
        <v>Slovakiet</v>
      </c>
      <c r="EZ95" t="str">
        <v>Slovenien</v>
      </c>
      <c r="FA95" t="str">
        <v>Somalia</v>
      </c>
      <c r="FB95" t="str">
        <v>Spanien</v>
      </c>
      <c r="FC95" t="str">
        <v>Sri Lanka</v>
      </c>
      <c r="FD95" t="str">
        <v>St. Kitts-Nevis</v>
      </c>
      <c r="FE95" t="str">
        <v>St. Lucia</v>
      </c>
      <c r="FF95" t="str">
        <v>St. Vincent &amp;</v>
      </c>
      <c r="FG95" t="str">
        <v>Storbritannien (England)</v>
      </c>
      <c r="FH95" t="str">
        <v>Sudan</v>
      </c>
      <c r="FI95" t="str">
        <v>Surinam</v>
      </c>
      <c r="FJ95" t="str">
        <v>Sverige</v>
      </c>
      <c r="FK95" t="str">
        <v>Swaziland</v>
      </c>
      <c r="FL95" t="str">
        <v>Sydafrika</v>
      </c>
      <c r="FM95" t="str">
        <v>Sydkorea</v>
      </c>
      <c r="FN95" t="str">
        <v>Syrien</v>
      </c>
      <c r="FO95" t="str">
        <v>Tadjikistan</v>
      </c>
      <c r="FP95" t="str">
        <v>Taiwan</v>
      </c>
      <c r="FQ95" t="str">
        <v>Tanzania</v>
      </c>
      <c r="FR95" t="str">
        <v>Thailand</v>
      </c>
      <c r="FS95" t="str">
        <v>Tjekkiet</v>
      </c>
      <c r="FT95" t="str">
        <v>Togo</v>
      </c>
      <c r="FU95" t="str">
        <v>Tonga</v>
      </c>
      <c r="FV95" t="str">
        <v>Trinidad &amp; Tobago</v>
      </c>
      <c r="FW95" t="str">
        <v>Tunesien</v>
      </c>
      <c r="FX95" t="str">
        <v>Turkmenistan</v>
      </c>
      <c r="FY95" t="str">
        <v>Tuvalu</v>
      </c>
      <c r="FZ95" t="str">
        <v>Tyrkiet</v>
      </c>
      <c r="GA95" t="str">
        <v>Tyskland</v>
      </c>
      <c r="GB95" t="str">
        <v>Uganda</v>
      </c>
      <c r="GC95" t="str">
        <v>Ukraine</v>
      </c>
      <c r="GD95" t="str">
        <v>Ungarn</v>
      </c>
      <c r="GE95" t="str">
        <v>Uruguay</v>
      </c>
      <c r="GF95" t="str">
        <v>USA</v>
      </c>
      <c r="GG95" t="str">
        <v>Usbekistan</v>
      </c>
      <c r="GH95" t="str">
        <v>Vanuatu</v>
      </c>
      <c r="GI95" t="str">
        <v>Vatikanet</v>
      </c>
      <c r="GJ95" t="str">
        <v>Venezuela</v>
      </c>
      <c r="GK95" t="str">
        <v>Vietnam</v>
      </c>
      <c r="GL95" t="str">
        <v>Yemen</v>
      </c>
      <c r="GM95" t="str">
        <v>Zambia</v>
      </c>
      <c r="GN95" t="str">
        <v>Zimbabwe</v>
      </c>
      <c r="GO95" t="str">
        <v>Ækvatorial Guinea</v>
      </c>
      <c r="GP95" t="str">
        <v>Østrig</v>
      </c>
      <c r="GQ95" t="str">
        <v>Østtimor</v>
      </c>
      <c r="GR95" t="str">
        <v>EU</v>
      </c>
      <c r="GS95" t="str">
        <v>Ikke-EU</v>
      </c>
      <c r="GT95" t="str">
        <v>EU/ikke-EU</v>
      </c>
    </row>
    <row r="96" spans="2:202" x14ac:dyDescent="0.25">
      <c r="B96" t="str" cm="1">
        <f t="array" ref="B96:GT96">TRANSPOSE(_xlfn._xlws.FILTER(AlleLande[Lande (dansk)],ISNUMBER(SEARCH(Emballage!K14,AlleLande[Lande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Burundi</v>
      </c>
      <c r="BC96" t="str">
        <v>Cambodja</v>
      </c>
      <c r="BD96" t="str">
        <v>Finland</v>
      </c>
      <c r="BE96" t="str">
        <v>Burundi</v>
      </c>
      <c r="BF96" t="str">
        <v>Cambodja</v>
      </c>
      <c r="BG96" t="str">
        <v>Forenede Arab. Emirater</v>
      </c>
      <c r="BH96" t="str">
        <v>Frankrig</v>
      </c>
      <c r="BI96" t="str">
        <v>Gabon</v>
      </c>
      <c r="BJ96" t="str">
        <v>Gambia</v>
      </c>
      <c r="BK96" t="str">
        <v>Burundi</v>
      </c>
      <c r="BL96" t="str">
        <v>Cambodja</v>
      </c>
      <c r="BM96" t="str">
        <v>Grenada</v>
      </c>
      <c r="BN96" t="str">
        <v>Grenadinerne</v>
      </c>
      <c r="BO96" t="str">
        <v>Grækenland</v>
      </c>
      <c r="BP96" t="str">
        <v>Burundi</v>
      </c>
      <c r="BQ96" t="str">
        <v>Cambodja</v>
      </c>
      <c r="BR96" t="str">
        <v>Guinea-Bissau</v>
      </c>
      <c r="BS96" t="str">
        <v>Guyana</v>
      </c>
      <c r="BT96" t="str">
        <v>Haiti</v>
      </c>
      <c r="BU96" t="str">
        <v>Honduras</v>
      </c>
      <c r="BV96" t="str">
        <v>Hviderusland (Belarus)</v>
      </c>
      <c r="BW96" t="str">
        <v>Indien</v>
      </c>
      <c r="BX96" t="str">
        <v>Indonesien</v>
      </c>
      <c r="BY96" t="str">
        <v>Irak</v>
      </c>
      <c r="BZ96" t="str">
        <v>Iran</v>
      </c>
      <c r="CA96" t="str">
        <v>Irland</v>
      </c>
      <c r="CB96" t="str">
        <v>Island</v>
      </c>
      <c r="CC96" t="str">
        <v>Israel</v>
      </c>
      <c r="CD96" t="str">
        <v>Italien</v>
      </c>
      <c r="CE96" t="str">
        <v>Jamaica</v>
      </c>
      <c r="CF96" t="str">
        <v>Japan</v>
      </c>
      <c r="CG96" t="str">
        <v>Jordan</v>
      </c>
      <c r="CH96" t="str">
        <v>Kapverdiske Øer</v>
      </c>
      <c r="CI96" t="str">
        <v>Kasakhstan</v>
      </c>
      <c r="CJ96" t="str">
        <v>Kenya</v>
      </c>
      <c r="CK96" t="str">
        <v>Kina</v>
      </c>
      <c r="CL96" t="str">
        <v>Kirgisistan</v>
      </c>
      <c r="CM96" t="str">
        <v>Kiribati</v>
      </c>
      <c r="CN96" t="str">
        <v>Kroatien</v>
      </c>
      <c r="CO96" t="str">
        <v>Kuwait</v>
      </c>
      <c r="CP96" t="str">
        <v>Laos</v>
      </c>
      <c r="CQ96" t="str">
        <v>Lesotho</v>
      </c>
      <c r="CR96" t="str">
        <v>Letland</v>
      </c>
      <c r="CS96" t="str">
        <v>Libanon</v>
      </c>
      <c r="CT96" t="str">
        <v>Liberia</v>
      </c>
      <c r="CU96" t="str">
        <v>Libyen</v>
      </c>
      <c r="CV96" t="str">
        <v>Liechtenstein</v>
      </c>
      <c r="CW96" t="str">
        <v>Litauen</v>
      </c>
      <c r="CX96" t="str">
        <v>Luxembourg</v>
      </c>
      <c r="CY96" t="str">
        <v>Madagaskar</v>
      </c>
      <c r="CZ96" t="str">
        <v>Makedonien (FYROM)</v>
      </c>
      <c r="DA96" t="str">
        <v>Malawi</v>
      </c>
      <c r="DB96" t="str">
        <v>Malaysia</v>
      </c>
      <c r="DC96" t="str">
        <v>Maldiverne</v>
      </c>
      <c r="DD96" t="str">
        <v>Mali</v>
      </c>
      <c r="DE96" t="str">
        <v>Malta</v>
      </c>
      <c r="DF96" t="str">
        <v>Marokko</v>
      </c>
      <c r="DG96" t="str">
        <v>Marshall-øerne</v>
      </c>
      <c r="DH96" t="str">
        <v>Mauretanien</v>
      </c>
      <c r="DI96" t="str">
        <v>Mauritius</v>
      </c>
      <c r="DJ96" t="str">
        <v>Mexico</v>
      </c>
      <c r="DK96" t="str">
        <v>Mikronesien</v>
      </c>
      <c r="DL96" t="str">
        <v>Moldova</v>
      </c>
      <c r="DM96" t="str">
        <v>Monaco</v>
      </c>
      <c r="DN96" t="str">
        <v>Mongoliet</v>
      </c>
      <c r="DO96" t="str">
        <v>Mozambique</v>
      </c>
      <c r="DP96" t="str">
        <v>Namibia</v>
      </c>
      <c r="DQ96" t="str">
        <v>Nauru</v>
      </c>
      <c r="DR96" t="str">
        <v>Nederlandene</v>
      </c>
      <c r="DS96" t="str">
        <v>Nepal</v>
      </c>
      <c r="DT96" t="str">
        <v>New Zealand</v>
      </c>
      <c r="DU96" t="str">
        <v>Nicaragua</v>
      </c>
      <c r="DV96" t="str">
        <v>Niger</v>
      </c>
      <c r="DW96" t="str">
        <v>Nigeria</v>
      </c>
      <c r="DX96" t="str">
        <v>Nordkorea</v>
      </c>
      <c r="DY96" t="str">
        <v>Norge</v>
      </c>
      <c r="DZ96" t="str">
        <v>Oman</v>
      </c>
      <c r="EA96" t="str">
        <v>Pakistan</v>
      </c>
      <c r="EB96" t="str">
        <v>Palau</v>
      </c>
      <c r="EC96" t="str">
        <v>Palestina</v>
      </c>
      <c r="ED96" t="str">
        <v>Panama</v>
      </c>
      <c r="EE96" t="str">
        <v>Papua New Guinea</v>
      </c>
      <c r="EF96" t="str">
        <v>Paraguay</v>
      </c>
      <c r="EG96" t="str">
        <v>Peru</v>
      </c>
      <c r="EH96" t="str">
        <v>Polen</v>
      </c>
      <c r="EI96" t="str">
        <v>Portugal</v>
      </c>
      <c r="EJ96" t="str">
        <v>Qatar</v>
      </c>
      <c r="EK96" t="str">
        <v>Rumænien</v>
      </c>
      <c r="EL96" t="str">
        <v>Rusland</v>
      </c>
      <c r="EM96" t="str">
        <v>Rwanda</v>
      </c>
      <c r="EN96" t="str">
        <v>Salomonøerne</v>
      </c>
      <c r="EO96" t="str">
        <v>Samoa</v>
      </c>
      <c r="EP96" t="str">
        <v>San Marino</v>
      </c>
      <c r="EQ96" t="str">
        <v>Sao Tomé &amp; Principe</v>
      </c>
      <c r="ER96" t="str">
        <v>Saudi Arabien</v>
      </c>
      <c r="ES96" t="str">
        <v>Schweiz</v>
      </c>
      <c r="ET96" t="str">
        <v>Senegal</v>
      </c>
      <c r="EU96" t="str">
        <v>Serbien og Montenegro</v>
      </c>
      <c r="EV96" t="str">
        <v>Seychellerne</v>
      </c>
      <c r="EW96" t="str">
        <v>Sierra Leone</v>
      </c>
      <c r="EX96" t="str">
        <v>Singapore</v>
      </c>
      <c r="EY96" t="str">
        <v>Slovakiet</v>
      </c>
      <c r="EZ96" t="str">
        <v>Slovenien</v>
      </c>
      <c r="FA96" t="str">
        <v>Somalia</v>
      </c>
      <c r="FB96" t="str">
        <v>Spanien</v>
      </c>
      <c r="FC96" t="str">
        <v>Sri Lanka</v>
      </c>
      <c r="FD96" t="str">
        <v>St. Kitts-Nevis</v>
      </c>
      <c r="FE96" t="str">
        <v>St. Lucia</v>
      </c>
      <c r="FF96" t="str">
        <v>St. Vincent &amp;</v>
      </c>
      <c r="FG96" t="str">
        <v>Storbritannien (England)</v>
      </c>
      <c r="FH96" t="str">
        <v>Sudan</v>
      </c>
      <c r="FI96" t="str">
        <v>Surinam</v>
      </c>
      <c r="FJ96" t="str">
        <v>Sverige</v>
      </c>
      <c r="FK96" t="str">
        <v>Swaziland</v>
      </c>
      <c r="FL96" t="str">
        <v>Sydafrika</v>
      </c>
      <c r="FM96" t="str">
        <v>Sydkorea</v>
      </c>
      <c r="FN96" t="str">
        <v>Syrien</v>
      </c>
      <c r="FO96" t="str">
        <v>Tadjikistan</v>
      </c>
      <c r="FP96" t="str">
        <v>Taiwan</v>
      </c>
      <c r="FQ96" t="str">
        <v>Tanzania</v>
      </c>
      <c r="FR96" t="str">
        <v>Thailand</v>
      </c>
      <c r="FS96" t="str">
        <v>Tjekkiet</v>
      </c>
      <c r="FT96" t="str">
        <v>Togo</v>
      </c>
      <c r="FU96" t="str">
        <v>Tonga</v>
      </c>
      <c r="FV96" t="str">
        <v>Trinidad &amp; Tobago</v>
      </c>
      <c r="FW96" t="str">
        <v>Tunesien</v>
      </c>
      <c r="FX96" t="str">
        <v>Turkmenistan</v>
      </c>
      <c r="FY96" t="str">
        <v>Tuvalu</v>
      </c>
      <c r="FZ96" t="str">
        <v>Tyrkiet</v>
      </c>
      <c r="GA96" t="str">
        <v>Tyskland</v>
      </c>
      <c r="GB96" t="str">
        <v>Uganda</v>
      </c>
      <c r="GC96" t="str">
        <v>Ukraine</v>
      </c>
      <c r="GD96" t="str">
        <v>Ungarn</v>
      </c>
      <c r="GE96" t="str">
        <v>Uruguay</v>
      </c>
      <c r="GF96" t="str">
        <v>USA</v>
      </c>
      <c r="GG96" t="str">
        <v>Usbekistan</v>
      </c>
      <c r="GH96" t="str">
        <v>Vanuatu</v>
      </c>
      <c r="GI96" t="str">
        <v>Vatikanet</v>
      </c>
      <c r="GJ96" t="str">
        <v>Venezuela</v>
      </c>
      <c r="GK96" t="str">
        <v>Vietnam</v>
      </c>
      <c r="GL96" t="str">
        <v>Yemen</v>
      </c>
      <c r="GM96" t="str">
        <v>Zambia</v>
      </c>
      <c r="GN96" t="str">
        <v>Zimbabwe</v>
      </c>
      <c r="GO96" t="str">
        <v>Ækvatorial Guinea</v>
      </c>
      <c r="GP96" t="str">
        <v>Østrig</v>
      </c>
      <c r="GQ96" t="str">
        <v>Østtimor</v>
      </c>
      <c r="GR96" t="str">
        <v>EU</v>
      </c>
      <c r="GS96" t="str">
        <v>Ikke-EU</v>
      </c>
      <c r="GT96" t="str">
        <v>EU/ikke-EU</v>
      </c>
    </row>
    <row r="97" spans="2:202" x14ac:dyDescent="0.25">
      <c r="B97" t="str" cm="1">
        <f t="array" ref="B97:GT97">TRANSPOSE(_xlfn._xlws.FILTER(AlleLande[Lande (dansk)],ISNUMBER(SEARCH(Emballage!K15,AlleLande[Lande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Burundi</v>
      </c>
      <c r="BC97" t="str">
        <v>Cambodja</v>
      </c>
      <c r="BD97" t="str">
        <v>Finland</v>
      </c>
      <c r="BE97" t="str">
        <v>Burundi</v>
      </c>
      <c r="BF97" t="str">
        <v>Cambodja</v>
      </c>
      <c r="BG97" t="str">
        <v>Forenede Arab. Emirater</v>
      </c>
      <c r="BH97" t="str">
        <v>Frankrig</v>
      </c>
      <c r="BI97" t="str">
        <v>Gabon</v>
      </c>
      <c r="BJ97" t="str">
        <v>Gambia</v>
      </c>
      <c r="BK97" t="str">
        <v>Burundi</v>
      </c>
      <c r="BL97" t="str">
        <v>Cambodja</v>
      </c>
      <c r="BM97" t="str">
        <v>Grenada</v>
      </c>
      <c r="BN97" t="str">
        <v>Grenadinerne</v>
      </c>
      <c r="BO97" t="str">
        <v>Grækenland</v>
      </c>
      <c r="BP97" t="str">
        <v>Burundi</v>
      </c>
      <c r="BQ97" t="str">
        <v>Cambodja</v>
      </c>
      <c r="BR97" t="str">
        <v>Guinea-Bissau</v>
      </c>
      <c r="BS97" t="str">
        <v>Guyana</v>
      </c>
      <c r="BT97" t="str">
        <v>Haiti</v>
      </c>
      <c r="BU97" t="str">
        <v>Honduras</v>
      </c>
      <c r="BV97" t="str">
        <v>Hviderusland (Belarus)</v>
      </c>
      <c r="BW97" t="str">
        <v>Indien</v>
      </c>
      <c r="BX97" t="str">
        <v>Indonesien</v>
      </c>
      <c r="BY97" t="str">
        <v>Irak</v>
      </c>
      <c r="BZ97" t="str">
        <v>Iran</v>
      </c>
      <c r="CA97" t="str">
        <v>Irland</v>
      </c>
      <c r="CB97" t="str">
        <v>Island</v>
      </c>
      <c r="CC97" t="str">
        <v>Israel</v>
      </c>
      <c r="CD97" t="str">
        <v>Italien</v>
      </c>
      <c r="CE97" t="str">
        <v>Jamaica</v>
      </c>
      <c r="CF97" t="str">
        <v>Japan</v>
      </c>
      <c r="CG97" t="str">
        <v>Jordan</v>
      </c>
      <c r="CH97" t="str">
        <v>Kapverdiske Øer</v>
      </c>
      <c r="CI97" t="str">
        <v>Kasakhstan</v>
      </c>
      <c r="CJ97" t="str">
        <v>Kenya</v>
      </c>
      <c r="CK97" t="str">
        <v>Kina</v>
      </c>
      <c r="CL97" t="str">
        <v>Kirgisistan</v>
      </c>
      <c r="CM97" t="str">
        <v>Kiribati</v>
      </c>
      <c r="CN97" t="str">
        <v>Kroatien</v>
      </c>
      <c r="CO97" t="str">
        <v>Kuwait</v>
      </c>
      <c r="CP97" t="str">
        <v>Laos</v>
      </c>
      <c r="CQ97" t="str">
        <v>Lesotho</v>
      </c>
      <c r="CR97" t="str">
        <v>Letland</v>
      </c>
      <c r="CS97" t="str">
        <v>Libanon</v>
      </c>
      <c r="CT97" t="str">
        <v>Liberia</v>
      </c>
      <c r="CU97" t="str">
        <v>Libyen</v>
      </c>
      <c r="CV97" t="str">
        <v>Liechtenstein</v>
      </c>
      <c r="CW97" t="str">
        <v>Litauen</v>
      </c>
      <c r="CX97" t="str">
        <v>Luxembourg</v>
      </c>
      <c r="CY97" t="str">
        <v>Madagaskar</v>
      </c>
      <c r="CZ97" t="str">
        <v>Makedonien (FYROM)</v>
      </c>
      <c r="DA97" t="str">
        <v>Malawi</v>
      </c>
      <c r="DB97" t="str">
        <v>Malaysia</v>
      </c>
      <c r="DC97" t="str">
        <v>Maldiverne</v>
      </c>
      <c r="DD97" t="str">
        <v>Mali</v>
      </c>
      <c r="DE97" t="str">
        <v>Malta</v>
      </c>
      <c r="DF97" t="str">
        <v>Marokko</v>
      </c>
      <c r="DG97" t="str">
        <v>Marshall-øerne</v>
      </c>
      <c r="DH97" t="str">
        <v>Mauretanien</v>
      </c>
      <c r="DI97" t="str">
        <v>Mauritius</v>
      </c>
      <c r="DJ97" t="str">
        <v>Mexico</v>
      </c>
      <c r="DK97" t="str">
        <v>Mikronesien</v>
      </c>
      <c r="DL97" t="str">
        <v>Moldova</v>
      </c>
      <c r="DM97" t="str">
        <v>Monaco</v>
      </c>
      <c r="DN97" t="str">
        <v>Mongoliet</v>
      </c>
      <c r="DO97" t="str">
        <v>Mozambique</v>
      </c>
      <c r="DP97" t="str">
        <v>Namibia</v>
      </c>
      <c r="DQ97" t="str">
        <v>Nauru</v>
      </c>
      <c r="DR97" t="str">
        <v>Nederlandene</v>
      </c>
      <c r="DS97" t="str">
        <v>Nepal</v>
      </c>
      <c r="DT97" t="str">
        <v>New Zealand</v>
      </c>
      <c r="DU97" t="str">
        <v>Nicaragua</v>
      </c>
      <c r="DV97" t="str">
        <v>Niger</v>
      </c>
      <c r="DW97" t="str">
        <v>Nigeria</v>
      </c>
      <c r="DX97" t="str">
        <v>Nordkorea</v>
      </c>
      <c r="DY97" t="str">
        <v>Norge</v>
      </c>
      <c r="DZ97" t="str">
        <v>Oman</v>
      </c>
      <c r="EA97" t="str">
        <v>Pakistan</v>
      </c>
      <c r="EB97" t="str">
        <v>Palau</v>
      </c>
      <c r="EC97" t="str">
        <v>Palestina</v>
      </c>
      <c r="ED97" t="str">
        <v>Panama</v>
      </c>
      <c r="EE97" t="str">
        <v>Papua New Guinea</v>
      </c>
      <c r="EF97" t="str">
        <v>Paraguay</v>
      </c>
      <c r="EG97" t="str">
        <v>Peru</v>
      </c>
      <c r="EH97" t="str">
        <v>Polen</v>
      </c>
      <c r="EI97" t="str">
        <v>Portugal</v>
      </c>
      <c r="EJ97" t="str">
        <v>Qatar</v>
      </c>
      <c r="EK97" t="str">
        <v>Rumænien</v>
      </c>
      <c r="EL97" t="str">
        <v>Rusland</v>
      </c>
      <c r="EM97" t="str">
        <v>Rwanda</v>
      </c>
      <c r="EN97" t="str">
        <v>Salomonøerne</v>
      </c>
      <c r="EO97" t="str">
        <v>Samoa</v>
      </c>
      <c r="EP97" t="str">
        <v>San Marino</v>
      </c>
      <c r="EQ97" t="str">
        <v>Sao Tomé &amp; Principe</v>
      </c>
      <c r="ER97" t="str">
        <v>Saudi Arabien</v>
      </c>
      <c r="ES97" t="str">
        <v>Schweiz</v>
      </c>
      <c r="ET97" t="str">
        <v>Senegal</v>
      </c>
      <c r="EU97" t="str">
        <v>Serbien og Montenegro</v>
      </c>
      <c r="EV97" t="str">
        <v>Seychellerne</v>
      </c>
      <c r="EW97" t="str">
        <v>Sierra Leone</v>
      </c>
      <c r="EX97" t="str">
        <v>Singapore</v>
      </c>
      <c r="EY97" t="str">
        <v>Slovakiet</v>
      </c>
      <c r="EZ97" t="str">
        <v>Slovenien</v>
      </c>
      <c r="FA97" t="str">
        <v>Somalia</v>
      </c>
      <c r="FB97" t="str">
        <v>Spanien</v>
      </c>
      <c r="FC97" t="str">
        <v>Sri Lanka</v>
      </c>
      <c r="FD97" t="str">
        <v>St. Kitts-Nevis</v>
      </c>
      <c r="FE97" t="str">
        <v>St. Lucia</v>
      </c>
      <c r="FF97" t="str">
        <v>St. Vincent &amp;</v>
      </c>
      <c r="FG97" t="str">
        <v>Storbritannien (England)</v>
      </c>
      <c r="FH97" t="str">
        <v>Sudan</v>
      </c>
      <c r="FI97" t="str">
        <v>Surinam</v>
      </c>
      <c r="FJ97" t="str">
        <v>Sverige</v>
      </c>
      <c r="FK97" t="str">
        <v>Swaziland</v>
      </c>
      <c r="FL97" t="str">
        <v>Sydafrika</v>
      </c>
      <c r="FM97" t="str">
        <v>Sydkorea</v>
      </c>
      <c r="FN97" t="str">
        <v>Syrien</v>
      </c>
      <c r="FO97" t="str">
        <v>Tadjikistan</v>
      </c>
      <c r="FP97" t="str">
        <v>Taiwan</v>
      </c>
      <c r="FQ97" t="str">
        <v>Tanzania</v>
      </c>
      <c r="FR97" t="str">
        <v>Thailand</v>
      </c>
      <c r="FS97" t="str">
        <v>Tjekkiet</v>
      </c>
      <c r="FT97" t="str">
        <v>Togo</v>
      </c>
      <c r="FU97" t="str">
        <v>Tonga</v>
      </c>
      <c r="FV97" t="str">
        <v>Trinidad &amp; Tobago</v>
      </c>
      <c r="FW97" t="str">
        <v>Tunesien</v>
      </c>
      <c r="FX97" t="str">
        <v>Turkmenistan</v>
      </c>
      <c r="FY97" t="str">
        <v>Tuvalu</v>
      </c>
      <c r="FZ97" t="str">
        <v>Tyrkiet</v>
      </c>
      <c r="GA97" t="str">
        <v>Tyskland</v>
      </c>
      <c r="GB97" t="str">
        <v>Uganda</v>
      </c>
      <c r="GC97" t="str">
        <v>Ukraine</v>
      </c>
      <c r="GD97" t="str">
        <v>Ungarn</v>
      </c>
      <c r="GE97" t="str">
        <v>Uruguay</v>
      </c>
      <c r="GF97" t="str">
        <v>USA</v>
      </c>
      <c r="GG97" t="str">
        <v>Usbekistan</v>
      </c>
      <c r="GH97" t="str">
        <v>Vanuatu</v>
      </c>
      <c r="GI97" t="str">
        <v>Vatikanet</v>
      </c>
      <c r="GJ97" t="str">
        <v>Venezuela</v>
      </c>
      <c r="GK97" t="str">
        <v>Vietnam</v>
      </c>
      <c r="GL97" t="str">
        <v>Yemen</v>
      </c>
      <c r="GM97" t="str">
        <v>Zambia</v>
      </c>
      <c r="GN97" t="str">
        <v>Zimbabwe</v>
      </c>
      <c r="GO97" t="str">
        <v>Ækvatorial Guinea</v>
      </c>
      <c r="GP97" t="str">
        <v>Østrig</v>
      </c>
      <c r="GQ97" t="str">
        <v>Østtimor</v>
      </c>
      <c r="GR97" t="str">
        <v>EU</v>
      </c>
      <c r="GS97" t="str">
        <v>Ikke-EU</v>
      </c>
      <c r="GT97" t="str">
        <v>EU/ikke-EU</v>
      </c>
    </row>
    <row r="98" spans="2:202" x14ac:dyDescent="0.25">
      <c r="B98" t="str" cm="1">
        <f t="array" ref="B98:GT98">TRANSPOSE(_xlfn._xlws.FILTER(AlleLande[Lande (dansk)],ISNUMBER(SEARCH(Emballage!K16,AlleLande[Lande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Burundi</v>
      </c>
      <c r="BC98" t="str">
        <v>Cambodja</v>
      </c>
      <c r="BD98" t="str">
        <v>Finland</v>
      </c>
      <c r="BE98" t="str">
        <v>Burundi</v>
      </c>
      <c r="BF98" t="str">
        <v>Cambodja</v>
      </c>
      <c r="BG98" t="str">
        <v>Forenede Arab. Emirater</v>
      </c>
      <c r="BH98" t="str">
        <v>Frankrig</v>
      </c>
      <c r="BI98" t="str">
        <v>Gabon</v>
      </c>
      <c r="BJ98" t="str">
        <v>Gambia</v>
      </c>
      <c r="BK98" t="str">
        <v>Burundi</v>
      </c>
      <c r="BL98" t="str">
        <v>Cambodja</v>
      </c>
      <c r="BM98" t="str">
        <v>Grenada</v>
      </c>
      <c r="BN98" t="str">
        <v>Grenadinerne</v>
      </c>
      <c r="BO98" t="str">
        <v>Grækenland</v>
      </c>
      <c r="BP98" t="str">
        <v>Burundi</v>
      </c>
      <c r="BQ98" t="str">
        <v>Cambodja</v>
      </c>
      <c r="BR98" t="str">
        <v>Guinea-Bissau</v>
      </c>
      <c r="BS98" t="str">
        <v>Guyana</v>
      </c>
      <c r="BT98" t="str">
        <v>Haiti</v>
      </c>
      <c r="BU98" t="str">
        <v>Honduras</v>
      </c>
      <c r="BV98" t="str">
        <v>Hviderusland (Belarus)</v>
      </c>
      <c r="BW98" t="str">
        <v>Indien</v>
      </c>
      <c r="BX98" t="str">
        <v>Indonesien</v>
      </c>
      <c r="BY98" t="str">
        <v>Irak</v>
      </c>
      <c r="BZ98" t="str">
        <v>Iran</v>
      </c>
      <c r="CA98" t="str">
        <v>Irland</v>
      </c>
      <c r="CB98" t="str">
        <v>Island</v>
      </c>
      <c r="CC98" t="str">
        <v>Israel</v>
      </c>
      <c r="CD98" t="str">
        <v>Italien</v>
      </c>
      <c r="CE98" t="str">
        <v>Jamaica</v>
      </c>
      <c r="CF98" t="str">
        <v>Japan</v>
      </c>
      <c r="CG98" t="str">
        <v>Jordan</v>
      </c>
      <c r="CH98" t="str">
        <v>Kapverdiske Øer</v>
      </c>
      <c r="CI98" t="str">
        <v>Kasakhstan</v>
      </c>
      <c r="CJ98" t="str">
        <v>Kenya</v>
      </c>
      <c r="CK98" t="str">
        <v>Kina</v>
      </c>
      <c r="CL98" t="str">
        <v>Kirgisistan</v>
      </c>
      <c r="CM98" t="str">
        <v>Kiribati</v>
      </c>
      <c r="CN98" t="str">
        <v>Kroatien</v>
      </c>
      <c r="CO98" t="str">
        <v>Kuwait</v>
      </c>
      <c r="CP98" t="str">
        <v>Laos</v>
      </c>
      <c r="CQ98" t="str">
        <v>Lesotho</v>
      </c>
      <c r="CR98" t="str">
        <v>Letland</v>
      </c>
      <c r="CS98" t="str">
        <v>Libanon</v>
      </c>
      <c r="CT98" t="str">
        <v>Liberia</v>
      </c>
      <c r="CU98" t="str">
        <v>Libyen</v>
      </c>
      <c r="CV98" t="str">
        <v>Liechtenstein</v>
      </c>
      <c r="CW98" t="str">
        <v>Litauen</v>
      </c>
      <c r="CX98" t="str">
        <v>Luxembourg</v>
      </c>
      <c r="CY98" t="str">
        <v>Madagaskar</v>
      </c>
      <c r="CZ98" t="str">
        <v>Makedonien (FYROM)</v>
      </c>
      <c r="DA98" t="str">
        <v>Malawi</v>
      </c>
      <c r="DB98" t="str">
        <v>Malaysia</v>
      </c>
      <c r="DC98" t="str">
        <v>Maldiverne</v>
      </c>
      <c r="DD98" t="str">
        <v>Mali</v>
      </c>
      <c r="DE98" t="str">
        <v>Malta</v>
      </c>
      <c r="DF98" t="str">
        <v>Marokko</v>
      </c>
      <c r="DG98" t="str">
        <v>Marshall-øerne</v>
      </c>
      <c r="DH98" t="str">
        <v>Mauretanien</v>
      </c>
      <c r="DI98" t="str">
        <v>Mauritius</v>
      </c>
      <c r="DJ98" t="str">
        <v>Mexico</v>
      </c>
      <c r="DK98" t="str">
        <v>Mikronesien</v>
      </c>
      <c r="DL98" t="str">
        <v>Moldova</v>
      </c>
      <c r="DM98" t="str">
        <v>Monaco</v>
      </c>
      <c r="DN98" t="str">
        <v>Mongoliet</v>
      </c>
      <c r="DO98" t="str">
        <v>Mozambique</v>
      </c>
      <c r="DP98" t="str">
        <v>Namibia</v>
      </c>
      <c r="DQ98" t="str">
        <v>Nauru</v>
      </c>
      <c r="DR98" t="str">
        <v>Nederlandene</v>
      </c>
      <c r="DS98" t="str">
        <v>Nepal</v>
      </c>
      <c r="DT98" t="str">
        <v>New Zealand</v>
      </c>
      <c r="DU98" t="str">
        <v>Nicaragua</v>
      </c>
      <c r="DV98" t="str">
        <v>Niger</v>
      </c>
      <c r="DW98" t="str">
        <v>Nigeria</v>
      </c>
      <c r="DX98" t="str">
        <v>Nordkorea</v>
      </c>
      <c r="DY98" t="str">
        <v>Norge</v>
      </c>
      <c r="DZ98" t="str">
        <v>Oman</v>
      </c>
      <c r="EA98" t="str">
        <v>Pakistan</v>
      </c>
      <c r="EB98" t="str">
        <v>Palau</v>
      </c>
      <c r="EC98" t="str">
        <v>Palestina</v>
      </c>
      <c r="ED98" t="str">
        <v>Panama</v>
      </c>
      <c r="EE98" t="str">
        <v>Papua New Guinea</v>
      </c>
      <c r="EF98" t="str">
        <v>Paraguay</v>
      </c>
      <c r="EG98" t="str">
        <v>Peru</v>
      </c>
      <c r="EH98" t="str">
        <v>Polen</v>
      </c>
      <c r="EI98" t="str">
        <v>Portugal</v>
      </c>
      <c r="EJ98" t="str">
        <v>Qatar</v>
      </c>
      <c r="EK98" t="str">
        <v>Rumænien</v>
      </c>
      <c r="EL98" t="str">
        <v>Rusland</v>
      </c>
      <c r="EM98" t="str">
        <v>Rwanda</v>
      </c>
      <c r="EN98" t="str">
        <v>Salomonøerne</v>
      </c>
      <c r="EO98" t="str">
        <v>Samoa</v>
      </c>
      <c r="EP98" t="str">
        <v>San Marino</v>
      </c>
      <c r="EQ98" t="str">
        <v>Sao Tomé &amp; Principe</v>
      </c>
      <c r="ER98" t="str">
        <v>Saudi Arabien</v>
      </c>
      <c r="ES98" t="str">
        <v>Schweiz</v>
      </c>
      <c r="ET98" t="str">
        <v>Senegal</v>
      </c>
      <c r="EU98" t="str">
        <v>Serbien og Montenegro</v>
      </c>
      <c r="EV98" t="str">
        <v>Seychellerne</v>
      </c>
      <c r="EW98" t="str">
        <v>Sierra Leone</v>
      </c>
      <c r="EX98" t="str">
        <v>Singapore</v>
      </c>
      <c r="EY98" t="str">
        <v>Slovakiet</v>
      </c>
      <c r="EZ98" t="str">
        <v>Slovenien</v>
      </c>
      <c r="FA98" t="str">
        <v>Somalia</v>
      </c>
      <c r="FB98" t="str">
        <v>Spanien</v>
      </c>
      <c r="FC98" t="str">
        <v>Sri Lanka</v>
      </c>
      <c r="FD98" t="str">
        <v>St. Kitts-Nevis</v>
      </c>
      <c r="FE98" t="str">
        <v>St. Lucia</v>
      </c>
      <c r="FF98" t="str">
        <v>St. Vincent &amp;</v>
      </c>
      <c r="FG98" t="str">
        <v>Storbritannien (England)</v>
      </c>
      <c r="FH98" t="str">
        <v>Sudan</v>
      </c>
      <c r="FI98" t="str">
        <v>Surinam</v>
      </c>
      <c r="FJ98" t="str">
        <v>Sverige</v>
      </c>
      <c r="FK98" t="str">
        <v>Swaziland</v>
      </c>
      <c r="FL98" t="str">
        <v>Sydafrika</v>
      </c>
      <c r="FM98" t="str">
        <v>Sydkorea</v>
      </c>
      <c r="FN98" t="str">
        <v>Syrien</v>
      </c>
      <c r="FO98" t="str">
        <v>Tadjikistan</v>
      </c>
      <c r="FP98" t="str">
        <v>Taiwan</v>
      </c>
      <c r="FQ98" t="str">
        <v>Tanzania</v>
      </c>
      <c r="FR98" t="str">
        <v>Thailand</v>
      </c>
      <c r="FS98" t="str">
        <v>Tjekkiet</v>
      </c>
      <c r="FT98" t="str">
        <v>Togo</v>
      </c>
      <c r="FU98" t="str">
        <v>Tonga</v>
      </c>
      <c r="FV98" t="str">
        <v>Trinidad &amp; Tobago</v>
      </c>
      <c r="FW98" t="str">
        <v>Tunesien</v>
      </c>
      <c r="FX98" t="str">
        <v>Turkmenistan</v>
      </c>
      <c r="FY98" t="str">
        <v>Tuvalu</v>
      </c>
      <c r="FZ98" t="str">
        <v>Tyrkiet</v>
      </c>
      <c r="GA98" t="str">
        <v>Tyskland</v>
      </c>
      <c r="GB98" t="str">
        <v>Uganda</v>
      </c>
      <c r="GC98" t="str">
        <v>Ukraine</v>
      </c>
      <c r="GD98" t="str">
        <v>Ungarn</v>
      </c>
      <c r="GE98" t="str">
        <v>Uruguay</v>
      </c>
      <c r="GF98" t="str">
        <v>USA</v>
      </c>
      <c r="GG98" t="str">
        <v>Usbekistan</v>
      </c>
      <c r="GH98" t="str">
        <v>Vanuatu</v>
      </c>
      <c r="GI98" t="str">
        <v>Vatikanet</v>
      </c>
      <c r="GJ98" t="str">
        <v>Venezuela</v>
      </c>
      <c r="GK98" t="str">
        <v>Vietnam</v>
      </c>
      <c r="GL98" t="str">
        <v>Yemen</v>
      </c>
      <c r="GM98" t="str">
        <v>Zambia</v>
      </c>
      <c r="GN98" t="str">
        <v>Zimbabwe</v>
      </c>
      <c r="GO98" t="str">
        <v>Ækvatorial Guinea</v>
      </c>
      <c r="GP98" t="str">
        <v>Østrig</v>
      </c>
      <c r="GQ98" t="str">
        <v>Østtimor</v>
      </c>
      <c r="GR98" t="str">
        <v>EU</v>
      </c>
      <c r="GS98" t="str">
        <v>Ikke-EU</v>
      </c>
      <c r="GT98" t="str">
        <v>EU/ikke-EU</v>
      </c>
    </row>
    <row r="99" spans="2:202" x14ac:dyDescent="0.25">
      <c r="B99" t="str" cm="1">
        <f t="array" ref="B99:GT99">TRANSPOSE(_xlfn._xlws.FILTER(AlleLande[Lande (dansk)],ISNUMBER(SEARCH(Emballage!K17,AlleLande[Lande (dansk)])),"Kan ikke findes"))</f>
        <v>Afghanistan</v>
      </c>
      <c r="C99" t="str">
        <v>Albanien</v>
      </c>
      <c r="D99" t="str">
        <v>Algeriet</v>
      </c>
      <c r="E99" t="str">
        <v>Andorra</v>
      </c>
      <c r="F99" t="str">
        <v>Angola</v>
      </c>
      <c r="G99" t="str">
        <v>Antigua &amp;Barbuda</v>
      </c>
      <c r="H99" t="str">
        <v>Argentina</v>
      </c>
      <c r="I99" t="str">
        <v>Armenien</v>
      </c>
      <c r="J99" t="str">
        <v>Aserbajdsjan</v>
      </c>
      <c r="K99" t="str">
        <v>Australien</v>
      </c>
      <c r="L99" t="str">
        <v>Bahamas</v>
      </c>
      <c r="M99" t="str">
        <v>Bahrain</v>
      </c>
      <c r="N99" t="str">
        <v>Bangladesh</v>
      </c>
      <c r="O99" t="str">
        <v>Barbados</v>
      </c>
      <c r="P99" t="str">
        <v>Belgien</v>
      </c>
      <c r="Q99" t="str">
        <v>Belize</v>
      </c>
      <c r="R99" t="str">
        <v>Benin</v>
      </c>
      <c r="S99" t="str">
        <v>Bhutan</v>
      </c>
      <c r="T99" t="str">
        <v>Bolivia</v>
      </c>
      <c r="U99" t="str">
        <v>Bosnien-Herzegovina</v>
      </c>
      <c r="V99" t="str">
        <v>Botswana</v>
      </c>
      <c r="W99" t="str">
        <v>Brasilien</v>
      </c>
      <c r="X99" t="str">
        <v>Brunei</v>
      </c>
      <c r="Y99" t="str">
        <v>Bulgarien</v>
      </c>
      <c r="Z99" t="str">
        <v>Burkina Faso</v>
      </c>
      <c r="AA99" t="str">
        <v>Burma (Myanmar)</v>
      </c>
      <c r="AB99" t="str">
        <v>Burundi</v>
      </c>
      <c r="AC99" t="str">
        <v>Cambodja</v>
      </c>
      <c r="AD99" t="str">
        <v>Cameroun</v>
      </c>
      <c r="AE99" t="str">
        <v>Canada</v>
      </c>
      <c r="AF99" t="str">
        <v>Centralafrika</v>
      </c>
      <c r="AG99" t="str">
        <v>Chad</v>
      </c>
      <c r="AH99" t="str">
        <v>Chile</v>
      </c>
      <c r="AI99" t="str">
        <v>Colombia</v>
      </c>
      <c r="AJ99" t="str">
        <v>Comorerne</v>
      </c>
      <c r="AK99" t="str">
        <v>Congo</v>
      </c>
      <c r="AL99" t="str">
        <v>Costa Rica</v>
      </c>
      <c r="AM99" t="str">
        <v>Cuba</v>
      </c>
      <c r="AN99" t="str">
        <v>Cypern</v>
      </c>
      <c r="AO99" t="str">
        <v>Danmark</v>
      </c>
      <c r="AP99" t="str">
        <v>Darussalem</v>
      </c>
      <c r="AQ99" t="str">
        <v>Demokratiske rep. Congo</v>
      </c>
      <c r="AR99" t="str">
        <v>Djibouti</v>
      </c>
      <c r="AS99" t="str">
        <v>Dominica</v>
      </c>
      <c r="AT99" t="str">
        <v>Dominikanske Republik</v>
      </c>
      <c r="AU99" t="str">
        <v>Ecuador</v>
      </c>
      <c r="AV99" t="str">
        <v>Egypten</v>
      </c>
      <c r="AW99" t="str">
        <v>El Salvador</v>
      </c>
      <c r="AX99" t="str">
        <v>Elfenbens- kysten</v>
      </c>
      <c r="AY99" t="str">
        <v>Eritrea</v>
      </c>
      <c r="AZ99" t="str">
        <v>Estland</v>
      </c>
      <c r="BA99" t="str">
        <v>Etiopien</v>
      </c>
      <c r="BB99" t="str">
        <v>Burundi</v>
      </c>
      <c r="BC99" t="str">
        <v>Cambodja</v>
      </c>
      <c r="BD99" t="str">
        <v>Finland</v>
      </c>
      <c r="BE99" t="str">
        <v>Burundi</v>
      </c>
      <c r="BF99" t="str">
        <v>Cambodja</v>
      </c>
      <c r="BG99" t="str">
        <v>Forenede Arab. Emirater</v>
      </c>
      <c r="BH99" t="str">
        <v>Frankrig</v>
      </c>
      <c r="BI99" t="str">
        <v>Gabon</v>
      </c>
      <c r="BJ99" t="str">
        <v>Gambia</v>
      </c>
      <c r="BK99" t="str">
        <v>Burundi</v>
      </c>
      <c r="BL99" t="str">
        <v>Cambodja</v>
      </c>
      <c r="BM99" t="str">
        <v>Grenada</v>
      </c>
      <c r="BN99" t="str">
        <v>Grenadinerne</v>
      </c>
      <c r="BO99" t="str">
        <v>Grækenland</v>
      </c>
      <c r="BP99" t="str">
        <v>Burundi</v>
      </c>
      <c r="BQ99" t="str">
        <v>Cambodja</v>
      </c>
      <c r="BR99" t="str">
        <v>Guinea-Bissau</v>
      </c>
      <c r="BS99" t="str">
        <v>Guyana</v>
      </c>
      <c r="BT99" t="str">
        <v>Haiti</v>
      </c>
      <c r="BU99" t="str">
        <v>Honduras</v>
      </c>
      <c r="BV99" t="str">
        <v>Hviderusland (Belarus)</v>
      </c>
      <c r="BW99" t="str">
        <v>Indien</v>
      </c>
      <c r="BX99" t="str">
        <v>Indonesien</v>
      </c>
      <c r="BY99" t="str">
        <v>Irak</v>
      </c>
      <c r="BZ99" t="str">
        <v>Iran</v>
      </c>
      <c r="CA99" t="str">
        <v>Irland</v>
      </c>
      <c r="CB99" t="str">
        <v>Island</v>
      </c>
      <c r="CC99" t="str">
        <v>Israel</v>
      </c>
      <c r="CD99" t="str">
        <v>Italien</v>
      </c>
      <c r="CE99" t="str">
        <v>Jamaica</v>
      </c>
      <c r="CF99" t="str">
        <v>Japan</v>
      </c>
      <c r="CG99" t="str">
        <v>Jordan</v>
      </c>
      <c r="CH99" t="str">
        <v>Kapverdiske Øer</v>
      </c>
      <c r="CI99" t="str">
        <v>Kasakhstan</v>
      </c>
      <c r="CJ99" t="str">
        <v>Kenya</v>
      </c>
      <c r="CK99" t="str">
        <v>Kina</v>
      </c>
      <c r="CL99" t="str">
        <v>Kirgisistan</v>
      </c>
      <c r="CM99" t="str">
        <v>Kiribati</v>
      </c>
      <c r="CN99" t="str">
        <v>Kroatien</v>
      </c>
      <c r="CO99" t="str">
        <v>Kuwait</v>
      </c>
      <c r="CP99" t="str">
        <v>Laos</v>
      </c>
      <c r="CQ99" t="str">
        <v>Lesotho</v>
      </c>
      <c r="CR99" t="str">
        <v>Letland</v>
      </c>
      <c r="CS99" t="str">
        <v>Libanon</v>
      </c>
      <c r="CT99" t="str">
        <v>Liberia</v>
      </c>
      <c r="CU99" t="str">
        <v>Libyen</v>
      </c>
      <c r="CV99" t="str">
        <v>Liechtenstein</v>
      </c>
      <c r="CW99" t="str">
        <v>Litauen</v>
      </c>
      <c r="CX99" t="str">
        <v>Luxembourg</v>
      </c>
      <c r="CY99" t="str">
        <v>Madagaskar</v>
      </c>
      <c r="CZ99" t="str">
        <v>Makedonien (FYROM)</v>
      </c>
      <c r="DA99" t="str">
        <v>Malawi</v>
      </c>
      <c r="DB99" t="str">
        <v>Malaysia</v>
      </c>
      <c r="DC99" t="str">
        <v>Maldiverne</v>
      </c>
      <c r="DD99" t="str">
        <v>Mali</v>
      </c>
      <c r="DE99" t="str">
        <v>Malta</v>
      </c>
      <c r="DF99" t="str">
        <v>Marokko</v>
      </c>
      <c r="DG99" t="str">
        <v>Marshall-øerne</v>
      </c>
      <c r="DH99" t="str">
        <v>Mauretanien</v>
      </c>
      <c r="DI99" t="str">
        <v>Mauritius</v>
      </c>
      <c r="DJ99" t="str">
        <v>Mexico</v>
      </c>
      <c r="DK99" t="str">
        <v>Mikronesien</v>
      </c>
      <c r="DL99" t="str">
        <v>Moldova</v>
      </c>
      <c r="DM99" t="str">
        <v>Monaco</v>
      </c>
      <c r="DN99" t="str">
        <v>Mongoliet</v>
      </c>
      <c r="DO99" t="str">
        <v>Mozambique</v>
      </c>
      <c r="DP99" t="str">
        <v>Namibia</v>
      </c>
      <c r="DQ99" t="str">
        <v>Nauru</v>
      </c>
      <c r="DR99" t="str">
        <v>Nederlandene</v>
      </c>
      <c r="DS99" t="str">
        <v>Nepal</v>
      </c>
      <c r="DT99" t="str">
        <v>New Zealand</v>
      </c>
      <c r="DU99" t="str">
        <v>Nicaragua</v>
      </c>
      <c r="DV99" t="str">
        <v>Niger</v>
      </c>
      <c r="DW99" t="str">
        <v>Nigeria</v>
      </c>
      <c r="DX99" t="str">
        <v>Nordkorea</v>
      </c>
      <c r="DY99" t="str">
        <v>Norge</v>
      </c>
      <c r="DZ99" t="str">
        <v>Oman</v>
      </c>
      <c r="EA99" t="str">
        <v>Pakistan</v>
      </c>
      <c r="EB99" t="str">
        <v>Palau</v>
      </c>
      <c r="EC99" t="str">
        <v>Palestina</v>
      </c>
      <c r="ED99" t="str">
        <v>Panama</v>
      </c>
      <c r="EE99" t="str">
        <v>Papua New Guinea</v>
      </c>
      <c r="EF99" t="str">
        <v>Paraguay</v>
      </c>
      <c r="EG99" t="str">
        <v>Peru</v>
      </c>
      <c r="EH99" t="str">
        <v>Polen</v>
      </c>
      <c r="EI99" t="str">
        <v>Portugal</v>
      </c>
      <c r="EJ99" t="str">
        <v>Qatar</v>
      </c>
      <c r="EK99" t="str">
        <v>Rumænien</v>
      </c>
      <c r="EL99" t="str">
        <v>Rusland</v>
      </c>
      <c r="EM99" t="str">
        <v>Rwanda</v>
      </c>
      <c r="EN99" t="str">
        <v>Salomonøerne</v>
      </c>
      <c r="EO99" t="str">
        <v>Samoa</v>
      </c>
      <c r="EP99" t="str">
        <v>San Marino</v>
      </c>
      <c r="EQ99" t="str">
        <v>Sao Tomé &amp; Principe</v>
      </c>
      <c r="ER99" t="str">
        <v>Saudi Arabien</v>
      </c>
      <c r="ES99" t="str">
        <v>Schweiz</v>
      </c>
      <c r="ET99" t="str">
        <v>Senegal</v>
      </c>
      <c r="EU99" t="str">
        <v>Serbien og Montenegro</v>
      </c>
      <c r="EV99" t="str">
        <v>Seychellerne</v>
      </c>
      <c r="EW99" t="str">
        <v>Sierra Leone</v>
      </c>
      <c r="EX99" t="str">
        <v>Singapore</v>
      </c>
      <c r="EY99" t="str">
        <v>Slovakiet</v>
      </c>
      <c r="EZ99" t="str">
        <v>Slovenien</v>
      </c>
      <c r="FA99" t="str">
        <v>Somalia</v>
      </c>
      <c r="FB99" t="str">
        <v>Spanien</v>
      </c>
      <c r="FC99" t="str">
        <v>Sri Lanka</v>
      </c>
      <c r="FD99" t="str">
        <v>St. Kitts-Nevis</v>
      </c>
      <c r="FE99" t="str">
        <v>St. Lucia</v>
      </c>
      <c r="FF99" t="str">
        <v>St. Vincent &amp;</v>
      </c>
      <c r="FG99" t="str">
        <v>Storbritannien (England)</v>
      </c>
      <c r="FH99" t="str">
        <v>Sudan</v>
      </c>
      <c r="FI99" t="str">
        <v>Surinam</v>
      </c>
      <c r="FJ99" t="str">
        <v>Sverige</v>
      </c>
      <c r="FK99" t="str">
        <v>Swaziland</v>
      </c>
      <c r="FL99" t="str">
        <v>Sydafrika</v>
      </c>
      <c r="FM99" t="str">
        <v>Sydkorea</v>
      </c>
      <c r="FN99" t="str">
        <v>Syrien</v>
      </c>
      <c r="FO99" t="str">
        <v>Tadjikistan</v>
      </c>
      <c r="FP99" t="str">
        <v>Taiwan</v>
      </c>
      <c r="FQ99" t="str">
        <v>Tanzania</v>
      </c>
      <c r="FR99" t="str">
        <v>Thailand</v>
      </c>
      <c r="FS99" t="str">
        <v>Tjekkiet</v>
      </c>
      <c r="FT99" t="str">
        <v>Togo</v>
      </c>
      <c r="FU99" t="str">
        <v>Tonga</v>
      </c>
      <c r="FV99" t="str">
        <v>Trinidad &amp; Tobago</v>
      </c>
      <c r="FW99" t="str">
        <v>Tunesien</v>
      </c>
      <c r="FX99" t="str">
        <v>Turkmenistan</v>
      </c>
      <c r="FY99" t="str">
        <v>Tuvalu</v>
      </c>
      <c r="FZ99" t="str">
        <v>Tyrkiet</v>
      </c>
      <c r="GA99" t="str">
        <v>Tyskland</v>
      </c>
      <c r="GB99" t="str">
        <v>Uganda</v>
      </c>
      <c r="GC99" t="str">
        <v>Ukraine</v>
      </c>
      <c r="GD99" t="str">
        <v>Ungarn</v>
      </c>
      <c r="GE99" t="str">
        <v>Uruguay</v>
      </c>
      <c r="GF99" t="str">
        <v>USA</v>
      </c>
      <c r="GG99" t="str">
        <v>Usbekistan</v>
      </c>
      <c r="GH99" t="str">
        <v>Vanuatu</v>
      </c>
      <c r="GI99" t="str">
        <v>Vatikanet</v>
      </c>
      <c r="GJ99" t="str">
        <v>Venezuela</v>
      </c>
      <c r="GK99" t="str">
        <v>Vietnam</v>
      </c>
      <c r="GL99" t="str">
        <v>Yemen</v>
      </c>
      <c r="GM99" t="str">
        <v>Zambia</v>
      </c>
      <c r="GN99" t="str">
        <v>Zimbabwe</v>
      </c>
      <c r="GO99" t="str">
        <v>Ækvatorial Guinea</v>
      </c>
      <c r="GP99" t="str">
        <v>Østrig</v>
      </c>
      <c r="GQ99" t="str">
        <v>Østtimor</v>
      </c>
      <c r="GR99" t="str">
        <v>EU</v>
      </c>
      <c r="GS99" t="str">
        <v>Ikke-EU</v>
      </c>
      <c r="GT99" t="str">
        <v>EU/ikke-EU</v>
      </c>
    </row>
    <row r="100" spans="2:202" x14ac:dyDescent="0.25">
      <c r="B100" t="str" cm="1">
        <f t="array" ref="B100:GT100">TRANSPOSE(_xlfn._xlws.FILTER(AlleLande[Lande (dansk)],ISNUMBER(SEARCH(Emballage!K18,AlleLande[Lande (dansk)])),"Kan ikke findes"))</f>
        <v>Afghanistan</v>
      </c>
      <c r="C100" t="str">
        <v>Albanien</v>
      </c>
      <c r="D100" t="str">
        <v>Algeriet</v>
      </c>
      <c r="E100" t="str">
        <v>Andorra</v>
      </c>
      <c r="F100" t="str">
        <v>Angola</v>
      </c>
      <c r="G100" t="str">
        <v>Antigua &amp;Barbuda</v>
      </c>
      <c r="H100" t="str">
        <v>Argentina</v>
      </c>
      <c r="I100" t="str">
        <v>Armenien</v>
      </c>
      <c r="J100" t="str">
        <v>Aserbajdsjan</v>
      </c>
      <c r="K100" t="str">
        <v>Australien</v>
      </c>
      <c r="L100" t="str">
        <v>Bahamas</v>
      </c>
      <c r="M100" t="str">
        <v>Bahrain</v>
      </c>
      <c r="N100" t="str">
        <v>Bangladesh</v>
      </c>
      <c r="O100" t="str">
        <v>Barbados</v>
      </c>
      <c r="P100" t="str">
        <v>Belgien</v>
      </c>
      <c r="Q100" t="str">
        <v>Belize</v>
      </c>
      <c r="R100" t="str">
        <v>Benin</v>
      </c>
      <c r="S100" t="str">
        <v>Bhutan</v>
      </c>
      <c r="T100" t="str">
        <v>Bolivia</v>
      </c>
      <c r="U100" t="str">
        <v>Bosnien-Herzegovina</v>
      </c>
      <c r="V100" t="str">
        <v>Botswana</v>
      </c>
      <c r="W100" t="str">
        <v>Brasilien</v>
      </c>
      <c r="X100" t="str">
        <v>Brunei</v>
      </c>
      <c r="Y100" t="str">
        <v>Bulgarien</v>
      </c>
      <c r="Z100" t="str">
        <v>Burkina Faso</v>
      </c>
      <c r="AA100" t="str">
        <v>Burma (Myanmar)</v>
      </c>
      <c r="AB100" t="str">
        <v>Burundi</v>
      </c>
      <c r="AC100" t="str">
        <v>Cambodja</v>
      </c>
      <c r="AD100" t="str">
        <v>Cameroun</v>
      </c>
      <c r="AE100" t="str">
        <v>Canada</v>
      </c>
      <c r="AF100" t="str">
        <v>Centralafrika</v>
      </c>
      <c r="AG100" t="str">
        <v>Chad</v>
      </c>
      <c r="AH100" t="str">
        <v>Chile</v>
      </c>
      <c r="AI100" t="str">
        <v>Colombia</v>
      </c>
      <c r="AJ100" t="str">
        <v>Comorerne</v>
      </c>
      <c r="AK100" t="str">
        <v>Congo</v>
      </c>
      <c r="AL100" t="str">
        <v>Costa Rica</v>
      </c>
      <c r="AM100" t="str">
        <v>Cuba</v>
      </c>
      <c r="AN100" t="str">
        <v>Cypern</v>
      </c>
      <c r="AO100" t="str">
        <v>Danmark</v>
      </c>
      <c r="AP100" t="str">
        <v>Darussalem</v>
      </c>
      <c r="AQ100" t="str">
        <v>Demokratiske rep. Congo</v>
      </c>
      <c r="AR100" t="str">
        <v>Djibouti</v>
      </c>
      <c r="AS100" t="str">
        <v>Dominica</v>
      </c>
      <c r="AT100" t="str">
        <v>Dominikanske Republik</v>
      </c>
      <c r="AU100" t="str">
        <v>Ecuador</v>
      </c>
      <c r="AV100" t="str">
        <v>Egypten</v>
      </c>
      <c r="AW100" t="str">
        <v>El Salvador</v>
      </c>
      <c r="AX100" t="str">
        <v>Elfenbens- kysten</v>
      </c>
      <c r="AY100" t="str">
        <v>Eritrea</v>
      </c>
      <c r="AZ100" t="str">
        <v>Estland</v>
      </c>
      <c r="BA100" t="str">
        <v>Etiopien</v>
      </c>
      <c r="BB100" t="str">
        <v>Burundi</v>
      </c>
      <c r="BC100" t="str">
        <v>Cambodja</v>
      </c>
      <c r="BD100" t="str">
        <v>Finland</v>
      </c>
      <c r="BE100" t="str">
        <v>Burundi</v>
      </c>
      <c r="BF100" t="str">
        <v>Cambodja</v>
      </c>
      <c r="BG100" t="str">
        <v>Forenede Arab. Emirater</v>
      </c>
      <c r="BH100" t="str">
        <v>Frankrig</v>
      </c>
      <c r="BI100" t="str">
        <v>Gabon</v>
      </c>
      <c r="BJ100" t="str">
        <v>Gambia</v>
      </c>
      <c r="BK100" t="str">
        <v>Burundi</v>
      </c>
      <c r="BL100" t="str">
        <v>Cambodja</v>
      </c>
      <c r="BM100" t="str">
        <v>Grenada</v>
      </c>
      <c r="BN100" t="str">
        <v>Grenadinerne</v>
      </c>
      <c r="BO100" t="str">
        <v>Grækenland</v>
      </c>
      <c r="BP100" t="str">
        <v>Burundi</v>
      </c>
      <c r="BQ100" t="str">
        <v>Cambodja</v>
      </c>
      <c r="BR100" t="str">
        <v>Guinea-Bissau</v>
      </c>
      <c r="BS100" t="str">
        <v>Guyana</v>
      </c>
      <c r="BT100" t="str">
        <v>Haiti</v>
      </c>
      <c r="BU100" t="str">
        <v>Honduras</v>
      </c>
      <c r="BV100" t="str">
        <v>Hviderusland (Belarus)</v>
      </c>
      <c r="BW100" t="str">
        <v>Indien</v>
      </c>
      <c r="BX100" t="str">
        <v>Indonesien</v>
      </c>
      <c r="BY100" t="str">
        <v>Irak</v>
      </c>
      <c r="BZ100" t="str">
        <v>Iran</v>
      </c>
      <c r="CA100" t="str">
        <v>Irland</v>
      </c>
      <c r="CB100" t="str">
        <v>Island</v>
      </c>
      <c r="CC100" t="str">
        <v>Israel</v>
      </c>
      <c r="CD100" t="str">
        <v>Italien</v>
      </c>
      <c r="CE100" t="str">
        <v>Jamaica</v>
      </c>
      <c r="CF100" t="str">
        <v>Japan</v>
      </c>
      <c r="CG100" t="str">
        <v>Jordan</v>
      </c>
      <c r="CH100" t="str">
        <v>Kapverdiske Øer</v>
      </c>
      <c r="CI100" t="str">
        <v>Kasakhstan</v>
      </c>
      <c r="CJ100" t="str">
        <v>Kenya</v>
      </c>
      <c r="CK100" t="str">
        <v>Kina</v>
      </c>
      <c r="CL100" t="str">
        <v>Kirgisistan</v>
      </c>
      <c r="CM100" t="str">
        <v>Kiribati</v>
      </c>
      <c r="CN100" t="str">
        <v>Kroatien</v>
      </c>
      <c r="CO100" t="str">
        <v>Kuwait</v>
      </c>
      <c r="CP100" t="str">
        <v>Laos</v>
      </c>
      <c r="CQ100" t="str">
        <v>Lesotho</v>
      </c>
      <c r="CR100" t="str">
        <v>Letland</v>
      </c>
      <c r="CS100" t="str">
        <v>Libanon</v>
      </c>
      <c r="CT100" t="str">
        <v>Liberia</v>
      </c>
      <c r="CU100" t="str">
        <v>Libyen</v>
      </c>
      <c r="CV100" t="str">
        <v>Liechtenstein</v>
      </c>
      <c r="CW100" t="str">
        <v>Litauen</v>
      </c>
      <c r="CX100" t="str">
        <v>Luxembourg</v>
      </c>
      <c r="CY100" t="str">
        <v>Madagaskar</v>
      </c>
      <c r="CZ100" t="str">
        <v>Makedonien (FYROM)</v>
      </c>
      <c r="DA100" t="str">
        <v>Malawi</v>
      </c>
      <c r="DB100" t="str">
        <v>Malaysia</v>
      </c>
      <c r="DC100" t="str">
        <v>Maldiverne</v>
      </c>
      <c r="DD100" t="str">
        <v>Mali</v>
      </c>
      <c r="DE100" t="str">
        <v>Malta</v>
      </c>
      <c r="DF100" t="str">
        <v>Marokko</v>
      </c>
      <c r="DG100" t="str">
        <v>Marshall-øerne</v>
      </c>
      <c r="DH100" t="str">
        <v>Mauretanien</v>
      </c>
      <c r="DI100" t="str">
        <v>Mauritius</v>
      </c>
      <c r="DJ100" t="str">
        <v>Mexico</v>
      </c>
      <c r="DK100" t="str">
        <v>Mikronesien</v>
      </c>
      <c r="DL100" t="str">
        <v>Moldova</v>
      </c>
      <c r="DM100" t="str">
        <v>Monaco</v>
      </c>
      <c r="DN100" t="str">
        <v>Mongoliet</v>
      </c>
      <c r="DO100" t="str">
        <v>Mozambique</v>
      </c>
      <c r="DP100" t="str">
        <v>Namibia</v>
      </c>
      <c r="DQ100" t="str">
        <v>Nauru</v>
      </c>
      <c r="DR100" t="str">
        <v>Nederlandene</v>
      </c>
      <c r="DS100" t="str">
        <v>Nepal</v>
      </c>
      <c r="DT100" t="str">
        <v>New Zealand</v>
      </c>
      <c r="DU100" t="str">
        <v>Nicaragua</v>
      </c>
      <c r="DV100" t="str">
        <v>Niger</v>
      </c>
      <c r="DW100" t="str">
        <v>Nigeria</v>
      </c>
      <c r="DX100" t="str">
        <v>Nordkorea</v>
      </c>
      <c r="DY100" t="str">
        <v>Norge</v>
      </c>
      <c r="DZ100" t="str">
        <v>Oman</v>
      </c>
      <c r="EA100" t="str">
        <v>Pakistan</v>
      </c>
      <c r="EB100" t="str">
        <v>Palau</v>
      </c>
      <c r="EC100" t="str">
        <v>Palestina</v>
      </c>
      <c r="ED100" t="str">
        <v>Panama</v>
      </c>
      <c r="EE100" t="str">
        <v>Papua New Guinea</v>
      </c>
      <c r="EF100" t="str">
        <v>Paraguay</v>
      </c>
      <c r="EG100" t="str">
        <v>Peru</v>
      </c>
      <c r="EH100" t="str">
        <v>Polen</v>
      </c>
      <c r="EI100" t="str">
        <v>Portugal</v>
      </c>
      <c r="EJ100" t="str">
        <v>Qatar</v>
      </c>
      <c r="EK100" t="str">
        <v>Rumænien</v>
      </c>
      <c r="EL100" t="str">
        <v>Rusland</v>
      </c>
      <c r="EM100" t="str">
        <v>Rwanda</v>
      </c>
      <c r="EN100" t="str">
        <v>Salomonøerne</v>
      </c>
      <c r="EO100" t="str">
        <v>Samoa</v>
      </c>
      <c r="EP100" t="str">
        <v>San Marino</v>
      </c>
      <c r="EQ100" t="str">
        <v>Sao Tomé &amp; Principe</v>
      </c>
      <c r="ER100" t="str">
        <v>Saudi Arabien</v>
      </c>
      <c r="ES100" t="str">
        <v>Schweiz</v>
      </c>
      <c r="ET100" t="str">
        <v>Senegal</v>
      </c>
      <c r="EU100" t="str">
        <v>Serbien og Montenegro</v>
      </c>
      <c r="EV100" t="str">
        <v>Seychellerne</v>
      </c>
      <c r="EW100" t="str">
        <v>Sierra Leone</v>
      </c>
      <c r="EX100" t="str">
        <v>Singapore</v>
      </c>
      <c r="EY100" t="str">
        <v>Slovakiet</v>
      </c>
      <c r="EZ100" t="str">
        <v>Slovenien</v>
      </c>
      <c r="FA100" t="str">
        <v>Somalia</v>
      </c>
      <c r="FB100" t="str">
        <v>Spanien</v>
      </c>
      <c r="FC100" t="str">
        <v>Sri Lanka</v>
      </c>
      <c r="FD100" t="str">
        <v>St. Kitts-Nevis</v>
      </c>
      <c r="FE100" t="str">
        <v>St. Lucia</v>
      </c>
      <c r="FF100" t="str">
        <v>St. Vincent &amp;</v>
      </c>
      <c r="FG100" t="str">
        <v>Storbritannien (England)</v>
      </c>
      <c r="FH100" t="str">
        <v>Sudan</v>
      </c>
      <c r="FI100" t="str">
        <v>Surinam</v>
      </c>
      <c r="FJ100" t="str">
        <v>Sverige</v>
      </c>
      <c r="FK100" t="str">
        <v>Swaziland</v>
      </c>
      <c r="FL100" t="str">
        <v>Sydafrika</v>
      </c>
      <c r="FM100" t="str">
        <v>Sydkorea</v>
      </c>
      <c r="FN100" t="str">
        <v>Syrien</v>
      </c>
      <c r="FO100" t="str">
        <v>Tadjikistan</v>
      </c>
      <c r="FP100" t="str">
        <v>Taiwan</v>
      </c>
      <c r="FQ100" t="str">
        <v>Tanzania</v>
      </c>
      <c r="FR100" t="str">
        <v>Thailand</v>
      </c>
      <c r="FS100" t="str">
        <v>Tjekkiet</v>
      </c>
      <c r="FT100" t="str">
        <v>Togo</v>
      </c>
      <c r="FU100" t="str">
        <v>Tonga</v>
      </c>
      <c r="FV100" t="str">
        <v>Trinidad &amp; Tobago</v>
      </c>
      <c r="FW100" t="str">
        <v>Tunesien</v>
      </c>
      <c r="FX100" t="str">
        <v>Turkmenistan</v>
      </c>
      <c r="FY100" t="str">
        <v>Tuvalu</v>
      </c>
      <c r="FZ100" t="str">
        <v>Tyrkiet</v>
      </c>
      <c r="GA100" t="str">
        <v>Tyskland</v>
      </c>
      <c r="GB100" t="str">
        <v>Uganda</v>
      </c>
      <c r="GC100" t="str">
        <v>Ukraine</v>
      </c>
      <c r="GD100" t="str">
        <v>Ungarn</v>
      </c>
      <c r="GE100" t="str">
        <v>Uruguay</v>
      </c>
      <c r="GF100" t="str">
        <v>USA</v>
      </c>
      <c r="GG100" t="str">
        <v>Usbekistan</v>
      </c>
      <c r="GH100" t="str">
        <v>Vanuatu</v>
      </c>
      <c r="GI100" t="str">
        <v>Vatikanet</v>
      </c>
      <c r="GJ100" t="str">
        <v>Venezuela</v>
      </c>
      <c r="GK100" t="str">
        <v>Vietnam</v>
      </c>
      <c r="GL100" t="str">
        <v>Yemen</v>
      </c>
      <c r="GM100" t="str">
        <v>Zambia</v>
      </c>
      <c r="GN100" t="str">
        <v>Zimbabwe</v>
      </c>
      <c r="GO100" t="str">
        <v>Ækvatorial Guinea</v>
      </c>
      <c r="GP100" t="str">
        <v>Østrig</v>
      </c>
      <c r="GQ100" t="str">
        <v>Østtimor</v>
      </c>
      <c r="GR100" t="str">
        <v>EU</v>
      </c>
      <c r="GS100" t="str">
        <v>Ikke-EU</v>
      </c>
      <c r="GT100" t="str">
        <v>EU/ikke-EU</v>
      </c>
    </row>
    <row r="101" spans="2:202" x14ac:dyDescent="0.25">
      <c r="B101" t="str" cm="1">
        <f t="array" ref="B101:GT101">TRANSPOSE(_xlfn._xlws.FILTER(AlleLande[Lande (dansk)],ISNUMBER(SEARCH(Emballage!K19,AlleLande[Lande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Burundi</v>
      </c>
      <c r="BC101" t="str">
        <v>Cambodja</v>
      </c>
      <c r="BD101" t="str">
        <v>Finland</v>
      </c>
      <c r="BE101" t="str">
        <v>Burundi</v>
      </c>
      <c r="BF101" t="str">
        <v>Cambodja</v>
      </c>
      <c r="BG101" t="str">
        <v>Forenede Arab. Emirater</v>
      </c>
      <c r="BH101" t="str">
        <v>Frankrig</v>
      </c>
      <c r="BI101" t="str">
        <v>Gabon</v>
      </c>
      <c r="BJ101" t="str">
        <v>Gambia</v>
      </c>
      <c r="BK101" t="str">
        <v>Burundi</v>
      </c>
      <c r="BL101" t="str">
        <v>Cambodja</v>
      </c>
      <c r="BM101" t="str">
        <v>Grenada</v>
      </c>
      <c r="BN101" t="str">
        <v>Grenadinerne</v>
      </c>
      <c r="BO101" t="str">
        <v>Grækenland</v>
      </c>
      <c r="BP101" t="str">
        <v>Burundi</v>
      </c>
      <c r="BQ101" t="str">
        <v>Cambodja</v>
      </c>
      <c r="BR101" t="str">
        <v>Guinea-Bissau</v>
      </c>
      <c r="BS101" t="str">
        <v>Guyana</v>
      </c>
      <c r="BT101" t="str">
        <v>Haiti</v>
      </c>
      <c r="BU101" t="str">
        <v>Honduras</v>
      </c>
      <c r="BV101" t="str">
        <v>Hviderusland (Belarus)</v>
      </c>
      <c r="BW101" t="str">
        <v>Indien</v>
      </c>
      <c r="BX101" t="str">
        <v>Indonesien</v>
      </c>
      <c r="BY101" t="str">
        <v>Irak</v>
      </c>
      <c r="BZ101" t="str">
        <v>Iran</v>
      </c>
      <c r="CA101" t="str">
        <v>Irland</v>
      </c>
      <c r="CB101" t="str">
        <v>Island</v>
      </c>
      <c r="CC101" t="str">
        <v>Israel</v>
      </c>
      <c r="CD101" t="str">
        <v>Italien</v>
      </c>
      <c r="CE101" t="str">
        <v>Jamaica</v>
      </c>
      <c r="CF101" t="str">
        <v>Japan</v>
      </c>
      <c r="CG101" t="str">
        <v>Jordan</v>
      </c>
      <c r="CH101" t="str">
        <v>Kapverdiske Øer</v>
      </c>
      <c r="CI101" t="str">
        <v>Kasakhstan</v>
      </c>
      <c r="CJ101" t="str">
        <v>Kenya</v>
      </c>
      <c r="CK101" t="str">
        <v>Kina</v>
      </c>
      <c r="CL101" t="str">
        <v>Kirgisistan</v>
      </c>
      <c r="CM101" t="str">
        <v>Kiribati</v>
      </c>
      <c r="CN101" t="str">
        <v>Kroatien</v>
      </c>
      <c r="CO101" t="str">
        <v>Kuwait</v>
      </c>
      <c r="CP101" t="str">
        <v>Laos</v>
      </c>
      <c r="CQ101" t="str">
        <v>Lesotho</v>
      </c>
      <c r="CR101" t="str">
        <v>Letland</v>
      </c>
      <c r="CS101" t="str">
        <v>Libanon</v>
      </c>
      <c r="CT101" t="str">
        <v>Liberia</v>
      </c>
      <c r="CU101" t="str">
        <v>Libyen</v>
      </c>
      <c r="CV101" t="str">
        <v>Liechtenstein</v>
      </c>
      <c r="CW101" t="str">
        <v>Litauen</v>
      </c>
      <c r="CX101" t="str">
        <v>Luxembourg</v>
      </c>
      <c r="CY101" t="str">
        <v>Madagaskar</v>
      </c>
      <c r="CZ101" t="str">
        <v>Makedonien (FYROM)</v>
      </c>
      <c r="DA101" t="str">
        <v>Malawi</v>
      </c>
      <c r="DB101" t="str">
        <v>Malaysia</v>
      </c>
      <c r="DC101" t="str">
        <v>Maldiverne</v>
      </c>
      <c r="DD101" t="str">
        <v>Mali</v>
      </c>
      <c r="DE101" t="str">
        <v>Malta</v>
      </c>
      <c r="DF101" t="str">
        <v>Marokko</v>
      </c>
      <c r="DG101" t="str">
        <v>Marshall-øerne</v>
      </c>
      <c r="DH101" t="str">
        <v>Mauretanien</v>
      </c>
      <c r="DI101" t="str">
        <v>Mauritius</v>
      </c>
      <c r="DJ101" t="str">
        <v>Mexico</v>
      </c>
      <c r="DK101" t="str">
        <v>Mikronesien</v>
      </c>
      <c r="DL101" t="str">
        <v>Moldova</v>
      </c>
      <c r="DM101" t="str">
        <v>Monaco</v>
      </c>
      <c r="DN101" t="str">
        <v>Mongoliet</v>
      </c>
      <c r="DO101" t="str">
        <v>Mozambique</v>
      </c>
      <c r="DP101" t="str">
        <v>Namibia</v>
      </c>
      <c r="DQ101" t="str">
        <v>Nauru</v>
      </c>
      <c r="DR101" t="str">
        <v>Nederlandene</v>
      </c>
      <c r="DS101" t="str">
        <v>Nepal</v>
      </c>
      <c r="DT101" t="str">
        <v>New Zealand</v>
      </c>
      <c r="DU101" t="str">
        <v>Nicaragua</v>
      </c>
      <c r="DV101" t="str">
        <v>Niger</v>
      </c>
      <c r="DW101" t="str">
        <v>Nigeria</v>
      </c>
      <c r="DX101" t="str">
        <v>Nordkorea</v>
      </c>
      <c r="DY101" t="str">
        <v>Norge</v>
      </c>
      <c r="DZ101" t="str">
        <v>Oman</v>
      </c>
      <c r="EA101" t="str">
        <v>Pakistan</v>
      </c>
      <c r="EB101" t="str">
        <v>Palau</v>
      </c>
      <c r="EC101" t="str">
        <v>Palestina</v>
      </c>
      <c r="ED101" t="str">
        <v>Panama</v>
      </c>
      <c r="EE101" t="str">
        <v>Papua New Guinea</v>
      </c>
      <c r="EF101" t="str">
        <v>Paraguay</v>
      </c>
      <c r="EG101" t="str">
        <v>Peru</v>
      </c>
      <c r="EH101" t="str">
        <v>Polen</v>
      </c>
      <c r="EI101" t="str">
        <v>Portugal</v>
      </c>
      <c r="EJ101" t="str">
        <v>Qatar</v>
      </c>
      <c r="EK101" t="str">
        <v>Rumænien</v>
      </c>
      <c r="EL101" t="str">
        <v>Rusland</v>
      </c>
      <c r="EM101" t="str">
        <v>Rwanda</v>
      </c>
      <c r="EN101" t="str">
        <v>Salomonøerne</v>
      </c>
      <c r="EO101" t="str">
        <v>Samoa</v>
      </c>
      <c r="EP101" t="str">
        <v>San Marino</v>
      </c>
      <c r="EQ101" t="str">
        <v>Sao Tomé &amp; Principe</v>
      </c>
      <c r="ER101" t="str">
        <v>Saudi Arabien</v>
      </c>
      <c r="ES101" t="str">
        <v>Schweiz</v>
      </c>
      <c r="ET101" t="str">
        <v>Senegal</v>
      </c>
      <c r="EU101" t="str">
        <v>Serbien og Montenegro</v>
      </c>
      <c r="EV101" t="str">
        <v>Seychellerne</v>
      </c>
      <c r="EW101" t="str">
        <v>Sierra Leone</v>
      </c>
      <c r="EX101" t="str">
        <v>Singapore</v>
      </c>
      <c r="EY101" t="str">
        <v>Slovakiet</v>
      </c>
      <c r="EZ101" t="str">
        <v>Slovenien</v>
      </c>
      <c r="FA101" t="str">
        <v>Somalia</v>
      </c>
      <c r="FB101" t="str">
        <v>Spanien</v>
      </c>
      <c r="FC101" t="str">
        <v>Sri Lanka</v>
      </c>
      <c r="FD101" t="str">
        <v>St. Kitts-Nevis</v>
      </c>
      <c r="FE101" t="str">
        <v>St. Lucia</v>
      </c>
      <c r="FF101" t="str">
        <v>St. Vincent &amp;</v>
      </c>
      <c r="FG101" t="str">
        <v>Storbritannien (England)</v>
      </c>
      <c r="FH101" t="str">
        <v>Sudan</v>
      </c>
      <c r="FI101" t="str">
        <v>Surinam</v>
      </c>
      <c r="FJ101" t="str">
        <v>Sverige</v>
      </c>
      <c r="FK101" t="str">
        <v>Swaziland</v>
      </c>
      <c r="FL101" t="str">
        <v>Sydafrika</v>
      </c>
      <c r="FM101" t="str">
        <v>Sydkorea</v>
      </c>
      <c r="FN101" t="str">
        <v>Syrien</v>
      </c>
      <c r="FO101" t="str">
        <v>Tadjikistan</v>
      </c>
      <c r="FP101" t="str">
        <v>Taiwan</v>
      </c>
      <c r="FQ101" t="str">
        <v>Tanzania</v>
      </c>
      <c r="FR101" t="str">
        <v>Thailand</v>
      </c>
      <c r="FS101" t="str">
        <v>Tjekkiet</v>
      </c>
      <c r="FT101" t="str">
        <v>Togo</v>
      </c>
      <c r="FU101" t="str">
        <v>Tonga</v>
      </c>
      <c r="FV101" t="str">
        <v>Trinidad &amp; Tobago</v>
      </c>
      <c r="FW101" t="str">
        <v>Tunesien</v>
      </c>
      <c r="FX101" t="str">
        <v>Turkmenistan</v>
      </c>
      <c r="FY101" t="str">
        <v>Tuvalu</v>
      </c>
      <c r="FZ101" t="str">
        <v>Tyrkiet</v>
      </c>
      <c r="GA101" t="str">
        <v>Tyskland</v>
      </c>
      <c r="GB101" t="str">
        <v>Uganda</v>
      </c>
      <c r="GC101" t="str">
        <v>Ukraine</v>
      </c>
      <c r="GD101" t="str">
        <v>Ungarn</v>
      </c>
      <c r="GE101" t="str">
        <v>Uruguay</v>
      </c>
      <c r="GF101" t="str">
        <v>USA</v>
      </c>
      <c r="GG101" t="str">
        <v>Usbekistan</v>
      </c>
      <c r="GH101" t="str">
        <v>Vanuatu</v>
      </c>
      <c r="GI101" t="str">
        <v>Vatikanet</v>
      </c>
      <c r="GJ101" t="str">
        <v>Venezuela</v>
      </c>
      <c r="GK101" t="str">
        <v>Vietnam</v>
      </c>
      <c r="GL101" t="str">
        <v>Yemen</v>
      </c>
      <c r="GM101" t="str">
        <v>Zambia</v>
      </c>
      <c r="GN101" t="str">
        <v>Zimbabwe</v>
      </c>
      <c r="GO101" t="str">
        <v>Ækvatorial Guinea</v>
      </c>
      <c r="GP101" t="str">
        <v>Østrig</v>
      </c>
      <c r="GQ101" t="str">
        <v>Østtimor</v>
      </c>
      <c r="GR101" t="str">
        <v>EU</v>
      </c>
      <c r="GS101" t="str">
        <v>Ikke-EU</v>
      </c>
      <c r="GT101" t="str">
        <v>EU/ikke-EU</v>
      </c>
    </row>
    <row r="102" spans="2:202" x14ac:dyDescent="0.25">
      <c r="B102" t="str" cm="1">
        <f t="array" ref="B102:GT102">TRANSPOSE(_xlfn._xlws.FILTER(AlleLande[Lande (dansk)],ISNUMBER(SEARCH(Emballage!K20,AlleLande[Lande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Burundi</v>
      </c>
      <c r="BC102" t="str">
        <v>Cambodja</v>
      </c>
      <c r="BD102" t="str">
        <v>Finland</v>
      </c>
      <c r="BE102" t="str">
        <v>Burundi</v>
      </c>
      <c r="BF102" t="str">
        <v>Cambodja</v>
      </c>
      <c r="BG102" t="str">
        <v>Forenede Arab. Emirater</v>
      </c>
      <c r="BH102" t="str">
        <v>Frankrig</v>
      </c>
      <c r="BI102" t="str">
        <v>Gabon</v>
      </c>
      <c r="BJ102" t="str">
        <v>Gambia</v>
      </c>
      <c r="BK102" t="str">
        <v>Burundi</v>
      </c>
      <c r="BL102" t="str">
        <v>Cambodja</v>
      </c>
      <c r="BM102" t="str">
        <v>Grenada</v>
      </c>
      <c r="BN102" t="str">
        <v>Grenadinerne</v>
      </c>
      <c r="BO102" t="str">
        <v>Grækenland</v>
      </c>
      <c r="BP102" t="str">
        <v>Burundi</v>
      </c>
      <c r="BQ102" t="str">
        <v>Cambodja</v>
      </c>
      <c r="BR102" t="str">
        <v>Guinea-Bissau</v>
      </c>
      <c r="BS102" t="str">
        <v>Guyana</v>
      </c>
      <c r="BT102" t="str">
        <v>Haiti</v>
      </c>
      <c r="BU102" t="str">
        <v>Honduras</v>
      </c>
      <c r="BV102" t="str">
        <v>Hviderusland (Belarus)</v>
      </c>
      <c r="BW102" t="str">
        <v>Indien</v>
      </c>
      <c r="BX102" t="str">
        <v>Indonesien</v>
      </c>
      <c r="BY102" t="str">
        <v>Irak</v>
      </c>
      <c r="BZ102" t="str">
        <v>Iran</v>
      </c>
      <c r="CA102" t="str">
        <v>Irland</v>
      </c>
      <c r="CB102" t="str">
        <v>Island</v>
      </c>
      <c r="CC102" t="str">
        <v>Israel</v>
      </c>
      <c r="CD102" t="str">
        <v>Italien</v>
      </c>
      <c r="CE102" t="str">
        <v>Jamaica</v>
      </c>
      <c r="CF102" t="str">
        <v>Japan</v>
      </c>
      <c r="CG102" t="str">
        <v>Jordan</v>
      </c>
      <c r="CH102" t="str">
        <v>Kapverdiske Øer</v>
      </c>
      <c r="CI102" t="str">
        <v>Kasakhstan</v>
      </c>
      <c r="CJ102" t="str">
        <v>Kenya</v>
      </c>
      <c r="CK102" t="str">
        <v>Kina</v>
      </c>
      <c r="CL102" t="str">
        <v>Kirgisistan</v>
      </c>
      <c r="CM102" t="str">
        <v>Kiribati</v>
      </c>
      <c r="CN102" t="str">
        <v>Kroatien</v>
      </c>
      <c r="CO102" t="str">
        <v>Kuwait</v>
      </c>
      <c r="CP102" t="str">
        <v>Laos</v>
      </c>
      <c r="CQ102" t="str">
        <v>Lesotho</v>
      </c>
      <c r="CR102" t="str">
        <v>Letland</v>
      </c>
      <c r="CS102" t="str">
        <v>Libanon</v>
      </c>
      <c r="CT102" t="str">
        <v>Liberia</v>
      </c>
      <c r="CU102" t="str">
        <v>Libyen</v>
      </c>
      <c r="CV102" t="str">
        <v>Liechtenstein</v>
      </c>
      <c r="CW102" t="str">
        <v>Litauen</v>
      </c>
      <c r="CX102" t="str">
        <v>Luxembourg</v>
      </c>
      <c r="CY102" t="str">
        <v>Madagaskar</v>
      </c>
      <c r="CZ102" t="str">
        <v>Makedonien (FYROM)</v>
      </c>
      <c r="DA102" t="str">
        <v>Malawi</v>
      </c>
      <c r="DB102" t="str">
        <v>Malaysia</v>
      </c>
      <c r="DC102" t="str">
        <v>Maldiverne</v>
      </c>
      <c r="DD102" t="str">
        <v>Mali</v>
      </c>
      <c r="DE102" t="str">
        <v>Malta</v>
      </c>
      <c r="DF102" t="str">
        <v>Marokko</v>
      </c>
      <c r="DG102" t="str">
        <v>Marshall-øerne</v>
      </c>
      <c r="DH102" t="str">
        <v>Mauretanien</v>
      </c>
      <c r="DI102" t="str">
        <v>Mauritius</v>
      </c>
      <c r="DJ102" t="str">
        <v>Mexico</v>
      </c>
      <c r="DK102" t="str">
        <v>Mikronesien</v>
      </c>
      <c r="DL102" t="str">
        <v>Moldova</v>
      </c>
      <c r="DM102" t="str">
        <v>Monaco</v>
      </c>
      <c r="DN102" t="str">
        <v>Mongoliet</v>
      </c>
      <c r="DO102" t="str">
        <v>Mozambique</v>
      </c>
      <c r="DP102" t="str">
        <v>Namibia</v>
      </c>
      <c r="DQ102" t="str">
        <v>Nauru</v>
      </c>
      <c r="DR102" t="str">
        <v>Nederlandene</v>
      </c>
      <c r="DS102" t="str">
        <v>Nepal</v>
      </c>
      <c r="DT102" t="str">
        <v>New Zealand</v>
      </c>
      <c r="DU102" t="str">
        <v>Nicaragua</v>
      </c>
      <c r="DV102" t="str">
        <v>Niger</v>
      </c>
      <c r="DW102" t="str">
        <v>Nigeria</v>
      </c>
      <c r="DX102" t="str">
        <v>Nordkorea</v>
      </c>
      <c r="DY102" t="str">
        <v>Norge</v>
      </c>
      <c r="DZ102" t="str">
        <v>Oman</v>
      </c>
      <c r="EA102" t="str">
        <v>Pakistan</v>
      </c>
      <c r="EB102" t="str">
        <v>Palau</v>
      </c>
      <c r="EC102" t="str">
        <v>Palestina</v>
      </c>
      <c r="ED102" t="str">
        <v>Panama</v>
      </c>
      <c r="EE102" t="str">
        <v>Papua New Guinea</v>
      </c>
      <c r="EF102" t="str">
        <v>Paraguay</v>
      </c>
      <c r="EG102" t="str">
        <v>Peru</v>
      </c>
      <c r="EH102" t="str">
        <v>Polen</v>
      </c>
      <c r="EI102" t="str">
        <v>Portugal</v>
      </c>
      <c r="EJ102" t="str">
        <v>Qatar</v>
      </c>
      <c r="EK102" t="str">
        <v>Rumænien</v>
      </c>
      <c r="EL102" t="str">
        <v>Rusland</v>
      </c>
      <c r="EM102" t="str">
        <v>Rwanda</v>
      </c>
      <c r="EN102" t="str">
        <v>Salomonøerne</v>
      </c>
      <c r="EO102" t="str">
        <v>Samoa</v>
      </c>
      <c r="EP102" t="str">
        <v>San Marino</v>
      </c>
      <c r="EQ102" t="str">
        <v>Sao Tomé &amp; Principe</v>
      </c>
      <c r="ER102" t="str">
        <v>Saudi Arabien</v>
      </c>
      <c r="ES102" t="str">
        <v>Schweiz</v>
      </c>
      <c r="ET102" t="str">
        <v>Senegal</v>
      </c>
      <c r="EU102" t="str">
        <v>Serbien og Montenegro</v>
      </c>
      <c r="EV102" t="str">
        <v>Seychellerne</v>
      </c>
      <c r="EW102" t="str">
        <v>Sierra Leone</v>
      </c>
      <c r="EX102" t="str">
        <v>Singapore</v>
      </c>
      <c r="EY102" t="str">
        <v>Slovakiet</v>
      </c>
      <c r="EZ102" t="str">
        <v>Slovenien</v>
      </c>
      <c r="FA102" t="str">
        <v>Somalia</v>
      </c>
      <c r="FB102" t="str">
        <v>Spanien</v>
      </c>
      <c r="FC102" t="str">
        <v>Sri Lanka</v>
      </c>
      <c r="FD102" t="str">
        <v>St. Kitts-Nevis</v>
      </c>
      <c r="FE102" t="str">
        <v>St. Lucia</v>
      </c>
      <c r="FF102" t="str">
        <v>St. Vincent &amp;</v>
      </c>
      <c r="FG102" t="str">
        <v>Storbritannien (England)</v>
      </c>
      <c r="FH102" t="str">
        <v>Sudan</v>
      </c>
      <c r="FI102" t="str">
        <v>Surinam</v>
      </c>
      <c r="FJ102" t="str">
        <v>Sverige</v>
      </c>
      <c r="FK102" t="str">
        <v>Swaziland</v>
      </c>
      <c r="FL102" t="str">
        <v>Sydafrika</v>
      </c>
      <c r="FM102" t="str">
        <v>Sydkorea</v>
      </c>
      <c r="FN102" t="str">
        <v>Syrien</v>
      </c>
      <c r="FO102" t="str">
        <v>Tadjikistan</v>
      </c>
      <c r="FP102" t="str">
        <v>Taiwan</v>
      </c>
      <c r="FQ102" t="str">
        <v>Tanzania</v>
      </c>
      <c r="FR102" t="str">
        <v>Thailand</v>
      </c>
      <c r="FS102" t="str">
        <v>Tjekkiet</v>
      </c>
      <c r="FT102" t="str">
        <v>Togo</v>
      </c>
      <c r="FU102" t="str">
        <v>Tonga</v>
      </c>
      <c r="FV102" t="str">
        <v>Trinidad &amp; Tobago</v>
      </c>
      <c r="FW102" t="str">
        <v>Tunesien</v>
      </c>
      <c r="FX102" t="str">
        <v>Turkmenistan</v>
      </c>
      <c r="FY102" t="str">
        <v>Tuvalu</v>
      </c>
      <c r="FZ102" t="str">
        <v>Tyrkiet</v>
      </c>
      <c r="GA102" t="str">
        <v>Tyskland</v>
      </c>
      <c r="GB102" t="str">
        <v>Uganda</v>
      </c>
      <c r="GC102" t="str">
        <v>Ukraine</v>
      </c>
      <c r="GD102" t="str">
        <v>Ungarn</v>
      </c>
      <c r="GE102" t="str">
        <v>Uruguay</v>
      </c>
      <c r="GF102" t="str">
        <v>USA</v>
      </c>
      <c r="GG102" t="str">
        <v>Usbekistan</v>
      </c>
      <c r="GH102" t="str">
        <v>Vanuatu</v>
      </c>
      <c r="GI102" t="str">
        <v>Vatikanet</v>
      </c>
      <c r="GJ102" t="str">
        <v>Venezuela</v>
      </c>
      <c r="GK102" t="str">
        <v>Vietnam</v>
      </c>
      <c r="GL102" t="str">
        <v>Yemen</v>
      </c>
      <c r="GM102" t="str">
        <v>Zambia</v>
      </c>
      <c r="GN102" t="str">
        <v>Zimbabwe</v>
      </c>
      <c r="GO102" t="str">
        <v>Ækvatorial Guinea</v>
      </c>
      <c r="GP102" t="str">
        <v>Østrig</v>
      </c>
      <c r="GQ102" t="str">
        <v>Østtimor</v>
      </c>
      <c r="GR102" t="str">
        <v>EU</v>
      </c>
      <c r="GS102" t="str">
        <v>Ikke-EU</v>
      </c>
      <c r="GT102" t="str">
        <v>EU/ikke-EU</v>
      </c>
    </row>
    <row r="103" spans="2:202" x14ac:dyDescent="0.25">
      <c r="B103" t="str" cm="1">
        <f t="array" ref="B103:GT103">TRANSPOSE(_xlfn._xlws.FILTER(AlleLande[Lande (dansk)],ISNUMBER(SEARCH(Emballage!K21,AlleLande[Lande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Burundi</v>
      </c>
      <c r="BC103" t="str">
        <v>Cambodja</v>
      </c>
      <c r="BD103" t="str">
        <v>Finland</v>
      </c>
      <c r="BE103" t="str">
        <v>Burundi</v>
      </c>
      <c r="BF103" t="str">
        <v>Cambodja</v>
      </c>
      <c r="BG103" t="str">
        <v>Forenede Arab. Emirater</v>
      </c>
      <c r="BH103" t="str">
        <v>Frankrig</v>
      </c>
      <c r="BI103" t="str">
        <v>Gabon</v>
      </c>
      <c r="BJ103" t="str">
        <v>Gambia</v>
      </c>
      <c r="BK103" t="str">
        <v>Burundi</v>
      </c>
      <c r="BL103" t="str">
        <v>Cambodja</v>
      </c>
      <c r="BM103" t="str">
        <v>Grenada</v>
      </c>
      <c r="BN103" t="str">
        <v>Grenadinerne</v>
      </c>
      <c r="BO103" t="str">
        <v>Grækenland</v>
      </c>
      <c r="BP103" t="str">
        <v>Burundi</v>
      </c>
      <c r="BQ103" t="str">
        <v>Cambodja</v>
      </c>
      <c r="BR103" t="str">
        <v>Guinea-Bissau</v>
      </c>
      <c r="BS103" t="str">
        <v>Guyana</v>
      </c>
      <c r="BT103" t="str">
        <v>Haiti</v>
      </c>
      <c r="BU103" t="str">
        <v>Honduras</v>
      </c>
      <c r="BV103" t="str">
        <v>Hviderusland (Belarus)</v>
      </c>
      <c r="BW103" t="str">
        <v>Indien</v>
      </c>
      <c r="BX103" t="str">
        <v>Indonesien</v>
      </c>
      <c r="BY103" t="str">
        <v>Irak</v>
      </c>
      <c r="BZ103" t="str">
        <v>Iran</v>
      </c>
      <c r="CA103" t="str">
        <v>Irland</v>
      </c>
      <c r="CB103" t="str">
        <v>Island</v>
      </c>
      <c r="CC103" t="str">
        <v>Israel</v>
      </c>
      <c r="CD103" t="str">
        <v>Italien</v>
      </c>
      <c r="CE103" t="str">
        <v>Jamaica</v>
      </c>
      <c r="CF103" t="str">
        <v>Japan</v>
      </c>
      <c r="CG103" t="str">
        <v>Jordan</v>
      </c>
      <c r="CH103" t="str">
        <v>Kapverdiske Øer</v>
      </c>
      <c r="CI103" t="str">
        <v>Kasakhstan</v>
      </c>
      <c r="CJ103" t="str">
        <v>Kenya</v>
      </c>
      <c r="CK103" t="str">
        <v>Kina</v>
      </c>
      <c r="CL103" t="str">
        <v>Kirgisistan</v>
      </c>
      <c r="CM103" t="str">
        <v>Kiribati</v>
      </c>
      <c r="CN103" t="str">
        <v>Kroatien</v>
      </c>
      <c r="CO103" t="str">
        <v>Kuwait</v>
      </c>
      <c r="CP103" t="str">
        <v>Laos</v>
      </c>
      <c r="CQ103" t="str">
        <v>Lesotho</v>
      </c>
      <c r="CR103" t="str">
        <v>Letland</v>
      </c>
      <c r="CS103" t="str">
        <v>Libanon</v>
      </c>
      <c r="CT103" t="str">
        <v>Liberia</v>
      </c>
      <c r="CU103" t="str">
        <v>Libyen</v>
      </c>
      <c r="CV103" t="str">
        <v>Liechtenstein</v>
      </c>
      <c r="CW103" t="str">
        <v>Litauen</v>
      </c>
      <c r="CX103" t="str">
        <v>Luxembourg</v>
      </c>
      <c r="CY103" t="str">
        <v>Madagaskar</v>
      </c>
      <c r="CZ103" t="str">
        <v>Makedonien (FYROM)</v>
      </c>
      <c r="DA103" t="str">
        <v>Malawi</v>
      </c>
      <c r="DB103" t="str">
        <v>Malaysia</v>
      </c>
      <c r="DC103" t="str">
        <v>Maldiverne</v>
      </c>
      <c r="DD103" t="str">
        <v>Mali</v>
      </c>
      <c r="DE103" t="str">
        <v>Malta</v>
      </c>
      <c r="DF103" t="str">
        <v>Marokko</v>
      </c>
      <c r="DG103" t="str">
        <v>Marshall-øerne</v>
      </c>
      <c r="DH103" t="str">
        <v>Mauretanien</v>
      </c>
      <c r="DI103" t="str">
        <v>Mauritius</v>
      </c>
      <c r="DJ103" t="str">
        <v>Mexico</v>
      </c>
      <c r="DK103" t="str">
        <v>Mikronesien</v>
      </c>
      <c r="DL103" t="str">
        <v>Moldova</v>
      </c>
      <c r="DM103" t="str">
        <v>Monaco</v>
      </c>
      <c r="DN103" t="str">
        <v>Mongoliet</v>
      </c>
      <c r="DO103" t="str">
        <v>Mozambique</v>
      </c>
      <c r="DP103" t="str">
        <v>Namibia</v>
      </c>
      <c r="DQ103" t="str">
        <v>Nauru</v>
      </c>
      <c r="DR103" t="str">
        <v>Nederlandene</v>
      </c>
      <c r="DS103" t="str">
        <v>Nepal</v>
      </c>
      <c r="DT103" t="str">
        <v>New Zealand</v>
      </c>
      <c r="DU103" t="str">
        <v>Nicaragua</v>
      </c>
      <c r="DV103" t="str">
        <v>Niger</v>
      </c>
      <c r="DW103" t="str">
        <v>Nigeria</v>
      </c>
      <c r="DX103" t="str">
        <v>Nordkorea</v>
      </c>
      <c r="DY103" t="str">
        <v>Norge</v>
      </c>
      <c r="DZ103" t="str">
        <v>Oman</v>
      </c>
      <c r="EA103" t="str">
        <v>Pakistan</v>
      </c>
      <c r="EB103" t="str">
        <v>Palau</v>
      </c>
      <c r="EC103" t="str">
        <v>Palestina</v>
      </c>
      <c r="ED103" t="str">
        <v>Panama</v>
      </c>
      <c r="EE103" t="str">
        <v>Papua New Guinea</v>
      </c>
      <c r="EF103" t="str">
        <v>Paraguay</v>
      </c>
      <c r="EG103" t="str">
        <v>Peru</v>
      </c>
      <c r="EH103" t="str">
        <v>Polen</v>
      </c>
      <c r="EI103" t="str">
        <v>Portugal</v>
      </c>
      <c r="EJ103" t="str">
        <v>Qatar</v>
      </c>
      <c r="EK103" t="str">
        <v>Rumænien</v>
      </c>
      <c r="EL103" t="str">
        <v>Rusland</v>
      </c>
      <c r="EM103" t="str">
        <v>Rwanda</v>
      </c>
      <c r="EN103" t="str">
        <v>Salomonøerne</v>
      </c>
      <c r="EO103" t="str">
        <v>Samoa</v>
      </c>
      <c r="EP103" t="str">
        <v>San Marino</v>
      </c>
      <c r="EQ103" t="str">
        <v>Sao Tomé &amp; Principe</v>
      </c>
      <c r="ER103" t="str">
        <v>Saudi Arabien</v>
      </c>
      <c r="ES103" t="str">
        <v>Schweiz</v>
      </c>
      <c r="ET103" t="str">
        <v>Senegal</v>
      </c>
      <c r="EU103" t="str">
        <v>Serbien og Montenegro</v>
      </c>
      <c r="EV103" t="str">
        <v>Seychellerne</v>
      </c>
      <c r="EW103" t="str">
        <v>Sierra Leone</v>
      </c>
      <c r="EX103" t="str">
        <v>Singapore</v>
      </c>
      <c r="EY103" t="str">
        <v>Slovakiet</v>
      </c>
      <c r="EZ103" t="str">
        <v>Slovenien</v>
      </c>
      <c r="FA103" t="str">
        <v>Somalia</v>
      </c>
      <c r="FB103" t="str">
        <v>Spanien</v>
      </c>
      <c r="FC103" t="str">
        <v>Sri Lanka</v>
      </c>
      <c r="FD103" t="str">
        <v>St. Kitts-Nevis</v>
      </c>
      <c r="FE103" t="str">
        <v>St. Lucia</v>
      </c>
      <c r="FF103" t="str">
        <v>St. Vincent &amp;</v>
      </c>
      <c r="FG103" t="str">
        <v>Storbritannien (England)</v>
      </c>
      <c r="FH103" t="str">
        <v>Sudan</v>
      </c>
      <c r="FI103" t="str">
        <v>Surinam</v>
      </c>
      <c r="FJ103" t="str">
        <v>Sverige</v>
      </c>
      <c r="FK103" t="str">
        <v>Swaziland</v>
      </c>
      <c r="FL103" t="str">
        <v>Sydafrika</v>
      </c>
      <c r="FM103" t="str">
        <v>Sydkorea</v>
      </c>
      <c r="FN103" t="str">
        <v>Syrien</v>
      </c>
      <c r="FO103" t="str">
        <v>Tadjikistan</v>
      </c>
      <c r="FP103" t="str">
        <v>Taiwan</v>
      </c>
      <c r="FQ103" t="str">
        <v>Tanzania</v>
      </c>
      <c r="FR103" t="str">
        <v>Thailand</v>
      </c>
      <c r="FS103" t="str">
        <v>Tjekkiet</v>
      </c>
      <c r="FT103" t="str">
        <v>Togo</v>
      </c>
      <c r="FU103" t="str">
        <v>Tonga</v>
      </c>
      <c r="FV103" t="str">
        <v>Trinidad &amp; Tobago</v>
      </c>
      <c r="FW103" t="str">
        <v>Tunesien</v>
      </c>
      <c r="FX103" t="str">
        <v>Turkmenistan</v>
      </c>
      <c r="FY103" t="str">
        <v>Tuvalu</v>
      </c>
      <c r="FZ103" t="str">
        <v>Tyrkiet</v>
      </c>
      <c r="GA103" t="str">
        <v>Tyskland</v>
      </c>
      <c r="GB103" t="str">
        <v>Uganda</v>
      </c>
      <c r="GC103" t="str">
        <v>Ukraine</v>
      </c>
      <c r="GD103" t="str">
        <v>Ungarn</v>
      </c>
      <c r="GE103" t="str">
        <v>Uruguay</v>
      </c>
      <c r="GF103" t="str">
        <v>USA</v>
      </c>
      <c r="GG103" t="str">
        <v>Usbekistan</v>
      </c>
      <c r="GH103" t="str">
        <v>Vanuatu</v>
      </c>
      <c r="GI103" t="str">
        <v>Vatikanet</v>
      </c>
      <c r="GJ103" t="str">
        <v>Venezuela</v>
      </c>
      <c r="GK103" t="str">
        <v>Vietnam</v>
      </c>
      <c r="GL103" t="str">
        <v>Yemen</v>
      </c>
      <c r="GM103" t="str">
        <v>Zambia</v>
      </c>
      <c r="GN103" t="str">
        <v>Zimbabwe</v>
      </c>
      <c r="GO103" t="str">
        <v>Ækvatorial Guinea</v>
      </c>
      <c r="GP103" t="str">
        <v>Østrig</v>
      </c>
      <c r="GQ103" t="str">
        <v>Østtimor</v>
      </c>
      <c r="GR103" t="str">
        <v>EU</v>
      </c>
      <c r="GS103" t="str">
        <v>Ikke-EU</v>
      </c>
      <c r="GT103" t="str">
        <v>EU/ikke-EU</v>
      </c>
    </row>
    <row r="104" spans="2:202" x14ac:dyDescent="0.25">
      <c r="B104" t="str" cm="1">
        <f t="array" ref="B104:GT104">TRANSPOSE(_xlfn._xlws.FILTER(AlleLande[Lande (dansk)],ISNUMBER(SEARCH(Emballage!K22,AlleLande[Lande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Burundi</v>
      </c>
      <c r="BC104" t="str">
        <v>Cambodja</v>
      </c>
      <c r="BD104" t="str">
        <v>Finland</v>
      </c>
      <c r="BE104" t="str">
        <v>Burundi</v>
      </c>
      <c r="BF104" t="str">
        <v>Cambodja</v>
      </c>
      <c r="BG104" t="str">
        <v>Forenede Arab. Emirater</v>
      </c>
      <c r="BH104" t="str">
        <v>Frankrig</v>
      </c>
      <c r="BI104" t="str">
        <v>Gabon</v>
      </c>
      <c r="BJ104" t="str">
        <v>Gambia</v>
      </c>
      <c r="BK104" t="str">
        <v>Burundi</v>
      </c>
      <c r="BL104" t="str">
        <v>Cambodja</v>
      </c>
      <c r="BM104" t="str">
        <v>Grenada</v>
      </c>
      <c r="BN104" t="str">
        <v>Grenadinerne</v>
      </c>
      <c r="BO104" t="str">
        <v>Grækenland</v>
      </c>
      <c r="BP104" t="str">
        <v>Burundi</v>
      </c>
      <c r="BQ104" t="str">
        <v>Cambodja</v>
      </c>
      <c r="BR104" t="str">
        <v>Guinea-Bissau</v>
      </c>
      <c r="BS104" t="str">
        <v>Guyana</v>
      </c>
      <c r="BT104" t="str">
        <v>Haiti</v>
      </c>
      <c r="BU104" t="str">
        <v>Honduras</v>
      </c>
      <c r="BV104" t="str">
        <v>Hviderusland (Belarus)</v>
      </c>
      <c r="BW104" t="str">
        <v>Indien</v>
      </c>
      <c r="BX104" t="str">
        <v>Indonesien</v>
      </c>
      <c r="BY104" t="str">
        <v>Irak</v>
      </c>
      <c r="BZ104" t="str">
        <v>Iran</v>
      </c>
      <c r="CA104" t="str">
        <v>Irland</v>
      </c>
      <c r="CB104" t="str">
        <v>Island</v>
      </c>
      <c r="CC104" t="str">
        <v>Israel</v>
      </c>
      <c r="CD104" t="str">
        <v>Italien</v>
      </c>
      <c r="CE104" t="str">
        <v>Jamaica</v>
      </c>
      <c r="CF104" t="str">
        <v>Japan</v>
      </c>
      <c r="CG104" t="str">
        <v>Jordan</v>
      </c>
      <c r="CH104" t="str">
        <v>Kapverdiske Øer</v>
      </c>
      <c r="CI104" t="str">
        <v>Kasakhstan</v>
      </c>
      <c r="CJ104" t="str">
        <v>Kenya</v>
      </c>
      <c r="CK104" t="str">
        <v>Kina</v>
      </c>
      <c r="CL104" t="str">
        <v>Kirgisistan</v>
      </c>
      <c r="CM104" t="str">
        <v>Kiribati</v>
      </c>
      <c r="CN104" t="str">
        <v>Kroatien</v>
      </c>
      <c r="CO104" t="str">
        <v>Kuwait</v>
      </c>
      <c r="CP104" t="str">
        <v>Laos</v>
      </c>
      <c r="CQ104" t="str">
        <v>Lesotho</v>
      </c>
      <c r="CR104" t="str">
        <v>Letland</v>
      </c>
      <c r="CS104" t="str">
        <v>Libanon</v>
      </c>
      <c r="CT104" t="str">
        <v>Liberia</v>
      </c>
      <c r="CU104" t="str">
        <v>Libyen</v>
      </c>
      <c r="CV104" t="str">
        <v>Liechtenstein</v>
      </c>
      <c r="CW104" t="str">
        <v>Litauen</v>
      </c>
      <c r="CX104" t="str">
        <v>Luxembourg</v>
      </c>
      <c r="CY104" t="str">
        <v>Madagaskar</v>
      </c>
      <c r="CZ104" t="str">
        <v>Makedonien (FYROM)</v>
      </c>
      <c r="DA104" t="str">
        <v>Malawi</v>
      </c>
      <c r="DB104" t="str">
        <v>Malaysia</v>
      </c>
      <c r="DC104" t="str">
        <v>Maldiverne</v>
      </c>
      <c r="DD104" t="str">
        <v>Mali</v>
      </c>
      <c r="DE104" t="str">
        <v>Malta</v>
      </c>
      <c r="DF104" t="str">
        <v>Marokko</v>
      </c>
      <c r="DG104" t="str">
        <v>Marshall-øerne</v>
      </c>
      <c r="DH104" t="str">
        <v>Mauretanien</v>
      </c>
      <c r="DI104" t="str">
        <v>Mauritius</v>
      </c>
      <c r="DJ104" t="str">
        <v>Mexico</v>
      </c>
      <c r="DK104" t="str">
        <v>Mikronesien</v>
      </c>
      <c r="DL104" t="str">
        <v>Moldova</v>
      </c>
      <c r="DM104" t="str">
        <v>Monaco</v>
      </c>
      <c r="DN104" t="str">
        <v>Mongoliet</v>
      </c>
      <c r="DO104" t="str">
        <v>Mozambique</v>
      </c>
      <c r="DP104" t="str">
        <v>Namibia</v>
      </c>
      <c r="DQ104" t="str">
        <v>Nauru</v>
      </c>
      <c r="DR104" t="str">
        <v>Nederlandene</v>
      </c>
      <c r="DS104" t="str">
        <v>Nepal</v>
      </c>
      <c r="DT104" t="str">
        <v>New Zealand</v>
      </c>
      <c r="DU104" t="str">
        <v>Nicaragua</v>
      </c>
      <c r="DV104" t="str">
        <v>Niger</v>
      </c>
      <c r="DW104" t="str">
        <v>Nigeria</v>
      </c>
      <c r="DX104" t="str">
        <v>Nordkorea</v>
      </c>
      <c r="DY104" t="str">
        <v>Norge</v>
      </c>
      <c r="DZ104" t="str">
        <v>Oman</v>
      </c>
      <c r="EA104" t="str">
        <v>Pakistan</v>
      </c>
      <c r="EB104" t="str">
        <v>Palau</v>
      </c>
      <c r="EC104" t="str">
        <v>Palestina</v>
      </c>
      <c r="ED104" t="str">
        <v>Panama</v>
      </c>
      <c r="EE104" t="str">
        <v>Papua New Guinea</v>
      </c>
      <c r="EF104" t="str">
        <v>Paraguay</v>
      </c>
      <c r="EG104" t="str">
        <v>Peru</v>
      </c>
      <c r="EH104" t="str">
        <v>Polen</v>
      </c>
      <c r="EI104" t="str">
        <v>Portugal</v>
      </c>
      <c r="EJ104" t="str">
        <v>Qatar</v>
      </c>
      <c r="EK104" t="str">
        <v>Rumænien</v>
      </c>
      <c r="EL104" t="str">
        <v>Rusland</v>
      </c>
      <c r="EM104" t="str">
        <v>Rwanda</v>
      </c>
      <c r="EN104" t="str">
        <v>Salomonøerne</v>
      </c>
      <c r="EO104" t="str">
        <v>Samoa</v>
      </c>
      <c r="EP104" t="str">
        <v>San Marino</v>
      </c>
      <c r="EQ104" t="str">
        <v>Sao Tomé &amp; Principe</v>
      </c>
      <c r="ER104" t="str">
        <v>Saudi Arabien</v>
      </c>
      <c r="ES104" t="str">
        <v>Schweiz</v>
      </c>
      <c r="ET104" t="str">
        <v>Senegal</v>
      </c>
      <c r="EU104" t="str">
        <v>Serbien og Montenegro</v>
      </c>
      <c r="EV104" t="str">
        <v>Seychellerne</v>
      </c>
      <c r="EW104" t="str">
        <v>Sierra Leone</v>
      </c>
      <c r="EX104" t="str">
        <v>Singapore</v>
      </c>
      <c r="EY104" t="str">
        <v>Slovakiet</v>
      </c>
      <c r="EZ104" t="str">
        <v>Slovenien</v>
      </c>
      <c r="FA104" t="str">
        <v>Somalia</v>
      </c>
      <c r="FB104" t="str">
        <v>Spanien</v>
      </c>
      <c r="FC104" t="str">
        <v>Sri Lanka</v>
      </c>
      <c r="FD104" t="str">
        <v>St. Kitts-Nevis</v>
      </c>
      <c r="FE104" t="str">
        <v>St. Lucia</v>
      </c>
      <c r="FF104" t="str">
        <v>St. Vincent &amp;</v>
      </c>
      <c r="FG104" t="str">
        <v>Storbritannien (England)</v>
      </c>
      <c r="FH104" t="str">
        <v>Sudan</v>
      </c>
      <c r="FI104" t="str">
        <v>Surinam</v>
      </c>
      <c r="FJ104" t="str">
        <v>Sverige</v>
      </c>
      <c r="FK104" t="str">
        <v>Swaziland</v>
      </c>
      <c r="FL104" t="str">
        <v>Sydafrika</v>
      </c>
      <c r="FM104" t="str">
        <v>Sydkorea</v>
      </c>
      <c r="FN104" t="str">
        <v>Syrien</v>
      </c>
      <c r="FO104" t="str">
        <v>Tadjikistan</v>
      </c>
      <c r="FP104" t="str">
        <v>Taiwan</v>
      </c>
      <c r="FQ104" t="str">
        <v>Tanzania</v>
      </c>
      <c r="FR104" t="str">
        <v>Thailand</v>
      </c>
      <c r="FS104" t="str">
        <v>Tjekkiet</v>
      </c>
      <c r="FT104" t="str">
        <v>Togo</v>
      </c>
      <c r="FU104" t="str">
        <v>Tonga</v>
      </c>
      <c r="FV104" t="str">
        <v>Trinidad &amp; Tobago</v>
      </c>
      <c r="FW104" t="str">
        <v>Tunesien</v>
      </c>
      <c r="FX104" t="str">
        <v>Turkmenistan</v>
      </c>
      <c r="FY104" t="str">
        <v>Tuvalu</v>
      </c>
      <c r="FZ104" t="str">
        <v>Tyrkiet</v>
      </c>
      <c r="GA104" t="str">
        <v>Tyskland</v>
      </c>
      <c r="GB104" t="str">
        <v>Uganda</v>
      </c>
      <c r="GC104" t="str">
        <v>Ukraine</v>
      </c>
      <c r="GD104" t="str">
        <v>Ungarn</v>
      </c>
      <c r="GE104" t="str">
        <v>Uruguay</v>
      </c>
      <c r="GF104" t="str">
        <v>USA</v>
      </c>
      <c r="GG104" t="str">
        <v>Usbekistan</v>
      </c>
      <c r="GH104" t="str">
        <v>Vanuatu</v>
      </c>
      <c r="GI104" t="str">
        <v>Vatikanet</v>
      </c>
      <c r="GJ104" t="str">
        <v>Venezuela</v>
      </c>
      <c r="GK104" t="str">
        <v>Vietnam</v>
      </c>
      <c r="GL104" t="str">
        <v>Yemen</v>
      </c>
      <c r="GM104" t="str">
        <v>Zambia</v>
      </c>
      <c r="GN104" t="str">
        <v>Zimbabwe</v>
      </c>
      <c r="GO104" t="str">
        <v>Ækvatorial Guinea</v>
      </c>
      <c r="GP104" t="str">
        <v>Østrig</v>
      </c>
      <c r="GQ104" t="str">
        <v>Østtimor</v>
      </c>
      <c r="GR104" t="str">
        <v>EU</v>
      </c>
      <c r="GS104" t="str">
        <v>Ikke-EU</v>
      </c>
      <c r="GT104" t="str">
        <v>EU/ikke-EU</v>
      </c>
    </row>
    <row r="105" spans="2:202" x14ac:dyDescent="0.25">
      <c r="B105" t="str" cm="1">
        <f t="array" ref="B105:GT105">TRANSPOSE(_xlfn._xlws.FILTER(AlleLande[Lande (dansk)],ISNUMBER(SEARCH(Emballage!K23,AlleLande[Lande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Burundi</v>
      </c>
      <c r="BC105" t="str">
        <v>Cambodja</v>
      </c>
      <c r="BD105" t="str">
        <v>Finland</v>
      </c>
      <c r="BE105" t="str">
        <v>Burundi</v>
      </c>
      <c r="BF105" t="str">
        <v>Cambodja</v>
      </c>
      <c r="BG105" t="str">
        <v>Forenede Arab. Emirater</v>
      </c>
      <c r="BH105" t="str">
        <v>Frankrig</v>
      </c>
      <c r="BI105" t="str">
        <v>Gabon</v>
      </c>
      <c r="BJ105" t="str">
        <v>Gambia</v>
      </c>
      <c r="BK105" t="str">
        <v>Burundi</v>
      </c>
      <c r="BL105" t="str">
        <v>Cambodja</v>
      </c>
      <c r="BM105" t="str">
        <v>Grenada</v>
      </c>
      <c r="BN105" t="str">
        <v>Grenadinerne</v>
      </c>
      <c r="BO105" t="str">
        <v>Grækenland</v>
      </c>
      <c r="BP105" t="str">
        <v>Burundi</v>
      </c>
      <c r="BQ105" t="str">
        <v>Cambodja</v>
      </c>
      <c r="BR105" t="str">
        <v>Guinea-Bissau</v>
      </c>
      <c r="BS105" t="str">
        <v>Guyana</v>
      </c>
      <c r="BT105" t="str">
        <v>Haiti</v>
      </c>
      <c r="BU105" t="str">
        <v>Honduras</v>
      </c>
      <c r="BV105" t="str">
        <v>Hviderusland (Belarus)</v>
      </c>
      <c r="BW105" t="str">
        <v>Indien</v>
      </c>
      <c r="BX105" t="str">
        <v>Indonesien</v>
      </c>
      <c r="BY105" t="str">
        <v>Irak</v>
      </c>
      <c r="BZ105" t="str">
        <v>Iran</v>
      </c>
      <c r="CA105" t="str">
        <v>Irland</v>
      </c>
      <c r="CB105" t="str">
        <v>Island</v>
      </c>
      <c r="CC105" t="str">
        <v>Israel</v>
      </c>
      <c r="CD105" t="str">
        <v>Italien</v>
      </c>
      <c r="CE105" t="str">
        <v>Jamaica</v>
      </c>
      <c r="CF105" t="str">
        <v>Japan</v>
      </c>
      <c r="CG105" t="str">
        <v>Jordan</v>
      </c>
      <c r="CH105" t="str">
        <v>Kapverdiske Øer</v>
      </c>
      <c r="CI105" t="str">
        <v>Kasakhstan</v>
      </c>
      <c r="CJ105" t="str">
        <v>Kenya</v>
      </c>
      <c r="CK105" t="str">
        <v>Kina</v>
      </c>
      <c r="CL105" t="str">
        <v>Kirgisistan</v>
      </c>
      <c r="CM105" t="str">
        <v>Kiribati</v>
      </c>
      <c r="CN105" t="str">
        <v>Kroatien</v>
      </c>
      <c r="CO105" t="str">
        <v>Kuwait</v>
      </c>
      <c r="CP105" t="str">
        <v>Laos</v>
      </c>
      <c r="CQ105" t="str">
        <v>Lesotho</v>
      </c>
      <c r="CR105" t="str">
        <v>Letland</v>
      </c>
      <c r="CS105" t="str">
        <v>Libanon</v>
      </c>
      <c r="CT105" t="str">
        <v>Liberia</v>
      </c>
      <c r="CU105" t="str">
        <v>Libyen</v>
      </c>
      <c r="CV105" t="str">
        <v>Liechtenstein</v>
      </c>
      <c r="CW105" t="str">
        <v>Litauen</v>
      </c>
      <c r="CX105" t="str">
        <v>Luxembourg</v>
      </c>
      <c r="CY105" t="str">
        <v>Madagaskar</v>
      </c>
      <c r="CZ105" t="str">
        <v>Makedonien (FYROM)</v>
      </c>
      <c r="DA105" t="str">
        <v>Malawi</v>
      </c>
      <c r="DB105" t="str">
        <v>Malaysia</v>
      </c>
      <c r="DC105" t="str">
        <v>Maldiverne</v>
      </c>
      <c r="DD105" t="str">
        <v>Mali</v>
      </c>
      <c r="DE105" t="str">
        <v>Malta</v>
      </c>
      <c r="DF105" t="str">
        <v>Marokko</v>
      </c>
      <c r="DG105" t="str">
        <v>Marshall-øerne</v>
      </c>
      <c r="DH105" t="str">
        <v>Mauretanien</v>
      </c>
      <c r="DI105" t="str">
        <v>Mauritius</v>
      </c>
      <c r="DJ105" t="str">
        <v>Mexico</v>
      </c>
      <c r="DK105" t="str">
        <v>Mikronesien</v>
      </c>
      <c r="DL105" t="str">
        <v>Moldova</v>
      </c>
      <c r="DM105" t="str">
        <v>Monaco</v>
      </c>
      <c r="DN105" t="str">
        <v>Mongoliet</v>
      </c>
      <c r="DO105" t="str">
        <v>Mozambique</v>
      </c>
      <c r="DP105" t="str">
        <v>Namibia</v>
      </c>
      <c r="DQ105" t="str">
        <v>Nauru</v>
      </c>
      <c r="DR105" t="str">
        <v>Nederlandene</v>
      </c>
      <c r="DS105" t="str">
        <v>Nepal</v>
      </c>
      <c r="DT105" t="str">
        <v>New Zealand</v>
      </c>
      <c r="DU105" t="str">
        <v>Nicaragua</v>
      </c>
      <c r="DV105" t="str">
        <v>Niger</v>
      </c>
      <c r="DW105" t="str">
        <v>Nigeria</v>
      </c>
      <c r="DX105" t="str">
        <v>Nordkorea</v>
      </c>
      <c r="DY105" t="str">
        <v>Norge</v>
      </c>
      <c r="DZ105" t="str">
        <v>Oman</v>
      </c>
      <c r="EA105" t="str">
        <v>Pakistan</v>
      </c>
      <c r="EB105" t="str">
        <v>Palau</v>
      </c>
      <c r="EC105" t="str">
        <v>Palestina</v>
      </c>
      <c r="ED105" t="str">
        <v>Panama</v>
      </c>
      <c r="EE105" t="str">
        <v>Papua New Guinea</v>
      </c>
      <c r="EF105" t="str">
        <v>Paraguay</v>
      </c>
      <c r="EG105" t="str">
        <v>Peru</v>
      </c>
      <c r="EH105" t="str">
        <v>Polen</v>
      </c>
      <c r="EI105" t="str">
        <v>Portugal</v>
      </c>
      <c r="EJ105" t="str">
        <v>Qatar</v>
      </c>
      <c r="EK105" t="str">
        <v>Rumænien</v>
      </c>
      <c r="EL105" t="str">
        <v>Rusland</v>
      </c>
      <c r="EM105" t="str">
        <v>Rwanda</v>
      </c>
      <c r="EN105" t="str">
        <v>Salomonøerne</v>
      </c>
      <c r="EO105" t="str">
        <v>Samoa</v>
      </c>
      <c r="EP105" t="str">
        <v>San Marino</v>
      </c>
      <c r="EQ105" t="str">
        <v>Sao Tomé &amp; Principe</v>
      </c>
      <c r="ER105" t="str">
        <v>Saudi Arabien</v>
      </c>
      <c r="ES105" t="str">
        <v>Schweiz</v>
      </c>
      <c r="ET105" t="str">
        <v>Senegal</v>
      </c>
      <c r="EU105" t="str">
        <v>Serbien og Montenegro</v>
      </c>
      <c r="EV105" t="str">
        <v>Seychellerne</v>
      </c>
      <c r="EW105" t="str">
        <v>Sierra Leone</v>
      </c>
      <c r="EX105" t="str">
        <v>Singapore</v>
      </c>
      <c r="EY105" t="str">
        <v>Slovakiet</v>
      </c>
      <c r="EZ105" t="str">
        <v>Slovenien</v>
      </c>
      <c r="FA105" t="str">
        <v>Somalia</v>
      </c>
      <c r="FB105" t="str">
        <v>Spanien</v>
      </c>
      <c r="FC105" t="str">
        <v>Sri Lanka</v>
      </c>
      <c r="FD105" t="str">
        <v>St. Kitts-Nevis</v>
      </c>
      <c r="FE105" t="str">
        <v>St. Lucia</v>
      </c>
      <c r="FF105" t="str">
        <v>St. Vincent &amp;</v>
      </c>
      <c r="FG105" t="str">
        <v>Storbritannien (England)</v>
      </c>
      <c r="FH105" t="str">
        <v>Sudan</v>
      </c>
      <c r="FI105" t="str">
        <v>Surinam</v>
      </c>
      <c r="FJ105" t="str">
        <v>Sverige</v>
      </c>
      <c r="FK105" t="str">
        <v>Swaziland</v>
      </c>
      <c r="FL105" t="str">
        <v>Sydafrika</v>
      </c>
      <c r="FM105" t="str">
        <v>Sydkorea</v>
      </c>
      <c r="FN105" t="str">
        <v>Syrien</v>
      </c>
      <c r="FO105" t="str">
        <v>Tadjikistan</v>
      </c>
      <c r="FP105" t="str">
        <v>Taiwan</v>
      </c>
      <c r="FQ105" t="str">
        <v>Tanzania</v>
      </c>
      <c r="FR105" t="str">
        <v>Thailand</v>
      </c>
      <c r="FS105" t="str">
        <v>Tjekkiet</v>
      </c>
      <c r="FT105" t="str">
        <v>Togo</v>
      </c>
      <c r="FU105" t="str">
        <v>Tonga</v>
      </c>
      <c r="FV105" t="str">
        <v>Trinidad &amp; Tobago</v>
      </c>
      <c r="FW105" t="str">
        <v>Tunesien</v>
      </c>
      <c r="FX105" t="str">
        <v>Turkmenistan</v>
      </c>
      <c r="FY105" t="str">
        <v>Tuvalu</v>
      </c>
      <c r="FZ105" t="str">
        <v>Tyrkiet</v>
      </c>
      <c r="GA105" t="str">
        <v>Tyskland</v>
      </c>
      <c r="GB105" t="str">
        <v>Uganda</v>
      </c>
      <c r="GC105" t="str">
        <v>Ukraine</v>
      </c>
      <c r="GD105" t="str">
        <v>Ungarn</v>
      </c>
      <c r="GE105" t="str">
        <v>Uruguay</v>
      </c>
      <c r="GF105" t="str">
        <v>USA</v>
      </c>
      <c r="GG105" t="str">
        <v>Usbekistan</v>
      </c>
      <c r="GH105" t="str">
        <v>Vanuatu</v>
      </c>
      <c r="GI105" t="str">
        <v>Vatikanet</v>
      </c>
      <c r="GJ105" t="str">
        <v>Venezuela</v>
      </c>
      <c r="GK105" t="str">
        <v>Vietnam</v>
      </c>
      <c r="GL105" t="str">
        <v>Yemen</v>
      </c>
      <c r="GM105" t="str">
        <v>Zambia</v>
      </c>
      <c r="GN105" t="str">
        <v>Zimbabwe</v>
      </c>
      <c r="GO105" t="str">
        <v>Ækvatorial Guinea</v>
      </c>
      <c r="GP105" t="str">
        <v>Østrig</v>
      </c>
      <c r="GQ105" t="str">
        <v>Østtimor</v>
      </c>
      <c r="GR105" t="str">
        <v>EU</v>
      </c>
      <c r="GS105" t="str">
        <v>Ikke-EU</v>
      </c>
      <c r="GT105" t="str">
        <v>EU/ikke-EU</v>
      </c>
    </row>
    <row r="106" spans="2:202" x14ac:dyDescent="0.25">
      <c r="B106" t="str" cm="1">
        <f t="array" ref="B106:GT106">TRANSPOSE(_xlfn._xlws.FILTER(AlleLande[Lande (dansk)],ISNUMBER(SEARCH(Emballage!K24,AlleLande[Lande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Burundi</v>
      </c>
      <c r="BC106" t="str">
        <v>Cambodja</v>
      </c>
      <c r="BD106" t="str">
        <v>Finland</v>
      </c>
      <c r="BE106" t="str">
        <v>Burundi</v>
      </c>
      <c r="BF106" t="str">
        <v>Cambodja</v>
      </c>
      <c r="BG106" t="str">
        <v>Forenede Arab. Emirater</v>
      </c>
      <c r="BH106" t="str">
        <v>Frankrig</v>
      </c>
      <c r="BI106" t="str">
        <v>Gabon</v>
      </c>
      <c r="BJ106" t="str">
        <v>Gambia</v>
      </c>
      <c r="BK106" t="str">
        <v>Burundi</v>
      </c>
      <c r="BL106" t="str">
        <v>Cambodja</v>
      </c>
      <c r="BM106" t="str">
        <v>Grenada</v>
      </c>
      <c r="BN106" t="str">
        <v>Grenadinerne</v>
      </c>
      <c r="BO106" t="str">
        <v>Grækenland</v>
      </c>
      <c r="BP106" t="str">
        <v>Burundi</v>
      </c>
      <c r="BQ106" t="str">
        <v>Cambodja</v>
      </c>
      <c r="BR106" t="str">
        <v>Guinea-Bissau</v>
      </c>
      <c r="BS106" t="str">
        <v>Guyana</v>
      </c>
      <c r="BT106" t="str">
        <v>Haiti</v>
      </c>
      <c r="BU106" t="str">
        <v>Honduras</v>
      </c>
      <c r="BV106" t="str">
        <v>Hviderusland (Belarus)</v>
      </c>
      <c r="BW106" t="str">
        <v>Indien</v>
      </c>
      <c r="BX106" t="str">
        <v>Indonesien</v>
      </c>
      <c r="BY106" t="str">
        <v>Irak</v>
      </c>
      <c r="BZ106" t="str">
        <v>Iran</v>
      </c>
      <c r="CA106" t="str">
        <v>Irland</v>
      </c>
      <c r="CB106" t="str">
        <v>Island</v>
      </c>
      <c r="CC106" t="str">
        <v>Israel</v>
      </c>
      <c r="CD106" t="str">
        <v>Italien</v>
      </c>
      <c r="CE106" t="str">
        <v>Jamaica</v>
      </c>
      <c r="CF106" t="str">
        <v>Japan</v>
      </c>
      <c r="CG106" t="str">
        <v>Jordan</v>
      </c>
      <c r="CH106" t="str">
        <v>Kapverdiske Øer</v>
      </c>
      <c r="CI106" t="str">
        <v>Kasakhstan</v>
      </c>
      <c r="CJ106" t="str">
        <v>Kenya</v>
      </c>
      <c r="CK106" t="str">
        <v>Kina</v>
      </c>
      <c r="CL106" t="str">
        <v>Kirgisistan</v>
      </c>
      <c r="CM106" t="str">
        <v>Kiribati</v>
      </c>
      <c r="CN106" t="str">
        <v>Kroatien</v>
      </c>
      <c r="CO106" t="str">
        <v>Kuwait</v>
      </c>
      <c r="CP106" t="str">
        <v>Laos</v>
      </c>
      <c r="CQ106" t="str">
        <v>Lesotho</v>
      </c>
      <c r="CR106" t="str">
        <v>Letland</v>
      </c>
      <c r="CS106" t="str">
        <v>Libanon</v>
      </c>
      <c r="CT106" t="str">
        <v>Liberia</v>
      </c>
      <c r="CU106" t="str">
        <v>Libyen</v>
      </c>
      <c r="CV106" t="str">
        <v>Liechtenstein</v>
      </c>
      <c r="CW106" t="str">
        <v>Litauen</v>
      </c>
      <c r="CX106" t="str">
        <v>Luxembourg</v>
      </c>
      <c r="CY106" t="str">
        <v>Madagaskar</v>
      </c>
      <c r="CZ106" t="str">
        <v>Makedonien (FYROM)</v>
      </c>
      <c r="DA106" t="str">
        <v>Malawi</v>
      </c>
      <c r="DB106" t="str">
        <v>Malaysia</v>
      </c>
      <c r="DC106" t="str">
        <v>Maldiverne</v>
      </c>
      <c r="DD106" t="str">
        <v>Mali</v>
      </c>
      <c r="DE106" t="str">
        <v>Malta</v>
      </c>
      <c r="DF106" t="str">
        <v>Marokko</v>
      </c>
      <c r="DG106" t="str">
        <v>Marshall-øerne</v>
      </c>
      <c r="DH106" t="str">
        <v>Mauretanien</v>
      </c>
      <c r="DI106" t="str">
        <v>Mauritius</v>
      </c>
      <c r="DJ106" t="str">
        <v>Mexico</v>
      </c>
      <c r="DK106" t="str">
        <v>Mikronesien</v>
      </c>
      <c r="DL106" t="str">
        <v>Moldova</v>
      </c>
      <c r="DM106" t="str">
        <v>Monaco</v>
      </c>
      <c r="DN106" t="str">
        <v>Mongoliet</v>
      </c>
      <c r="DO106" t="str">
        <v>Mozambique</v>
      </c>
      <c r="DP106" t="str">
        <v>Namibia</v>
      </c>
      <c r="DQ106" t="str">
        <v>Nauru</v>
      </c>
      <c r="DR106" t="str">
        <v>Nederlandene</v>
      </c>
      <c r="DS106" t="str">
        <v>Nepal</v>
      </c>
      <c r="DT106" t="str">
        <v>New Zealand</v>
      </c>
      <c r="DU106" t="str">
        <v>Nicaragua</v>
      </c>
      <c r="DV106" t="str">
        <v>Niger</v>
      </c>
      <c r="DW106" t="str">
        <v>Nigeria</v>
      </c>
      <c r="DX106" t="str">
        <v>Nordkorea</v>
      </c>
      <c r="DY106" t="str">
        <v>Norge</v>
      </c>
      <c r="DZ106" t="str">
        <v>Oman</v>
      </c>
      <c r="EA106" t="str">
        <v>Pakistan</v>
      </c>
      <c r="EB106" t="str">
        <v>Palau</v>
      </c>
      <c r="EC106" t="str">
        <v>Palestina</v>
      </c>
      <c r="ED106" t="str">
        <v>Panama</v>
      </c>
      <c r="EE106" t="str">
        <v>Papua New Guinea</v>
      </c>
      <c r="EF106" t="str">
        <v>Paraguay</v>
      </c>
      <c r="EG106" t="str">
        <v>Peru</v>
      </c>
      <c r="EH106" t="str">
        <v>Polen</v>
      </c>
      <c r="EI106" t="str">
        <v>Portugal</v>
      </c>
      <c r="EJ106" t="str">
        <v>Qatar</v>
      </c>
      <c r="EK106" t="str">
        <v>Rumænien</v>
      </c>
      <c r="EL106" t="str">
        <v>Rusland</v>
      </c>
      <c r="EM106" t="str">
        <v>Rwanda</v>
      </c>
      <c r="EN106" t="str">
        <v>Salomonøerne</v>
      </c>
      <c r="EO106" t="str">
        <v>Samoa</v>
      </c>
      <c r="EP106" t="str">
        <v>San Marino</v>
      </c>
      <c r="EQ106" t="str">
        <v>Sao Tomé &amp; Principe</v>
      </c>
      <c r="ER106" t="str">
        <v>Saudi Arabien</v>
      </c>
      <c r="ES106" t="str">
        <v>Schweiz</v>
      </c>
      <c r="ET106" t="str">
        <v>Senegal</v>
      </c>
      <c r="EU106" t="str">
        <v>Serbien og Montenegro</v>
      </c>
      <c r="EV106" t="str">
        <v>Seychellerne</v>
      </c>
      <c r="EW106" t="str">
        <v>Sierra Leone</v>
      </c>
      <c r="EX106" t="str">
        <v>Singapore</v>
      </c>
      <c r="EY106" t="str">
        <v>Slovakiet</v>
      </c>
      <c r="EZ106" t="str">
        <v>Slovenien</v>
      </c>
      <c r="FA106" t="str">
        <v>Somalia</v>
      </c>
      <c r="FB106" t="str">
        <v>Spanien</v>
      </c>
      <c r="FC106" t="str">
        <v>Sri Lanka</v>
      </c>
      <c r="FD106" t="str">
        <v>St. Kitts-Nevis</v>
      </c>
      <c r="FE106" t="str">
        <v>St. Lucia</v>
      </c>
      <c r="FF106" t="str">
        <v>St. Vincent &amp;</v>
      </c>
      <c r="FG106" t="str">
        <v>Storbritannien (England)</v>
      </c>
      <c r="FH106" t="str">
        <v>Sudan</v>
      </c>
      <c r="FI106" t="str">
        <v>Surinam</v>
      </c>
      <c r="FJ106" t="str">
        <v>Sverige</v>
      </c>
      <c r="FK106" t="str">
        <v>Swaziland</v>
      </c>
      <c r="FL106" t="str">
        <v>Sydafrika</v>
      </c>
      <c r="FM106" t="str">
        <v>Sydkorea</v>
      </c>
      <c r="FN106" t="str">
        <v>Syrien</v>
      </c>
      <c r="FO106" t="str">
        <v>Tadjikistan</v>
      </c>
      <c r="FP106" t="str">
        <v>Taiwan</v>
      </c>
      <c r="FQ106" t="str">
        <v>Tanzania</v>
      </c>
      <c r="FR106" t="str">
        <v>Thailand</v>
      </c>
      <c r="FS106" t="str">
        <v>Tjekkiet</v>
      </c>
      <c r="FT106" t="str">
        <v>Togo</v>
      </c>
      <c r="FU106" t="str">
        <v>Tonga</v>
      </c>
      <c r="FV106" t="str">
        <v>Trinidad &amp; Tobago</v>
      </c>
      <c r="FW106" t="str">
        <v>Tunesien</v>
      </c>
      <c r="FX106" t="str">
        <v>Turkmenistan</v>
      </c>
      <c r="FY106" t="str">
        <v>Tuvalu</v>
      </c>
      <c r="FZ106" t="str">
        <v>Tyrkiet</v>
      </c>
      <c r="GA106" t="str">
        <v>Tyskland</v>
      </c>
      <c r="GB106" t="str">
        <v>Uganda</v>
      </c>
      <c r="GC106" t="str">
        <v>Ukraine</v>
      </c>
      <c r="GD106" t="str">
        <v>Ungarn</v>
      </c>
      <c r="GE106" t="str">
        <v>Uruguay</v>
      </c>
      <c r="GF106" t="str">
        <v>USA</v>
      </c>
      <c r="GG106" t="str">
        <v>Usbekistan</v>
      </c>
      <c r="GH106" t="str">
        <v>Vanuatu</v>
      </c>
      <c r="GI106" t="str">
        <v>Vatikanet</v>
      </c>
      <c r="GJ106" t="str">
        <v>Venezuela</v>
      </c>
      <c r="GK106" t="str">
        <v>Vietnam</v>
      </c>
      <c r="GL106" t="str">
        <v>Yemen</v>
      </c>
      <c r="GM106" t="str">
        <v>Zambia</v>
      </c>
      <c r="GN106" t="str">
        <v>Zimbabwe</v>
      </c>
      <c r="GO106" t="str">
        <v>Ækvatorial Guinea</v>
      </c>
      <c r="GP106" t="str">
        <v>Østrig</v>
      </c>
      <c r="GQ106" t="str">
        <v>Østtimor</v>
      </c>
      <c r="GR106" t="str">
        <v>EU</v>
      </c>
      <c r="GS106" t="str">
        <v>Ikke-EU</v>
      </c>
      <c r="GT106" t="str">
        <v>EU/ikke-EU</v>
      </c>
    </row>
    <row r="107" spans="2:202" x14ac:dyDescent="0.25">
      <c r="B107" t="str" cm="1">
        <f t="array" ref="B107:GT107">TRANSPOSE(_xlfn._xlws.FILTER(AlleLande[Lande (dansk)],ISNUMBER(SEARCH(Emballage!K25,AlleLande[Lande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Burundi</v>
      </c>
      <c r="BC107" t="str">
        <v>Cambodja</v>
      </c>
      <c r="BD107" t="str">
        <v>Finland</v>
      </c>
      <c r="BE107" t="str">
        <v>Burundi</v>
      </c>
      <c r="BF107" t="str">
        <v>Cambodja</v>
      </c>
      <c r="BG107" t="str">
        <v>Forenede Arab. Emirater</v>
      </c>
      <c r="BH107" t="str">
        <v>Frankrig</v>
      </c>
      <c r="BI107" t="str">
        <v>Gabon</v>
      </c>
      <c r="BJ107" t="str">
        <v>Gambia</v>
      </c>
      <c r="BK107" t="str">
        <v>Burundi</v>
      </c>
      <c r="BL107" t="str">
        <v>Cambodja</v>
      </c>
      <c r="BM107" t="str">
        <v>Grenada</v>
      </c>
      <c r="BN107" t="str">
        <v>Grenadinerne</v>
      </c>
      <c r="BO107" t="str">
        <v>Grækenland</v>
      </c>
      <c r="BP107" t="str">
        <v>Burundi</v>
      </c>
      <c r="BQ107" t="str">
        <v>Cambodja</v>
      </c>
      <c r="BR107" t="str">
        <v>Guinea-Bissau</v>
      </c>
      <c r="BS107" t="str">
        <v>Guyana</v>
      </c>
      <c r="BT107" t="str">
        <v>Haiti</v>
      </c>
      <c r="BU107" t="str">
        <v>Honduras</v>
      </c>
      <c r="BV107" t="str">
        <v>Hviderusland (Belarus)</v>
      </c>
      <c r="BW107" t="str">
        <v>Indien</v>
      </c>
      <c r="BX107" t="str">
        <v>Indonesien</v>
      </c>
      <c r="BY107" t="str">
        <v>Irak</v>
      </c>
      <c r="BZ107" t="str">
        <v>Iran</v>
      </c>
      <c r="CA107" t="str">
        <v>Irland</v>
      </c>
      <c r="CB107" t="str">
        <v>Island</v>
      </c>
      <c r="CC107" t="str">
        <v>Israel</v>
      </c>
      <c r="CD107" t="str">
        <v>Italien</v>
      </c>
      <c r="CE107" t="str">
        <v>Jamaica</v>
      </c>
      <c r="CF107" t="str">
        <v>Japan</v>
      </c>
      <c r="CG107" t="str">
        <v>Jordan</v>
      </c>
      <c r="CH107" t="str">
        <v>Kapverdiske Øer</v>
      </c>
      <c r="CI107" t="str">
        <v>Kasakhstan</v>
      </c>
      <c r="CJ107" t="str">
        <v>Kenya</v>
      </c>
      <c r="CK107" t="str">
        <v>Kina</v>
      </c>
      <c r="CL107" t="str">
        <v>Kirgisistan</v>
      </c>
      <c r="CM107" t="str">
        <v>Kiribati</v>
      </c>
      <c r="CN107" t="str">
        <v>Kroatien</v>
      </c>
      <c r="CO107" t="str">
        <v>Kuwait</v>
      </c>
      <c r="CP107" t="str">
        <v>Laos</v>
      </c>
      <c r="CQ107" t="str">
        <v>Lesotho</v>
      </c>
      <c r="CR107" t="str">
        <v>Letland</v>
      </c>
      <c r="CS107" t="str">
        <v>Libanon</v>
      </c>
      <c r="CT107" t="str">
        <v>Liberia</v>
      </c>
      <c r="CU107" t="str">
        <v>Libyen</v>
      </c>
      <c r="CV107" t="str">
        <v>Liechtenstein</v>
      </c>
      <c r="CW107" t="str">
        <v>Litauen</v>
      </c>
      <c r="CX107" t="str">
        <v>Luxembourg</v>
      </c>
      <c r="CY107" t="str">
        <v>Madagaskar</v>
      </c>
      <c r="CZ107" t="str">
        <v>Makedonien (FYROM)</v>
      </c>
      <c r="DA107" t="str">
        <v>Malawi</v>
      </c>
      <c r="DB107" t="str">
        <v>Malaysia</v>
      </c>
      <c r="DC107" t="str">
        <v>Maldiverne</v>
      </c>
      <c r="DD107" t="str">
        <v>Mali</v>
      </c>
      <c r="DE107" t="str">
        <v>Malta</v>
      </c>
      <c r="DF107" t="str">
        <v>Marokko</v>
      </c>
      <c r="DG107" t="str">
        <v>Marshall-øerne</v>
      </c>
      <c r="DH107" t="str">
        <v>Mauretanien</v>
      </c>
      <c r="DI107" t="str">
        <v>Mauritius</v>
      </c>
      <c r="DJ107" t="str">
        <v>Mexico</v>
      </c>
      <c r="DK107" t="str">
        <v>Mikronesien</v>
      </c>
      <c r="DL107" t="str">
        <v>Moldova</v>
      </c>
      <c r="DM107" t="str">
        <v>Monaco</v>
      </c>
      <c r="DN107" t="str">
        <v>Mongoliet</v>
      </c>
      <c r="DO107" t="str">
        <v>Mozambique</v>
      </c>
      <c r="DP107" t="str">
        <v>Namibia</v>
      </c>
      <c r="DQ107" t="str">
        <v>Nauru</v>
      </c>
      <c r="DR107" t="str">
        <v>Nederlandene</v>
      </c>
      <c r="DS107" t="str">
        <v>Nepal</v>
      </c>
      <c r="DT107" t="str">
        <v>New Zealand</v>
      </c>
      <c r="DU107" t="str">
        <v>Nicaragua</v>
      </c>
      <c r="DV107" t="str">
        <v>Niger</v>
      </c>
      <c r="DW107" t="str">
        <v>Nigeria</v>
      </c>
      <c r="DX107" t="str">
        <v>Nordkorea</v>
      </c>
      <c r="DY107" t="str">
        <v>Norge</v>
      </c>
      <c r="DZ107" t="str">
        <v>Oman</v>
      </c>
      <c r="EA107" t="str">
        <v>Pakistan</v>
      </c>
      <c r="EB107" t="str">
        <v>Palau</v>
      </c>
      <c r="EC107" t="str">
        <v>Palestina</v>
      </c>
      <c r="ED107" t="str">
        <v>Panama</v>
      </c>
      <c r="EE107" t="str">
        <v>Papua New Guinea</v>
      </c>
      <c r="EF107" t="str">
        <v>Paraguay</v>
      </c>
      <c r="EG107" t="str">
        <v>Peru</v>
      </c>
      <c r="EH107" t="str">
        <v>Polen</v>
      </c>
      <c r="EI107" t="str">
        <v>Portugal</v>
      </c>
      <c r="EJ107" t="str">
        <v>Qatar</v>
      </c>
      <c r="EK107" t="str">
        <v>Rumænien</v>
      </c>
      <c r="EL107" t="str">
        <v>Rusland</v>
      </c>
      <c r="EM107" t="str">
        <v>Rwanda</v>
      </c>
      <c r="EN107" t="str">
        <v>Salomonøerne</v>
      </c>
      <c r="EO107" t="str">
        <v>Samoa</v>
      </c>
      <c r="EP107" t="str">
        <v>San Marino</v>
      </c>
      <c r="EQ107" t="str">
        <v>Sao Tomé &amp; Principe</v>
      </c>
      <c r="ER107" t="str">
        <v>Saudi Arabien</v>
      </c>
      <c r="ES107" t="str">
        <v>Schweiz</v>
      </c>
      <c r="ET107" t="str">
        <v>Senegal</v>
      </c>
      <c r="EU107" t="str">
        <v>Serbien og Montenegro</v>
      </c>
      <c r="EV107" t="str">
        <v>Seychellerne</v>
      </c>
      <c r="EW107" t="str">
        <v>Sierra Leone</v>
      </c>
      <c r="EX107" t="str">
        <v>Singapore</v>
      </c>
      <c r="EY107" t="str">
        <v>Slovakiet</v>
      </c>
      <c r="EZ107" t="str">
        <v>Slovenien</v>
      </c>
      <c r="FA107" t="str">
        <v>Somalia</v>
      </c>
      <c r="FB107" t="str">
        <v>Spanien</v>
      </c>
      <c r="FC107" t="str">
        <v>Sri Lanka</v>
      </c>
      <c r="FD107" t="str">
        <v>St. Kitts-Nevis</v>
      </c>
      <c r="FE107" t="str">
        <v>St. Lucia</v>
      </c>
      <c r="FF107" t="str">
        <v>St. Vincent &amp;</v>
      </c>
      <c r="FG107" t="str">
        <v>Storbritannien (England)</v>
      </c>
      <c r="FH107" t="str">
        <v>Sudan</v>
      </c>
      <c r="FI107" t="str">
        <v>Surinam</v>
      </c>
      <c r="FJ107" t="str">
        <v>Sverige</v>
      </c>
      <c r="FK107" t="str">
        <v>Swaziland</v>
      </c>
      <c r="FL107" t="str">
        <v>Sydafrika</v>
      </c>
      <c r="FM107" t="str">
        <v>Sydkorea</v>
      </c>
      <c r="FN107" t="str">
        <v>Syrien</v>
      </c>
      <c r="FO107" t="str">
        <v>Tadjikistan</v>
      </c>
      <c r="FP107" t="str">
        <v>Taiwan</v>
      </c>
      <c r="FQ107" t="str">
        <v>Tanzania</v>
      </c>
      <c r="FR107" t="str">
        <v>Thailand</v>
      </c>
      <c r="FS107" t="str">
        <v>Tjekkiet</v>
      </c>
      <c r="FT107" t="str">
        <v>Togo</v>
      </c>
      <c r="FU107" t="str">
        <v>Tonga</v>
      </c>
      <c r="FV107" t="str">
        <v>Trinidad &amp; Tobago</v>
      </c>
      <c r="FW107" t="str">
        <v>Tunesien</v>
      </c>
      <c r="FX107" t="str">
        <v>Turkmenistan</v>
      </c>
      <c r="FY107" t="str">
        <v>Tuvalu</v>
      </c>
      <c r="FZ107" t="str">
        <v>Tyrkiet</v>
      </c>
      <c r="GA107" t="str">
        <v>Tyskland</v>
      </c>
      <c r="GB107" t="str">
        <v>Uganda</v>
      </c>
      <c r="GC107" t="str">
        <v>Ukraine</v>
      </c>
      <c r="GD107" t="str">
        <v>Ungarn</v>
      </c>
      <c r="GE107" t="str">
        <v>Uruguay</v>
      </c>
      <c r="GF107" t="str">
        <v>USA</v>
      </c>
      <c r="GG107" t="str">
        <v>Usbekistan</v>
      </c>
      <c r="GH107" t="str">
        <v>Vanuatu</v>
      </c>
      <c r="GI107" t="str">
        <v>Vatikanet</v>
      </c>
      <c r="GJ107" t="str">
        <v>Venezuela</v>
      </c>
      <c r="GK107" t="str">
        <v>Vietnam</v>
      </c>
      <c r="GL107" t="str">
        <v>Yemen</v>
      </c>
      <c r="GM107" t="str">
        <v>Zambia</v>
      </c>
      <c r="GN107" t="str">
        <v>Zimbabwe</v>
      </c>
      <c r="GO107" t="str">
        <v>Ækvatorial Guinea</v>
      </c>
      <c r="GP107" t="str">
        <v>Østrig</v>
      </c>
      <c r="GQ107" t="str">
        <v>Østtimor</v>
      </c>
      <c r="GR107" t="str">
        <v>EU</v>
      </c>
      <c r="GS107" t="str">
        <v>Ikke-EU</v>
      </c>
      <c r="GT107" t="str">
        <v>EU/ikke-EU</v>
      </c>
    </row>
    <row r="108" spans="2:202" x14ac:dyDescent="0.25">
      <c r="B108" t="str" cm="1">
        <f t="array" ref="B108:GT108">TRANSPOSE(_xlfn._xlws.FILTER(AlleLande[Lande (dansk)],ISNUMBER(SEARCH(Emballage!K26,AlleLande[Lande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Burundi</v>
      </c>
      <c r="BC108" t="str">
        <v>Cambodja</v>
      </c>
      <c r="BD108" t="str">
        <v>Finland</v>
      </c>
      <c r="BE108" t="str">
        <v>Burundi</v>
      </c>
      <c r="BF108" t="str">
        <v>Cambodja</v>
      </c>
      <c r="BG108" t="str">
        <v>Forenede Arab. Emirater</v>
      </c>
      <c r="BH108" t="str">
        <v>Frankrig</v>
      </c>
      <c r="BI108" t="str">
        <v>Gabon</v>
      </c>
      <c r="BJ108" t="str">
        <v>Gambia</v>
      </c>
      <c r="BK108" t="str">
        <v>Burundi</v>
      </c>
      <c r="BL108" t="str">
        <v>Cambodja</v>
      </c>
      <c r="BM108" t="str">
        <v>Grenada</v>
      </c>
      <c r="BN108" t="str">
        <v>Grenadinerne</v>
      </c>
      <c r="BO108" t="str">
        <v>Grækenland</v>
      </c>
      <c r="BP108" t="str">
        <v>Burundi</v>
      </c>
      <c r="BQ108" t="str">
        <v>Cambodja</v>
      </c>
      <c r="BR108" t="str">
        <v>Guinea-Bissau</v>
      </c>
      <c r="BS108" t="str">
        <v>Guyana</v>
      </c>
      <c r="BT108" t="str">
        <v>Haiti</v>
      </c>
      <c r="BU108" t="str">
        <v>Honduras</v>
      </c>
      <c r="BV108" t="str">
        <v>Hviderusland (Belarus)</v>
      </c>
      <c r="BW108" t="str">
        <v>Indien</v>
      </c>
      <c r="BX108" t="str">
        <v>Indonesien</v>
      </c>
      <c r="BY108" t="str">
        <v>Irak</v>
      </c>
      <c r="BZ108" t="str">
        <v>Iran</v>
      </c>
      <c r="CA108" t="str">
        <v>Irland</v>
      </c>
      <c r="CB108" t="str">
        <v>Island</v>
      </c>
      <c r="CC108" t="str">
        <v>Israel</v>
      </c>
      <c r="CD108" t="str">
        <v>Italien</v>
      </c>
      <c r="CE108" t="str">
        <v>Jamaica</v>
      </c>
      <c r="CF108" t="str">
        <v>Japan</v>
      </c>
      <c r="CG108" t="str">
        <v>Jordan</v>
      </c>
      <c r="CH108" t="str">
        <v>Kapverdiske Øer</v>
      </c>
      <c r="CI108" t="str">
        <v>Kasakhstan</v>
      </c>
      <c r="CJ108" t="str">
        <v>Kenya</v>
      </c>
      <c r="CK108" t="str">
        <v>Kina</v>
      </c>
      <c r="CL108" t="str">
        <v>Kirgisistan</v>
      </c>
      <c r="CM108" t="str">
        <v>Kiribati</v>
      </c>
      <c r="CN108" t="str">
        <v>Kroatien</v>
      </c>
      <c r="CO108" t="str">
        <v>Kuwait</v>
      </c>
      <c r="CP108" t="str">
        <v>Laos</v>
      </c>
      <c r="CQ108" t="str">
        <v>Lesotho</v>
      </c>
      <c r="CR108" t="str">
        <v>Letland</v>
      </c>
      <c r="CS108" t="str">
        <v>Libanon</v>
      </c>
      <c r="CT108" t="str">
        <v>Liberia</v>
      </c>
      <c r="CU108" t="str">
        <v>Libyen</v>
      </c>
      <c r="CV108" t="str">
        <v>Liechtenstein</v>
      </c>
      <c r="CW108" t="str">
        <v>Litauen</v>
      </c>
      <c r="CX108" t="str">
        <v>Luxembourg</v>
      </c>
      <c r="CY108" t="str">
        <v>Madagaskar</v>
      </c>
      <c r="CZ108" t="str">
        <v>Makedonien (FYROM)</v>
      </c>
      <c r="DA108" t="str">
        <v>Malawi</v>
      </c>
      <c r="DB108" t="str">
        <v>Malaysia</v>
      </c>
      <c r="DC108" t="str">
        <v>Maldiverne</v>
      </c>
      <c r="DD108" t="str">
        <v>Mali</v>
      </c>
      <c r="DE108" t="str">
        <v>Malta</v>
      </c>
      <c r="DF108" t="str">
        <v>Marokko</v>
      </c>
      <c r="DG108" t="str">
        <v>Marshall-øerne</v>
      </c>
      <c r="DH108" t="str">
        <v>Mauretanien</v>
      </c>
      <c r="DI108" t="str">
        <v>Mauritius</v>
      </c>
      <c r="DJ108" t="str">
        <v>Mexico</v>
      </c>
      <c r="DK108" t="str">
        <v>Mikronesien</v>
      </c>
      <c r="DL108" t="str">
        <v>Moldova</v>
      </c>
      <c r="DM108" t="str">
        <v>Monaco</v>
      </c>
      <c r="DN108" t="str">
        <v>Mongoliet</v>
      </c>
      <c r="DO108" t="str">
        <v>Mozambique</v>
      </c>
      <c r="DP108" t="str">
        <v>Namibia</v>
      </c>
      <c r="DQ108" t="str">
        <v>Nauru</v>
      </c>
      <c r="DR108" t="str">
        <v>Nederlandene</v>
      </c>
      <c r="DS108" t="str">
        <v>Nepal</v>
      </c>
      <c r="DT108" t="str">
        <v>New Zealand</v>
      </c>
      <c r="DU108" t="str">
        <v>Nicaragua</v>
      </c>
      <c r="DV108" t="str">
        <v>Niger</v>
      </c>
      <c r="DW108" t="str">
        <v>Nigeria</v>
      </c>
      <c r="DX108" t="str">
        <v>Nordkorea</v>
      </c>
      <c r="DY108" t="str">
        <v>Norge</v>
      </c>
      <c r="DZ108" t="str">
        <v>Oman</v>
      </c>
      <c r="EA108" t="str">
        <v>Pakistan</v>
      </c>
      <c r="EB108" t="str">
        <v>Palau</v>
      </c>
      <c r="EC108" t="str">
        <v>Palestina</v>
      </c>
      <c r="ED108" t="str">
        <v>Panama</v>
      </c>
      <c r="EE108" t="str">
        <v>Papua New Guinea</v>
      </c>
      <c r="EF108" t="str">
        <v>Paraguay</v>
      </c>
      <c r="EG108" t="str">
        <v>Peru</v>
      </c>
      <c r="EH108" t="str">
        <v>Polen</v>
      </c>
      <c r="EI108" t="str">
        <v>Portugal</v>
      </c>
      <c r="EJ108" t="str">
        <v>Qatar</v>
      </c>
      <c r="EK108" t="str">
        <v>Rumænien</v>
      </c>
      <c r="EL108" t="str">
        <v>Rusland</v>
      </c>
      <c r="EM108" t="str">
        <v>Rwanda</v>
      </c>
      <c r="EN108" t="str">
        <v>Salomonøerne</v>
      </c>
      <c r="EO108" t="str">
        <v>Samoa</v>
      </c>
      <c r="EP108" t="str">
        <v>San Marino</v>
      </c>
      <c r="EQ108" t="str">
        <v>Sao Tomé &amp; Principe</v>
      </c>
      <c r="ER108" t="str">
        <v>Saudi Arabien</v>
      </c>
      <c r="ES108" t="str">
        <v>Schweiz</v>
      </c>
      <c r="ET108" t="str">
        <v>Senegal</v>
      </c>
      <c r="EU108" t="str">
        <v>Serbien og Montenegro</v>
      </c>
      <c r="EV108" t="str">
        <v>Seychellerne</v>
      </c>
      <c r="EW108" t="str">
        <v>Sierra Leone</v>
      </c>
      <c r="EX108" t="str">
        <v>Singapore</v>
      </c>
      <c r="EY108" t="str">
        <v>Slovakiet</v>
      </c>
      <c r="EZ108" t="str">
        <v>Slovenien</v>
      </c>
      <c r="FA108" t="str">
        <v>Somalia</v>
      </c>
      <c r="FB108" t="str">
        <v>Spanien</v>
      </c>
      <c r="FC108" t="str">
        <v>Sri Lanka</v>
      </c>
      <c r="FD108" t="str">
        <v>St. Kitts-Nevis</v>
      </c>
      <c r="FE108" t="str">
        <v>St. Lucia</v>
      </c>
      <c r="FF108" t="str">
        <v>St. Vincent &amp;</v>
      </c>
      <c r="FG108" t="str">
        <v>Storbritannien (England)</v>
      </c>
      <c r="FH108" t="str">
        <v>Sudan</v>
      </c>
      <c r="FI108" t="str">
        <v>Surinam</v>
      </c>
      <c r="FJ108" t="str">
        <v>Sverige</v>
      </c>
      <c r="FK108" t="str">
        <v>Swaziland</v>
      </c>
      <c r="FL108" t="str">
        <v>Sydafrika</v>
      </c>
      <c r="FM108" t="str">
        <v>Sydkorea</v>
      </c>
      <c r="FN108" t="str">
        <v>Syrien</v>
      </c>
      <c r="FO108" t="str">
        <v>Tadjikistan</v>
      </c>
      <c r="FP108" t="str">
        <v>Taiwan</v>
      </c>
      <c r="FQ108" t="str">
        <v>Tanzania</v>
      </c>
      <c r="FR108" t="str">
        <v>Thailand</v>
      </c>
      <c r="FS108" t="str">
        <v>Tjekkiet</v>
      </c>
      <c r="FT108" t="str">
        <v>Togo</v>
      </c>
      <c r="FU108" t="str">
        <v>Tonga</v>
      </c>
      <c r="FV108" t="str">
        <v>Trinidad &amp; Tobago</v>
      </c>
      <c r="FW108" t="str">
        <v>Tunesien</v>
      </c>
      <c r="FX108" t="str">
        <v>Turkmenistan</v>
      </c>
      <c r="FY108" t="str">
        <v>Tuvalu</v>
      </c>
      <c r="FZ108" t="str">
        <v>Tyrkiet</v>
      </c>
      <c r="GA108" t="str">
        <v>Tyskland</v>
      </c>
      <c r="GB108" t="str">
        <v>Uganda</v>
      </c>
      <c r="GC108" t="str">
        <v>Ukraine</v>
      </c>
      <c r="GD108" t="str">
        <v>Ungarn</v>
      </c>
      <c r="GE108" t="str">
        <v>Uruguay</v>
      </c>
      <c r="GF108" t="str">
        <v>USA</v>
      </c>
      <c r="GG108" t="str">
        <v>Usbekistan</v>
      </c>
      <c r="GH108" t="str">
        <v>Vanuatu</v>
      </c>
      <c r="GI108" t="str">
        <v>Vatikanet</v>
      </c>
      <c r="GJ108" t="str">
        <v>Venezuela</v>
      </c>
      <c r="GK108" t="str">
        <v>Vietnam</v>
      </c>
      <c r="GL108" t="str">
        <v>Yemen</v>
      </c>
      <c r="GM108" t="str">
        <v>Zambia</v>
      </c>
      <c r="GN108" t="str">
        <v>Zimbabwe</v>
      </c>
      <c r="GO108" t="str">
        <v>Ækvatorial Guinea</v>
      </c>
      <c r="GP108" t="str">
        <v>Østrig</v>
      </c>
      <c r="GQ108" t="str">
        <v>Østtimor</v>
      </c>
      <c r="GR108" t="str">
        <v>EU</v>
      </c>
      <c r="GS108" t="str">
        <v>Ikke-EU</v>
      </c>
      <c r="GT108" t="str">
        <v>EU/ikke-EU</v>
      </c>
    </row>
    <row r="109" spans="2:202" x14ac:dyDescent="0.25">
      <c r="B109" t="str" cm="1">
        <f t="array" ref="B109:GT109">TRANSPOSE(_xlfn._xlws.FILTER(AlleLande[Lande (dansk)],ISNUMBER(SEARCH(Emballage!K27,AlleLande[Lande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Burundi</v>
      </c>
      <c r="BC109" t="str">
        <v>Cambodja</v>
      </c>
      <c r="BD109" t="str">
        <v>Finland</v>
      </c>
      <c r="BE109" t="str">
        <v>Burundi</v>
      </c>
      <c r="BF109" t="str">
        <v>Cambodja</v>
      </c>
      <c r="BG109" t="str">
        <v>Forenede Arab. Emirater</v>
      </c>
      <c r="BH109" t="str">
        <v>Frankrig</v>
      </c>
      <c r="BI109" t="str">
        <v>Gabon</v>
      </c>
      <c r="BJ109" t="str">
        <v>Gambia</v>
      </c>
      <c r="BK109" t="str">
        <v>Burundi</v>
      </c>
      <c r="BL109" t="str">
        <v>Cambodja</v>
      </c>
      <c r="BM109" t="str">
        <v>Grenada</v>
      </c>
      <c r="BN109" t="str">
        <v>Grenadinerne</v>
      </c>
      <c r="BO109" t="str">
        <v>Grækenland</v>
      </c>
      <c r="BP109" t="str">
        <v>Burundi</v>
      </c>
      <c r="BQ109" t="str">
        <v>Cambodja</v>
      </c>
      <c r="BR109" t="str">
        <v>Guinea-Bissau</v>
      </c>
      <c r="BS109" t="str">
        <v>Guyana</v>
      </c>
      <c r="BT109" t="str">
        <v>Haiti</v>
      </c>
      <c r="BU109" t="str">
        <v>Honduras</v>
      </c>
      <c r="BV109" t="str">
        <v>Hviderusland (Belarus)</v>
      </c>
      <c r="BW109" t="str">
        <v>Indien</v>
      </c>
      <c r="BX109" t="str">
        <v>Indonesien</v>
      </c>
      <c r="BY109" t="str">
        <v>Irak</v>
      </c>
      <c r="BZ109" t="str">
        <v>Iran</v>
      </c>
      <c r="CA109" t="str">
        <v>Irland</v>
      </c>
      <c r="CB109" t="str">
        <v>Island</v>
      </c>
      <c r="CC109" t="str">
        <v>Israel</v>
      </c>
      <c r="CD109" t="str">
        <v>Italien</v>
      </c>
      <c r="CE109" t="str">
        <v>Jamaica</v>
      </c>
      <c r="CF109" t="str">
        <v>Japan</v>
      </c>
      <c r="CG109" t="str">
        <v>Jordan</v>
      </c>
      <c r="CH109" t="str">
        <v>Kapverdiske Øer</v>
      </c>
      <c r="CI109" t="str">
        <v>Kasakhstan</v>
      </c>
      <c r="CJ109" t="str">
        <v>Kenya</v>
      </c>
      <c r="CK109" t="str">
        <v>Kina</v>
      </c>
      <c r="CL109" t="str">
        <v>Kirgisistan</v>
      </c>
      <c r="CM109" t="str">
        <v>Kiribati</v>
      </c>
      <c r="CN109" t="str">
        <v>Kroatien</v>
      </c>
      <c r="CO109" t="str">
        <v>Kuwait</v>
      </c>
      <c r="CP109" t="str">
        <v>Laos</v>
      </c>
      <c r="CQ109" t="str">
        <v>Lesotho</v>
      </c>
      <c r="CR109" t="str">
        <v>Letland</v>
      </c>
      <c r="CS109" t="str">
        <v>Libanon</v>
      </c>
      <c r="CT109" t="str">
        <v>Liberia</v>
      </c>
      <c r="CU109" t="str">
        <v>Libyen</v>
      </c>
      <c r="CV109" t="str">
        <v>Liechtenstein</v>
      </c>
      <c r="CW109" t="str">
        <v>Litauen</v>
      </c>
      <c r="CX109" t="str">
        <v>Luxembourg</v>
      </c>
      <c r="CY109" t="str">
        <v>Madagaskar</v>
      </c>
      <c r="CZ109" t="str">
        <v>Makedonien (FYROM)</v>
      </c>
      <c r="DA109" t="str">
        <v>Malawi</v>
      </c>
      <c r="DB109" t="str">
        <v>Malaysia</v>
      </c>
      <c r="DC109" t="str">
        <v>Maldiverne</v>
      </c>
      <c r="DD109" t="str">
        <v>Mali</v>
      </c>
      <c r="DE109" t="str">
        <v>Malta</v>
      </c>
      <c r="DF109" t="str">
        <v>Marokko</v>
      </c>
      <c r="DG109" t="str">
        <v>Marshall-øerne</v>
      </c>
      <c r="DH109" t="str">
        <v>Mauretanien</v>
      </c>
      <c r="DI109" t="str">
        <v>Mauritius</v>
      </c>
      <c r="DJ109" t="str">
        <v>Mexico</v>
      </c>
      <c r="DK109" t="str">
        <v>Mikronesien</v>
      </c>
      <c r="DL109" t="str">
        <v>Moldova</v>
      </c>
      <c r="DM109" t="str">
        <v>Monaco</v>
      </c>
      <c r="DN109" t="str">
        <v>Mongoliet</v>
      </c>
      <c r="DO109" t="str">
        <v>Mozambique</v>
      </c>
      <c r="DP109" t="str">
        <v>Namibia</v>
      </c>
      <c r="DQ109" t="str">
        <v>Nauru</v>
      </c>
      <c r="DR109" t="str">
        <v>Nederlandene</v>
      </c>
      <c r="DS109" t="str">
        <v>Nepal</v>
      </c>
      <c r="DT109" t="str">
        <v>New Zealand</v>
      </c>
      <c r="DU109" t="str">
        <v>Nicaragua</v>
      </c>
      <c r="DV109" t="str">
        <v>Niger</v>
      </c>
      <c r="DW109" t="str">
        <v>Nigeria</v>
      </c>
      <c r="DX109" t="str">
        <v>Nordkorea</v>
      </c>
      <c r="DY109" t="str">
        <v>Norge</v>
      </c>
      <c r="DZ109" t="str">
        <v>Oman</v>
      </c>
      <c r="EA109" t="str">
        <v>Pakistan</v>
      </c>
      <c r="EB109" t="str">
        <v>Palau</v>
      </c>
      <c r="EC109" t="str">
        <v>Palestina</v>
      </c>
      <c r="ED109" t="str">
        <v>Panama</v>
      </c>
      <c r="EE109" t="str">
        <v>Papua New Guinea</v>
      </c>
      <c r="EF109" t="str">
        <v>Paraguay</v>
      </c>
      <c r="EG109" t="str">
        <v>Peru</v>
      </c>
      <c r="EH109" t="str">
        <v>Polen</v>
      </c>
      <c r="EI109" t="str">
        <v>Portugal</v>
      </c>
      <c r="EJ109" t="str">
        <v>Qatar</v>
      </c>
      <c r="EK109" t="str">
        <v>Rumænien</v>
      </c>
      <c r="EL109" t="str">
        <v>Rusland</v>
      </c>
      <c r="EM109" t="str">
        <v>Rwanda</v>
      </c>
      <c r="EN109" t="str">
        <v>Salomonøerne</v>
      </c>
      <c r="EO109" t="str">
        <v>Samoa</v>
      </c>
      <c r="EP109" t="str">
        <v>San Marino</v>
      </c>
      <c r="EQ109" t="str">
        <v>Sao Tomé &amp; Principe</v>
      </c>
      <c r="ER109" t="str">
        <v>Saudi Arabien</v>
      </c>
      <c r="ES109" t="str">
        <v>Schweiz</v>
      </c>
      <c r="ET109" t="str">
        <v>Senegal</v>
      </c>
      <c r="EU109" t="str">
        <v>Serbien og Montenegro</v>
      </c>
      <c r="EV109" t="str">
        <v>Seychellerne</v>
      </c>
      <c r="EW109" t="str">
        <v>Sierra Leone</v>
      </c>
      <c r="EX109" t="str">
        <v>Singapore</v>
      </c>
      <c r="EY109" t="str">
        <v>Slovakiet</v>
      </c>
      <c r="EZ109" t="str">
        <v>Slovenien</v>
      </c>
      <c r="FA109" t="str">
        <v>Somalia</v>
      </c>
      <c r="FB109" t="str">
        <v>Spanien</v>
      </c>
      <c r="FC109" t="str">
        <v>Sri Lanka</v>
      </c>
      <c r="FD109" t="str">
        <v>St. Kitts-Nevis</v>
      </c>
      <c r="FE109" t="str">
        <v>St. Lucia</v>
      </c>
      <c r="FF109" t="str">
        <v>St. Vincent &amp;</v>
      </c>
      <c r="FG109" t="str">
        <v>Storbritannien (England)</v>
      </c>
      <c r="FH109" t="str">
        <v>Sudan</v>
      </c>
      <c r="FI109" t="str">
        <v>Surinam</v>
      </c>
      <c r="FJ109" t="str">
        <v>Sverige</v>
      </c>
      <c r="FK109" t="str">
        <v>Swaziland</v>
      </c>
      <c r="FL109" t="str">
        <v>Sydafrika</v>
      </c>
      <c r="FM109" t="str">
        <v>Sydkorea</v>
      </c>
      <c r="FN109" t="str">
        <v>Syrien</v>
      </c>
      <c r="FO109" t="str">
        <v>Tadjikistan</v>
      </c>
      <c r="FP109" t="str">
        <v>Taiwan</v>
      </c>
      <c r="FQ109" t="str">
        <v>Tanzania</v>
      </c>
      <c r="FR109" t="str">
        <v>Thailand</v>
      </c>
      <c r="FS109" t="str">
        <v>Tjekkiet</v>
      </c>
      <c r="FT109" t="str">
        <v>Togo</v>
      </c>
      <c r="FU109" t="str">
        <v>Tonga</v>
      </c>
      <c r="FV109" t="str">
        <v>Trinidad &amp; Tobago</v>
      </c>
      <c r="FW109" t="str">
        <v>Tunesien</v>
      </c>
      <c r="FX109" t="str">
        <v>Turkmenistan</v>
      </c>
      <c r="FY109" t="str">
        <v>Tuvalu</v>
      </c>
      <c r="FZ109" t="str">
        <v>Tyrkiet</v>
      </c>
      <c r="GA109" t="str">
        <v>Tyskland</v>
      </c>
      <c r="GB109" t="str">
        <v>Uganda</v>
      </c>
      <c r="GC109" t="str">
        <v>Ukraine</v>
      </c>
      <c r="GD109" t="str">
        <v>Ungarn</v>
      </c>
      <c r="GE109" t="str">
        <v>Uruguay</v>
      </c>
      <c r="GF109" t="str">
        <v>USA</v>
      </c>
      <c r="GG109" t="str">
        <v>Usbekistan</v>
      </c>
      <c r="GH109" t="str">
        <v>Vanuatu</v>
      </c>
      <c r="GI109" t="str">
        <v>Vatikanet</v>
      </c>
      <c r="GJ109" t="str">
        <v>Venezuela</v>
      </c>
      <c r="GK109" t="str">
        <v>Vietnam</v>
      </c>
      <c r="GL109" t="str">
        <v>Yemen</v>
      </c>
      <c r="GM109" t="str">
        <v>Zambia</v>
      </c>
      <c r="GN109" t="str">
        <v>Zimbabwe</v>
      </c>
      <c r="GO109" t="str">
        <v>Ækvatorial Guinea</v>
      </c>
      <c r="GP109" t="str">
        <v>Østrig</v>
      </c>
      <c r="GQ109" t="str">
        <v>Østtimor</v>
      </c>
      <c r="GR109" t="str">
        <v>EU</v>
      </c>
      <c r="GS109" t="str">
        <v>Ikke-EU</v>
      </c>
      <c r="GT109" t="str">
        <v>EU/ikke-EU</v>
      </c>
    </row>
    <row r="110" spans="2:202" x14ac:dyDescent="0.25">
      <c r="B110" t="str" cm="1">
        <f t="array" ref="B110:GT110">TRANSPOSE(_xlfn._xlws.FILTER(AlleLande[Lande (dansk)],ISNUMBER(SEARCH(Emballage!K28,AlleLande[Lande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Burundi</v>
      </c>
      <c r="BC110" t="str">
        <v>Cambodja</v>
      </c>
      <c r="BD110" t="str">
        <v>Finland</v>
      </c>
      <c r="BE110" t="str">
        <v>Burundi</v>
      </c>
      <c r="BF110" t="str">
        <v>Cambodja</v>
      </c>
      <c r="BG110" t="str">
        <v>Forenede Arab. Emirater</v>
      </c>
      <c r="BH110" t="str">
        <v>Frankrig</v>
      </c>
      <c r="BI110" t="str">
        <v>Gabon</v>
      </c>
      <c r="BJ110" t="str">
        <v>Gambia</v>
      </c>
      <c r="BK110" t="str">
        <v>Burundi</v>
      </c>
      <c r="BL110" t="str">
        <v>Cambodja</v>
      </c>
      <c r="BM110" t="str">
        <v>Grenada</v>
      </c>
      <c r="BN110" t="str">
        <v>Grenadinerne</v>
      </c>
      <c r="BO110" t="str">
        <v>Grækenland</v>
      </c>
      <c r="BP110" t="str">
        <v>Burundi</v>
      </c>
      <c r="BQ110" t="str">
        <v>Cambodja</v>
      </c>
      <c r="BR110" t="str">
        <v>Guinea-Bissau</v>
      </c>
      <c r="BS110" t="str">
        <v>Guyana</v>
      </c>
      <c r="BT110" t="str">
        <v>Haiti</v>
      </c>
      <c r="BU110" t="str">
        <v>Honduras</v>
      </c>
      <c r="BV110" t="str">
        <v>Hviderusland (Belarus)</v>
      </c>
      <c r="BW110" t="str">
        <v>Indien</v>
      </c>
      <c r="BX110" t="str">
        <v>Indonesien</v>
      </c>
      <c r="BY110" t="str">
        <v>Irak</v>
      </c>
      <c r="BZ110" t="str">
        <v>Iran</v>
      </c>
      <c r="CA110" t="str">
        <v>Irland</v>
      </c>
      <c r="CB110" t="str">
        <v>Island</v>
      </c>
      <c r="CC110" t="str">
        <v>Israel</v>
      </c>
      <c r="CD110" t="str">
        <v>Italien</v>
      </c>
      <c r="CE110" t="str">
        <v>Jamaica</v>
      </c>
      <c r="CF110" t="str">
        <v>Japan</v>
      </c>
      <c r="CG110" t="str">
        <v>Jordan</v>
      </c>
      <c r="CH110" t="str">
        <v>Kapverdiske Øer</v>
      </c>
      <c r="CI110" t="str">
        <v>Kasakhstan</v>
      </c>
      <c r="CJ110" t="str">
        <v>Kenya</v>
      </c>
      <c r="CK110" t="str">
        <v>Kina</v>
      </c>
      <c r="CL110" t="str">
        <v>Kirgisistan</v>
      </c>
      <c r="CM110" t="str">
        <v>Kiribati</v>
      </c>
      <c r="CN110" t="str">
        <v>Kroatien</v>
      </c>
      <c r="CO110" t="str">
        <v>Kuwait</v>
      </c>
      <c r="CP110" t="str">
        <v>Laos</v>
      </c>
      <c r="CQ110" t="str">
        <v>Lesotho</v>
      </c>
      <c r="CR110" t="str">
        <v>Letland</v>
      </c>
      <c r="CS110" t="str">
        <v>Libanon</v>
      </c>
      <c r="CT110" t="str">
        <v>Liberia</v>
      </c>
      <c r="CU110" t="str">
        <v>Libyen</v>
      </c>
      <c r="CV110" t="str">
        <v>Liechtenstein</v>
      </c>
      <c r="CW110" t="str">
        <v>Litauen</v>
      </c>
      <c r="CX110" t="str">
        <v>Luxembourg</v>
      </c>
      <c r="CY110" t="str">
        <v>Madagaskar</v>
      </c>
      <c r="CZ110" t="str">
        <v>Makedonien (FYROM)</v>
      </c>
      <c r="DA110" t="str">
        <v>Malawi</v>
      </c>
      <c r="DB110" t="str">
        <v>Malaysia</v>
      </c>
      <c r="DC110" t="str">
        <v>Maldiverne</v>
      </c>
      <c r="DD110" t="str">
        <v>Mali</v>
      </c>
      <c r="DE110" t="str">
        <v>Malta</v>
      </c>
      <c r="DF110" t="str">
        <v>Marokko</v>
      </c>
      <c r="DG110" t="str">
        <v>Marshall-øerne</v>
      </c>
      <c r="DH110" t="str">
        <v>Mauretanien</v>
      </c>
      <c r="DI110" t="str">
        <v>Mauritius</v>
      </c>
      <c r="DJ110" t="str">
        <v>Mexico</v>
      </c>
      <c r="DK110" t="str">
        <v>Mikronesien</v>
      </c>
      <c r="DL110" t="str">
        <v>Moldova</v>
      </c>
      <c r="DM110" t="str">
        <v>Monaco</v>
      </c>
      <c r="DN110" t="str">
        <v>Mongoliet</v>
      </c>
      <c r="DO110" t="str">
        <v>Mozambique</v>
      </c>
      <c r="DP110" t="str">
        <v>Namibia</v>
      </c>
      <c r="DQ110" t="str">
        <v>Nauru</v>
      </c>
      <c r="DR110" t="str">
        <v>Nederlandene</v>
      </c>
      <c r="DS110" t="str">
        <v>Nepal</v>
      </c>
      <c r="DT110" t="str">
        <v>New Zealand</v>
      </c>
      <c r="DU110" t="str">
        <v>Nicaragua</v>
      </c>
      <c r="DV110" t="str">
        <v>Niger</v>
      </c>
      <c r="DW110" t="str">
        <v>Nigeria</v>
      </c>
      <c r="DX110" t="str">
        <v>Nordkorea</v>
      </c>
      <c r="DY110" t="str">
        <v>Norge</v>
      </c>
      <c r="DZ110" t="str">
        <v>Oman</v>
      </c>
      <c r="EA110" t="str">
        <v>Pakistan</v>
      </c>
      <c r="EB110" t="str">
        <v>Palau</v>
      </c>
      <c r="EC110" t="str">
        <v>Palestina</v>
      </c>
      <c r="ED110" t="str">
        <v>Panama</v>
      </c>
      <c r="EE110" t="str">
        <v>Papua New Guinea</v>
      </c>
      <c r="EF110" t="str">
        <v>Paraguay</v>
      </c>
      <c r="EG110" t="str">
        <v>Peru</v>
      </c>
      <c r="EH110" t="str">
        <v>Polen</v>
      </c>
      <c r="EI110" t="str">
        <v>Portugal</v>
      </c>
      <c r="EJ110" t="str">
        <v>Qatar</v>
      </c>
      <c r="EK110" t="str">
        <v>Rumænien</v>
      </c>
      <c r="EL110" t="str">
        <v>Rusland</v>
      </c>
      <c r="EM110" t="str">
        <v>Rwanda</v>
      </c>
      <c r="EN110" t="str">
        <v>Salomonøerne</v>
      </c>
      <c r="EO110" t="str">
        <v>Samoa</v>
      </c>
      <c r="EP110" t="str">
        <v>San Marino</v>
      </c>
      <c r="EQ110" t="str">
        <v>Sao Tomé &amp; Principe</v>
      </c>
      <c r="ER110" t="str">
        <v>Saudi Arabien</v>
      </c>
      <c r="ES110" t="str">
        <v>Schweiz</v>
      </c>
      <c r="ET110" t="str">
        <v>Senegal</v>
      </c>
      <c r="EU110" t="str">
        <v>Serbien og Montenegro</v>
      </c>
      <c r="EV110" t="str">
        <v>Seychellerne</v>
      </c>
      <c r="EW110" t="str">
        <v>Sierra Leone</v>
      </c>
      <c r="EX110" t="str">
        <v>Singapore</v>
      </c>
      <c r="EY110" t="str">
        <v>Slovakiet</v>
      </c>
      <c r="EZ110" t="str">
        <v>Slovenien</v>
      </c>
      <c r="FA110" t="str">
        <v>Somalia</v>
      </c>
      <c r="FB110" t="str">
        <v>Spanien</v>
      </c>
      <c r="FC110" t="str">
        <v>Sri Lanka</v>
      </c>
      <c r="FD110" t="str">
        <v>St. Kitts-Nevis</v>
      </c>
      <c r="FE110" t="str">
        <v>St. Lucia</v>
      </c>
      <c r="FF110" t="str">
        <v>St. Vincent &amp;</v>
      </c>
      <c r="FG110" t="str">
        <v>Storbritannien (England)</v>
      </c>
      <c r="FH110" t="str">
        <v>Sudan</v>
      </c>
      <c r="FI110" t="str">
        <v>Surinam</v>
      </c>
      <c r="FJ110" t="str">
        <v>Sverige</v>
      </c>
      <c r="FK110" t="str">
        <v>Swaziland</v>
      </c>
      <c r="FL110" t="str">
        <v>Sydafrika</v>
      </c>
      <c r="FM110" t="str">
        <v>Sydkorea</v>
      </c>
      <c r="FN110" t="str">
        <v>Syrien</v>
      </c>
      <c r="FO110" t="str">
        <v>Tadjikistan</v>
      </c>
      <c r="FP110" t="str">
        <v>Taiwan</v>
      </c>
      <c r="FQ110" t="str">
        <v>Tanzania</v>
      </c>
      <c r="FR110" t="str">
        <v>Thailand</v>
      </c>
      <c r="FS110" t="str">
        <v>Tjekkiet</v>
      </c>
      <c r="FT110" t="str">
        <v>Togo</v>
      </c>
      <c r="FU110" t="str">
        <v>Tonga</v>
      </c>
      <c r="FV110" t="str">
        <v>Trinidad &amp; Tobago</v>
      </c>
      <c r="FW110" t="str">
        <v>Tunesien</v>
      </c>
      <c r="FX110" t="str">
        <v>Turkmenistan</v>
      </c>
      <c r="FY110" t="str">
        <v>Tuvalu</v>
      </c>
      <c r="FZ110" t="str">
        <v>Tyrkiet</v>
      </c>
      <c r="GA110" t="str">
        <v>Tyskland</v>
      </c>
      <c r="GB110" t="str">
        <v>Uganda</v>
      </c>
      <c r="GC110" t="str">
        <v>Ukraine</v>
      </c>
      <c r="GD110" t="str">
        <v>Ungarn</v>
      </c>
      <c r="GE110" t="str">
        <v>Uruguay</v>
      </c>
      <c r="GF110" t="str">
        <v>USA</v>
      </c>
      <c r="GG110" t="str">
        <v>Usbekistan</v>
      </c>
      <c r="GH110" t="str">
        <v>Vanuatu</v>
      </c>
      <c r="GI110" t="str">
        <v>Vatikanet</v>
      </c>
      <c r="GJ110" t="str">
        <v>Venezuela</v>
      </c>
      <c r="GK110" t="str">
        <v>Vietnam</v>
      </c>
      <c r="GL110" t="str">
        <v>Yemen</v>
      </c>
      <c r="GM110" t="str">
        <v>Zambia</v>
      </c>
      <c r="GN110" t="str">
        <v>Zimbabwe</v>
      </c>
      <c r="GO110" t="str">
        <v>Ækvatorial Guinea</v>
      </c>
      <c r="GP110" t="str">
        <v>Østrig</v>
      </c>
      <c r="GQ110" t="str">
        <v>Østtimor</v>
      </c>
      <c r="GR110" t="str">
        <v>EU</v>
      </c>
      <c r="GS110" t="str">
        <v>Ikke-EU</v>
      </c>
      <c r="GT110" t="str">
        <v>EU/ikke-EU</v>
      </c>
    </row>
    <row r="111" spans="2:202" x14ac:dyDescent="0.25">
      <c r="B111" t="str" cm="1">
        <f t="array" ref="B111:GT111">TRANSPOSE(_xlfn._xlws.FILTER(AlleLande[Lande (dansk)],ISNUMBER(SEARCH(Emballage!K29,AlleLande[Lande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Burundi</v>
      </c>
      <c r="BC111" t="str">
        <v>Cambodja</v>
      </c>
      <c r="BD111" t="str">
        <v>Finland</v>
      </c>
      <c r="BE111" t="str">
        <v>Burundi</v>
      </c>
      <c r="BF111" t="str">
        <v>Cambodja</v>
      </c>
      <c r="BG111" t="str">
        <v>Forenede Arab. Emirater</v>
      </c>
      <c r="BH111" t="str">
        <v>Frankrig</v>
      </c>
      <c r="BI111" t="str">
        <v>Gabon</v>
      </c>
      <c r="BJ111" t="str">
        <v>Gambia</v>
      </c>
      <c r="BK111" t="str">
        <v>Burundi</v>
      </c>
      <c r="BL111" t="str">
        <v>Cambodja</v>
      </c>
      <c r="BM111" t="str">
        <v>Grenada</v>
      </c>
      <c r="BN111" t="str">
        <v>Grenadinerne</v>
      </c>
      <c r="BO111" t="str">
        <v>Grækenland</v>
      </c>
      <c r="BP111" t="str">
        <v>Burundi</v>
      </c>
      <c r="BQ111" t="str">
        <v>Cambodja</v>
      </c>
      <c r="BR111" t="str">
        <v>Guinea-Bissau</v>
      </c>
      <c r="BS111" t="str">
        <v>Guyana</v>
      </c>
      <c r="BT111" t="str">
        <v>Haiti</v>
      </c>
      <c r="BU111" t="str">
        <v>Honduras</v>
      </c>
      <c r="BV111" t="str">
        <v>Hviderusland (Belarus)</v>
      </c>
      <c r="BW111" t="str">
        <v>Indien</v>
      </c>
      <c r="BX111" t="str">
        <v>Indonesien</v>
      </c>
      <c r="BY111" t="str">
        <v>Irak</v>
      </c>
      <c r="BZ111" t="str">
        <v>Iran</v>
      </c>
      <c r="CA111" t="str">
        <v>Irland</v>
      </c>
      <c r="CB111" t="str">
        <v>Island</v>
      </c>
      <c r="CC111" t="str">
        <v>Israel</v>
      </c>
      <c r="CD111" t="str">
        <v>Italien</v>
      </c>
      <c r="CE111" t="str">
        <v>Jamaica</v>
      </c>
      <c r="CF111" t="str">
        <v>Japan</v>
      </c>
      <c r="CG111" t="str">
        <v>Jordan</v>
      </c>
      <c r="CH111" t="str">
        <v>Kapverdiske Øer</v>
      </c>
      <c r="CI111" t="str">
        <v>Kasakhstan</v>
      </c>
      <c r="CJ111" t="str">
        <v>Kenya</v>
      </c>
      <c r="CK111" t="str">
        <v>Kina</v>
      </c>
      <c r="CL111" t="str">
        <v>Kirgisistan</v>
      </c>
      <c r="CM111" t="str">
        <v>Kiribati</v>
      </c>
      <c r="CN111" t="str">
        <v>Kroatien</v>
      </c>
      <c r="CO111" t="str">
        <v>Kuwait</v>
      </c>
      <c r="CP111" t="str">
        <v>Laos</v>
      </c>
      <c r="CQ111" t="str">
        <v>Lesotho</v>
      </c>
      <c r="CR111" t="str">
        <v>Letland</v>
      </c>
      <c r="CS111" t="str">
        <v>Libanon</v>
      </c>
      <c r="CT111" t="str">
        <v>Liberia</v>
      </c>
      <c r="CU111" t="str">
        <v>Libyen</v>
      </c>
      <c r="CV111" t="str">
        <v>Liechtenstein</v>
      </c>
      <c r="CW111" t="str">
        <v>Litauen</v>
      </c>
      <c r="CX111" t="str">
        <v>Luxembourg</v>
      </c>
      <c r="CY111" t="str">
        <v>Madagaskar</v>
      </c>
      <c r="CZ111" t="str">
        <v>Makedonien (FYROM)</v>
      </c>
      <c r="DA111" t="str">
        <v>Malawi</v>
      </c>
      <c r="DB111" t="str">
        <v>Malaysia</v>
      </c>
      <c r="DC111" t="str">
        <v>Maldiverne</v>
      </c>
      <c r="DD111" t="str">
        <v>Mali</v>
      </c>
      <c r="DE111" t="str">
        <v>Malta</v>
      </c>
      <c r="DF111" t="str">
        <v>Marokko</v>
      </c>
      <c r="DG111" t="str">
        <v>Marshall-øerne</v>
      </c>
      <c r="DH111" t="str">
        <v>Mauretanien</v>
      </c>
      <c r="DI111" t="str">
        <v>Mauritius</v>
      </c>
      <c r="DJ111" t="str">
        <v>Mexico</v>
      </c>
      <c r="DK111" t="str">
        <v>Mikronesien</v>
      </c>
      <c r="DL111" t="str">
        <v>Moldova</v>
      </c>
      <c r="DM111" t="str">
        <v>Monaco</v>
      </c>
      <c r="DN111" t="str">
        <v>Mongoliet</v>
      </c>
      <c r="DO111" t="str">
        <v>Mozambique</v>
      </c>
      <c r="DP111" t="str">
        <v>Namibia</v>
      </c>
      <c r="DQ111" t="str">
        <v>Nauru</v>
      </c>
      <c r="DR111" t="str">
        <v>Nederlandene</v>
      </c>
      <c r="DS111" t="str">
        <v>Nepal</v>
      </c>
      <c r="DT111" t="str">
        <v>New Zealand</v>
      </c>
      <c r="DU111" t="str">
        <v>Nicaragua</v>
      </c>
      <c r="DV111" t="str">
        <v>Niger</v>
      </c>
      <c r="DW111" t="str">
        <v>Nigeria</v>
      </c>
      <c r="DX111" t="str">
        <v>Nordkorea</v>
      </c>
      <c r="DY111" t="str">
        <v>Norge</v>
      </c>
      <c r="DZ111" t="str">
        <v>Oman</v>
      </c>
      <c r="EA111" t="str">
        <v>Pakistan</v>
      </c>
      <c r="EB111" t="str">
        <v>Palau</v>
      </c>
      <c r="EC111" t="str">
        <v>Palestina</v>
      </c>
      <c r="ED111" t="str">
        <v>Panama</v>
      </c>
      <c r="EE111" t="str">
        <v>Papua New Guinea</v>
      </c>
      <c r="EF111" t="str">
        <v>Paraguay</v>
      </c>
      <c r="EG111" t="str">
        <v>Peru</v>
      </c>
      <c r="EH111" t="str">
        <v>Polen</v>
      </c>
      <c r="EI111" t="str">
        <v>Portugal</v>
      </c>
      <c r="EJ111" t="str">
        <v>Qatar</v>
      </c>
      <c r="EK111" t="str">
        <v>Rumænien</v>
      </c>
      <c r="EL111" t="str">
        <v>Rusland</v>
      </c>
      <c r="EM111" t="str">
        <v>Rwanda</v>
      </c>
      <c r="EN111" t="str">
        <v>Salomonøerne</v>
      </c>
      <c r="EO111" t="str">
        <v>Samoa</v>
      </c>
      <c r="EP111" t="str">
        <v>San Marino</v>
      </c>
      <c r="EQ111" t="str">
        <v>Sao Tomé &amp; Principe</v>
      </c>
      <c r="ER111" t="str">
        <v>Saudi Arabien</v>
      </c>
      <c r="ES111" t="str">
        <v>Schweiz</v>
      </c>
      <c r="ET111" t="str">
        <v>Senegal</v>
      </c>
      <c r="EU111" t="str">
        <v>Serbien og Montenegro</v>
      </c>
      <c r="EV111" t="str">
        <v>Seychellerne</v>
      </c>
      <c r="EW111" t="str">
        <v>Sierra Leone</v>
      </c>
      <c r="EX111" t="str">
        <v>Singapore</v>
      </c>
      <c r="EY111" t="str">
        <v>Slovakiet</v>
      </c>
      <c r="EZ111" t="str">
        <v>Slovenien</v>
      </c>
      <c r="FA111" t="str">
        <v>Somalia</v>
      </c>
      <c r="FB111" t="str">
        <v>Spanien</v>
      </c>
      <c r="FC111" t="str">
        <v>Sri Lanka</v>
      </c>
      <c r="FD111" t="str">
        <v>St. Kitts-Nevis</v>
      </c>
      <c r="FE111" t="str">
        <v>St. Lucia</v>
      </c>
      <c r="FF111" t="str">
        <v>St. Vincent &amp;</v>
      </c>
      <c r="FG111" t="str">
        <v>Storbritannien (England)</v>
      </c>
      <c r="FH111" t="str">
        <v>Sudan</v>
      </c>
      <c r="FI111" t="str">
        <v>Surinam</v>
      </c>
      <c r="FJ111" t="str">
        <v>Sverige</v>
      </c>
      <c r="FK111" t="str">
        <v>Swaziland</v>
      </c>
      <c r="FL111" t="str">
        <v>Sydafrika</v>
      </c>
      <c r="FM111" t="str">
        <v>Sydkorea</v>
      </c>
      <c r="FN111" t="str">
        <v>Syrien</v>
      </c>
      <c r="FO111" t="str">
        <v>Tadjikistan</v>
      </c>
      <c r="FP111" t="str">
        <v>Taiwan</v>
      </c>
      <c r="FQ111" t="str">
        <v>Tanzania</v>
      </c>
      <c r="FR111" t="str">
        <v>Thailand</v>
      </c>
      <c r="FS111" t="str">
        <v>Tjekkiet</v>
      </c>
      <c r="FT111" t="str">
        <v>Togo</v>
      </c>
      <c r="FU111" t="str">
        <v>Tonga</v>
      </c>
      <c r="FV111" t="str">
        <v>Trinidad &amp; Tobago</v>
      </c>
      <c r="FW111" t="str">
        <v>Tunesien</v>
      </c>
      <c r="FX111" t="str">
        <v>Turkmenistan</v>
      </c>
      <c r="FY111" t="str">
        <v>Tuvalu</v>
      </c>
      <c r="FZ111" t="str">
        <v>Tyrkiet</v>
      </c>
      <c r="GA111" t="str">
        <v>Tyskland</v>
      </c>
      <c r="GB111" t="str">
        <v>Uganda</v>
      </c>
      <c r="GC111" t="str">
        <v>Ukraine</v>
      </c>
      <c r="GD111" t="str">
        <v>Ungarn</v>
      </c>
      <c r="GE111" t="str">
        <v>Uruguay</v>
      </c>
      <c r="GF111" t="str">
        <v>USA</v>
      </c>
      <c r="GG111" t="str">
        <v>Usbekistan</v>
      </c>
      <c r="GH111" t="str">
        <v>Vanuatu</v>
      </c>
      <c r="GI111" t="str">
        <v>Vatikanet</v>
      </c>
      <c r="GJ111" t="str">
        <v>Venezuela</v>
      </c>
      <c r="GK111" t="str">
        <v>Vietnam</v>
      </c>
      <c r="GL111" t="str">
        <v>Yemen</v>
      </c>
      <c r="GM111" t="str">
        <v>Zambia</v>
      </c>
      <c r="GN111" t="str">
        <v>Zimbabwe</v>
      </c>
      <c r="GO111" t="str">
        <v>Ækvatorial Guinea</v>
      </c>
      <c r="GP111" t="str">
        <v>Østrig</v>
      </c>
      <c r="GQ111" t="str">
        <v>Østtimor</v>
      </c>
      <c r="GR111" t="str">
        <v>EU</v>
      </c>
      <c r="GS111" t="str">
        <v>Ikke-EU</v>
      </c>
      <c r="GT111" t="str">
        <v>EU/ikke-EU</v>
      </c>
    </row>
    <row r="112" spans="2:202" x14ac:dyDescent="0.25">
      <c r="B112" t="str" cm="1">
        <f t="array" ref="B112:GT112">TRANSPOSE(_xlfn._xlws.FILTER(AlleLande[Lande (dansk)],ISNUMBER(SEARCH(Emballage!K30,AlleLande[Lande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Burundi</v>
      </c>
      <c r="BC112" t="str">
        <v>Cambodja</v>
      </c>
      <c r="BD112" t="str">
        <v>Finland</v>
      </c>
      <c r="BE112" t="str">
        <v>Burundi</v>
      </c>
      <c r="BF112" t="str">
        <v>Cambodja</v>
      </c>
      <c r="BG112" t="str">
        <v>Forenede Arab. Emirater</v>
      </c>
      <c r="BH112" t="str">
        <v>Frankrig</v>
      </c>
      <c r="BI112" t="str">
        <v>Gabon</v>
      </c>
      <c r="BJ112" t="str">
        <v>Gambia</v>
      </c>
      <c r="BK112" t="str">
        <v>Burundi</v>
      </c>
      <c r="BL112" t="str">
        <v>Cambodja</v>
      </c>
      <c r="BM112" t="str">
        <v>Grenada</v>
      </c>
      <c r="BN112" t="str">
        <v>Grenadinerne</v>
      </c>
      <c r="BO112" t="str">
        <v>Grækenland</v>
      </c>
      <c r="BP112" t="str">
        <v>Burundi</v>
      </c>
      <c r="BQ112" t="str">
        <v>Cambodja</v>
      </c>
      <c r="BR112" t="str">
        <v>Guinea-Bissau</v>
      </c>
      <c r="BS112" t="str">
        <v>Guyana</v>
      </c>
      <c r="BT112" t="str">
        <v>Haiti</v>
      </c>
      <c r="BU112" t="str">
        <v>Honduras</v>
      </c>
      <c r="BV112" t="str">
        <v>Hviderusland (Belarus)</v>
      </c>
      <c r="BW112" t="str">
        <v>Indien</v>
      </c>
      <c r="BX112" t="str">
        <v>Indonesien</v>
      </c>
      <c r="BY112" t="str">
        <v>Irak</v>
      </c>
      <c r="BZ112" t="str">
        <v>Iran</v>
      </c>
      <c r="CA112" t="str">
        <v>Irland</v>
      </c>
      <c r="CB112" t="str">
        <v>Island</v>
      </c>
      <c r="CC112" t="str">
        <v>Israel</v>
      </c>
      <c r="CD112" t="str">
        <v>Italien</v>
      </c>
      <c r="CE112" t="str">
        <v>Jamaica</v>
      </c>
      <c r="CF112" t="str">
        <v>Japan</v>
      </c>
      <c r="CG112" t="str">
        <v>Jordan</v>
      </c>
      <c r="CH112" t="str">
        <v>Kapverdiske Øer</v>
      </c>
      <c r="CI112" t="str">
        <v>Kasakhstan</v>
      </c>
      <c r="CJ112" t="str">
        <v>Kenya</v>
      </c>
      <c r="CK112" t="str">
        <v>Kina</v>
      </c>
      <c r="CL112" t="str">
        <v>Kirgisistan</v>
      </c>
      <c r="CM112" t="str">
        <v>Kiribati</v>
      </c>
      <c r="CN112" t="str">
        <v>Kroatien</v>
      </c>
      <c r="CO112" t="str">
        <v>Kuwait</v>
      </c>
      <c r="CP112" t="str">
        <v>Laos</v>
      </c>
      <c r="CQ112" t="str">
        <v>Lesotho</v>
      </c>
      <c r="CR112" t="str">
        <v>Letland</v>
      </c>
      <c r="CS112" t="str">
        <v>Libanon</v>
      </c>
      <c r="CT112" t="str">
        <v>Liberia</v>
      </c>
      <c r="CU112" t="str">
        <v>Libyen</v>
      </c>
      <c r="CV112" t="str">
        <v>Liechtenstein</v>
      </c>
      <c r="CW112" t="str">
        <v>Litauen</v>
      </c>
      <c r="CX112" t="str">
        <v>Luxembourg</v>
      </c>
      <c r="CY112" t="str">
        <v>Madagaskar</v>
      </c>
      <c r="CZ112" t="str">
        <v>Makedonien (FYROM)</v>
      </c>
      <c r="DA112" t="str">
        <v>Malawi</v>
      </c>
      <c r="DB112" t="str">
        <v>Malaysia</v>
      </c>
      <c r="DC112" t="str">
        <v>Maldiverne</v>
      </c>
      <c r="DD112" t="str">
        <v>Mali</v>
      </c>
      <c r="DE112" t="str">
        <v>Malta</v>
      </c>
      <c r="DF112" t="str">
        <v>Marokko</v>
      </c>
      <c r="DG112" t="str">
        <v>Marshall-øerne</v>
      </c>
      <c r="DH112" t="str">
        <v>Mauretanien</v>
      </c>
      <c r="DI112" t="str">
        <v>Mauritius</v>
      </c>
      <c r="DJ112" t="str">
        <v>Mexico</v>
      </c>
      <c r="DK112" t="str">
        <v>Mikronesien</v>
      </c>
      <c r="DL112" t="str">
        <v>Moldova</v>
      </c>
      <c r="DM112" t="str">
        <v>Monaco</v>
      </c>
      <c r="DN112" t="str">
        <v>Mongoliet</v>
      </c>
      <c r="DO112" t="str">
        <v>Mozambique</v>
      </c>
      <c r="DP112" t="str">
        <v>Namibia</v>
      </c>
      <c r="DQ112" t="str">
        <v>Nauru</v>
      </c>
      <c r="DR112" t="str">
        <v>Nederlandene</v>
      </c>
      <c r="DS112" t="str">
        <v>Nepal</v>
      </c>
      <c r="DT112" t="str">
        <v>New Zealand</v>
      </c>
      <c r="DU112" t="str">
        <v>Nicaragua</v>
      </c>
      <c r="DV112" t="str">
        <v>Niger</v>
      </c>
      <c r="DW112" t="str">
        <v>Nigeria</v>
      </c>
      <c r="DX112" t="str">
        <v>Nordkorea</v>
      </c>
      <c r="DY112" t="str">
        <v>Norge</v>
      </c>
      <c r="DZ112" t="str">
        <v>Oman</v>
      </c>
      <c r="EA112" t="str">
        <v>Pakistan</v>
      </c>
      <c r="EB112" t="str">
        <v>Palau</v>
      </c>
      <c r="EC112" t="str">
        <v>Palestina</v>
      </c>
      <c r="ED112" t="str">
        <v>Panama</v>
      </c>
      <c r="EE112" t="str">
        <v>Papua New Guinea</v>
      </c>
      <c r="EF112" t="str">
        <v>Paraguay</v>
      </c>
      <c r="EG112" t="str">
        <v>Peru</v>
      </c>
      <c r="EH112" t="str">
        <v>Polen</v>
      </c>
      <c r="EI112" t="str">
        <v>Portugal</v>
      </c>
      <c r="EJ112" t="str">
        <v>Qatar</v>
      </c>
      <c r="EK112" t="str">
        <v>Rumænien</v>
      </c>
      <c r="EL112" t="str">
        <v>Rusland</v>
      </c>
      <c r="EM112" t="str">
        <v>Rwanda</v>
      </c>
      <c r="EN112" t="str">
        <v>Salomonøerne</v>
      </c>
      <c r="EO112" t="str">
        <v>Samoa</v>
      </c>
      <c r="EP112" t="str">
        <v>San Marino</v>
      </c>
      <c r="EQ112" t="str">
        <v>Sao Tomé &amp; Principe</v>
      </c>
      <c r="ER112" t="str">
        <v>Saudi Arabien</v>
      </c>
      <c r="ES112" t="str">
        <v>Schweiz</v>
      </c>
      <c r="ET112" t="str">
        <v>Senegal</v>
      </c>
      <c r="EU112" t="str">
        <v>Serbien og Montenegro</v>
      </c>
      <c r="EV112" t="str">
        <v>Seychellerne</v>
      </c>
      <c r="EW112" t="str">
        <v>Sierra Leone</v>
      </c>
      <c r="EX112" t="str">
        <v>Singapore</v>
      </c>
      <c r="EY112" t="str">
        <v>Slovakiet</v>
      </c>
      <c r="EZ112" t="str">
        <v>Slovenien</v>
      </c>
      <c r="FA112" t="str">
        <v>Somalia</v>
      </c>
      <c r="FB112" t="str">
        <v>Spanien</v>
      </c>
      <c r="FC112" t="str">
        <v>Sri Lanka</v>
      </c>
      <c r="FD112" t="str">
        <v>St. Kitts-Nevis</v>
      </c>
      <c r="FE112" t="str">
        <v>St. Lucia</v>
      </c>
      <c r="FF112" t="str">
        <v>St. Vincent &amp;</v>
      </c>
      <c r="FG112" t="str">
        <v>Storbritannien (England)</v>
      </c>
      <c r="FH112" t="str">
        <v>Sudan</v>
      </c>
      <c r="FI112" t="str">
        <v>Surinam</v>
      </c>
      <c r="FJ112" t="str">
        <v>Sverige</v>
      </c>
      <c r="FK112" t="str">
        <v>Swaziland</v>
      </c>
      <c r="FL112" t="str">
        <v>Sydafrika</v>
      </c>
      <c r="FM112" t="str">
        <v>Sydkorea</v>
      </c>
      <c r="FN112" t="str">
        <v>Syrien</v>
      </c>
      <c r="FO112" t="str">
        <v>Tadjikistan</v>
      </c>
      <c r="FP112" t="str">
        <v>Taiwan</v>
      </c>
      <c r="FQ112" t="str">
        <v>Tanzania</v>
      </c>
      <c r="FR112" t="str">
        <v>Thailand</v>
      </c>
      <c r="FS112" t="str">
        <v>Tjekkiet</v>
      </c>
      <c r="FT112" t="str">
        <v>Togo</v>
      </c>
      <c r="FU112" t="str">
        <v>Tonga</v>
      </c>
      <c r="FV112" t="str">
        <v>Trinidad &amp; Tobago</v>
      </c>
      <c r="FW112" t="str">
        <v>Tunesien</v>
      </c>
      <c r="FX112" t="str">
        <v>Turkmenistan</v>
      </c>
      <c r="FY112" t="str">
        <v>Tuvalu</v>
      </c>
      <c r="FZ112" t="str">
        <v>Tyrkiet</v>
      </c>
      <c r="GA112" t="str">
        <v>Tyskland</v>
      </c>
      <c r="GB112" t="str">
        <v>Uganda</v>
      </c>
      <c r="GC112" t="str">
        <v>Ukraine</v>
      </c>
      <c r="GD112" t="str">
        <v>Ungarn</v>
      </c>
      <c r="GE112" t="str">
        <v>Uruguay</v>
      </c>
      <c r="GF112" t="str">
        <v>USA</v>
      </c>
      <c r="GG112" t="str">
        <v>Usbekistan</v>
      </c>
      <c r="GH112" t="str">
        <v>Vanuatu</v>
      </c>
      <c r="GI112" t="str">
        <v>Vatikanet</v>
      </c>
      <c r="GJ112" t="str">
        <v>Venezuela</v>
      </c>
      <c r="GK112" t="str">
        <v>Vietnam</v>
      </c>
      <c r="GL112" t="str">
        <v>Yemen</v>
      </c>
      <c r="GM112" t="str">
        <v>Zambia</v>
      </c>
      <c r="GN112" t="str">
        <v>Zimbabwe</v>
      </c>
      <c r="GO112" t="str">
        <v>Ækvatorial Guinea</v>
      </c>
      <c r="GP112" t="str">
        <v>Østrig</v>
      </c>
      <c r="GQ112" t="str">
        <v>Østtimor</v>
      </c>
      <c r="GR112" t="str">
        <v>EU</v>
      </c>
      <c r="GS112" t="str">
        <v>Ikke-EU</v>
      </c>
      <c r="GT112" t="str">
        <v>EU/ikke-EU</v>
      </c>
    </row>
    <row r="114" spans="2:202" ht="21" x14ac:dyDescent="0.35">
      <c r="B114" s="16" t="s">
        <v>6</v>
      </c>
    </row>
    <row r="115" spans="2:202" x14ac:dyDescent="0.25">
      <c r="B115" t="str" cm="1">
        <f t="array" ref="B115:GT115">TRANSPOSE(_xlfn._xlws.FILTER(AlleLande[Lande (dansk)],ISNUMBER(SEARCH(Vareoplysninger!H74,AlleLande[Lande (dansk)])),"Kan ikke findes"))</f>
        <v>Afghanistan</v>
      </c>
      <c r="C115" t="str">
        <v>Albanien</v>
      </c>
      <c r="D115" t="str">
        <v>Algeriet</v>
      </c>
      <c r="E115" t="str">
        <v>Andorra</v>
      </c>
      <c r="F115" t="str">
        <v>Angola</v>
      </c>
      <c r="G115" t="str">
        <v>Antigua &amp;Barbuda</v>
      </c>
      <c r="H115" t="str">
        <v>Argentina</v>
      </c>
      <c r="I115" t="str">
        <v>Armenien</v>
      </c>
      <c r="J115" t="str">
        <v>Aserbajdsjan</v>
      </c>
      <c r="K115" t="str">
        <v>Australien</v>
      </c>
      <c r="L115" t="str">
        <v>Bahamas</v>
      </c>
      <c r="M115" t="str">
        <v>Bahrain</v>
      </c>
      <c r="N115" t="str">
        <v>Bangladesh</v>
      </c>
      <c r="O115" t="str">
        <v>Barbados</v>
      </c>
      <c r="P115" t="str">
        <v>Belgien</v>
      </c>
      <c r="Q115" t="str">
        <v>Belize</v>
      </c>
      <c r="R115" t="str">
        <v>Benin</v>
      </c>
      <c r="S115" t="str">
        <v>Bhutan</v>
      </c>
      <c r="T115" t="str">
        <v>Bolivia</v>
      </c>
      <c r="U115" t="str">
        <v>Bosnien-Herzegovina</v>
      </c>
      <c r="V115" t="str">
        <v>Botswana</v>
      </c>
      <c r="W115" t="str">
        <v>Brasilien</v>
      </c>
      <c r="X115" t="str">
        <v>Brunei</v>
      </c>
      <c r="Y115" t="str">
        <v>Bulgarien</v>
      </c>
      <c r="Z115" t="str">
        <v>Burkina Faso</v>
      </c>
      <c r="AA115" t="str">
        <v>Burma (Myanmar)</v>
      </c>
      <c r="AB115" t="str">
        <v>Burundi</v>
      </c>
      <c r="AC115" t="str">
        <v>Cambodja</v>
      </c>
      <c r="AD115" t="str">
        <v>Cameroun</v>
      </c>
      <c r="AE115" t="str">
        <v>Canada</v>
      </c>
      <c r="AF115" t="str">
        <v>Centralafrika</v>
      </c>
      <c r="AG115" t="str">
        <v>Chad</v>
      </c>
      <c r="AH115" t="str">
        <v>Chile</v>
      </c>
      <c r="AI115" t="str">
        <v>Colombia</v>
      </c>
      <c r="AJ115" t="str">
        <v>Comorerne</v>
      </c>
      <c r="AK115" t="str">
        <v>Congo</v>
      </c>
      <c r="AL115" t="str">
        <v>Costa Rica</v>
      </c>
      <c r="AM115" t="str">
        <v>Cuba</v>
      </c>
      <c r="AN115" t="str">
        <v>Cypern</v>
      </c>
      <c r="AO115" t="str">
        <v>Danmark</v>
      </c>
      <c r="AP115" t="str">
        <v>Darussalem</v>
      </c>
      <c r="AQ115" t="str">
        <v>Demokratiske rep. Congo</v>
      </c>
      <c r="AR115" t="str">
        <v>Djibouti</v>
      </c>
      <c r="AS115" t="str">
        <v>Dominica</v>
      </c>
      <c r="AT115" t="str">
        <v>Dominikanske Republik</v>
      </c>
      <c r="AU115" t="str">
        <v>Ecuador</v>
      </c>
      <c r="AV115" t="str">
        <v>Egypten</v>
      </c>
      <c r="AW115" t="str">
        <v>El Salvador</v>
      </c>
      <c r="AX115" t="str">
        <v>Elfenbens- kysten</v>
      </c>
      <c r="AY115" t="str">
        <v>Eritrea</v>
      </c>
      <c r="AZ115" t="str">
        <v>Estland</v>
      </c>
      <c r="BA115" t="str">
        <v>Etiopien</v>
      </c>
      <c r="BB115" t="str">
        <v>Burundi</v>
      </c>
      <c r="BC115" t="str">
        <v>Cambodja</v>
      </c>
      <c r="BD115" t="str">
        <v>Finland</v>
      </c>
      <c r="BE115" t="str">
        <v>Burundi</v>
      </c>
      <c r="BF115" t="str">
        <v>Cambodja</v>
      </c>
      <c r="BG115" t="str">
        <v>Forenede Arab. Emirater</v>
      </c>
      <c r="BH115" t="str">
        <v>Frankrig</v>
      </c>
      <c r="BI115" t="str">
        <v>Gabon</v>
      </c>
      <c r="BJ115" t="str">
        <v>Gambia</v>
      </c>
      <c r="BK115" t="str">
        <v>Burundi</v>
      </c>
      <c r="BL115" t="str">
        <v>Cambodja</v>
      </c>
      <c r="BM115" t="str">
        <v>Grenada</v>
      </c>
      <c r="BN115" t="str">
        <v>Grenadinerne</v>
      </c>
      <c r="BO115" t="str">
        <v>Grækenland</v>
      </c>
      <c r="BP115" t="str">
        <v>Burundi</v>
      </c>
      <c r="BQ115" t="str">
        <v>Cambodja</v>
      </c>
      <c r="BR115" t="str">
        <v>Guinea-Bissau</v>
      </c>
      <c r="BS115" t="str">
        <v>Guyana</v>
      </c>
      <c r="BT115" t="str">
        <v>Haiti</v>
      </c>
      <c r="BU115" t="str">
        <v>Honduras</v>
      </c>
      <c r="BV115" t="str">
        <v>Hviderusland (Belarus)</v>
      </c>
      <c r="BW115" t="str">
        <v>Indien</v>
      </c>
      <c r="BX115" t="str">
        <v>Indonesien</v>
      </c>
      <c r="BY115" t="str">
        <v>Irak</v>
      </c>
      <c r="BZ115" t="str">
        <v>Iran</v>
      </c>
      <c r="CA115" t="str">
        <v>Irland</v>
      </c>
      <c r="CB115" t="str">
        <v>Island</v>
      </c>
      <c r="CC115" t="str">
        <v>Israel</v>
      </c>
      <c r="CD115" t="str">
        <v>Italien</v>
      </c>
      <c r="CE115" t="str">
        <v>Jamaica</v>
      </c>
      <c r="CF115" t="str">
        <v>Japan</v>
      </c>
      <c r="CG115" t="str">
        <v>Jordan</v>
      </c>
      <c r="CH115" t="str">
        <v>Kapverdiske Øer</v>
      </c>
      <c r="CI115" t="str">
        <v>Kasakhstan</v>
      </c>
      <c r="CJ115" t="str">
        <v>Kenya</v>
      </c>
      <c r="CK115" t="str">
        <v>Kina</v>
      </c>
      <c r="CL115" t="str">
        <v>Kirgisistan</v>
      </c>
      <c r="CM115" t="str">
        <v>Kiribati</v>
      </c>
      <c r="CN115" t="str">
        <v>Kroatien</v>
      </c>
      <c r="CO115" t="str">
        <v>Kuwait</v>
      </c>
      <c r="CP115" t="str">
        <v>Laos</v>
      </c>
      <c r="CQ115" t="str">
        <v>Lesotho</v>
      </c>
      <c r="CR115" t="str">
        <v>Letland</v>
      </c>
      <c r="CS115" t="str">
        <v>Libanon</v>
      </c>
      <c r="CT115" t="str">
        <v>Liberia</v>
      </c>
      <c r="CU115" t="str">
        <v>Libyen</v>
      </c>
      <c r="CV115" t="str">
        <v>Liechtenstein</v>
      </c>
      <c r="CW115" t="str">
        <v>Litauen</v>
      </c>
      <c r="CX115" t="str">
        <v>Luxembourg</v>
      </c>
      <c r="CY115" t="str">
        <v>Madagaskar</v>
      </c>
      <c r="CZ115" t="str">
        <v>Makedonien (FYROM)</v>
      </c>
      <c r="DA115" t="str">
        <v>Malawi</v>
      </c>
      <c r="DB115" t="str">
        <v>Malaysia</v>
      </c>
      <c r="DC115" t="str">
        <v>Maldiverne</v>
      </c>
      <c r="DD115" t="str">
        <v>Mali</v>
      </c>
      <c r="DE115" t="str">
        <v>Malta</v>
      </c>
      <c r="DF115" t="str">
        <v>Marokko</v>
      </c>
      <c r="DG115" t="str">
        <v>Marshall-øerne</v>
      </c>
      <c r="DH115" t="str">
        <v>Mauretanien</v>
      </c>
      <c r="DI115" t="str">
        <v>Mauritius</v>
      </c>
      <c r="DJ115" t="str">
        <v>Mexico</v>
      </c>
      <c r="DK115" t="str">
        <v>Mikronesien</v>
      </c>
      <c r="DL115" t="str">
        <v>Moldova</v>
      </c>
      <c r="DM115" t="str">
        <v>Monaco</v>
      </c>
      <c r="DN115" t="str">
        <v>Mongoliet</v>
      </c>
      <c r="DO115" t="str">
        <v>Mozambique</v>
      </c>
      <c r="DP115" t="str">
        <v>Namibia</v>
      </c>
      <c r="DQ115" t="str">
        <v>Nauru</v>
      </c>
      <c r="DR115" t="str">
        <v>Nederlandene</v>
      </c>
      <c r="DS115" t="str">
        <v>Nepal</v>
      </c>
      <c r="DT115" t="str">
        <v>New Zealand</v>
      </c>
      <c r="DU115" t="str">
        <v>Nicaragua</v>
      </c>
      <c r="DV115" t="str">
        <v>Niger</v>
      </c>
      <c r="DW115" t="str">
        <v>Nigeria</v>
      </c>
      <c r="DX115" t="str">
        <v>Nordkorea</v>
      </c>
      <c r="DY115" t="str">
        <v>Norge</v>
      </c>
      <c r="DZ115" t="str">
        <v>Oman</v>
      </c>
      <c r="EA115" t="str">
        <v>Pakistan</v>
      </c>
      <c r="EB115" t="str">
        <v>Palau</v>
      </c>
      <c r="EC115" t="str">
        <v>Palestina</v>
      </c>
      <c r="ED115" t="str">
        <v>Panama</v>
      </c>
      <c r="EE115" t="str">
        <v>Papua New Guinea</v>
      </c>
      <c r="EF115" t="str">
        <v>Paraguay</v>
      </c>
      <c r="EG115" t="str">
        <v>Peru</v>
      </c>
      <c r="EH115" t="str">
        <v>Polen</v>
      </c>
      <c r="EI115" t="str">
        <v>Portugal</v>
      </c>
      <c r="EJ115" t="str">
        <v>Qatar</v>
      </c>
      <c r="EK115" t="str">
        <v>Rumænien</v>
      </c>
      <c r="EL115" t="str">
        <v>Rusland</v>
      </c>
      <c r="EM115" t="str">
        <v>Rwanda</v>
      </c>
      <c r="EN115" t="str">
        <v>Salomonøerne</v>
      </c>
      <c r="EO115" t="str">
        <v>Samoa</v>
      </c>
      <c r="EP115" t="str">
        <v>San Marino</v>
      </c>
      <c r="EQ115" t="str">
        <v>Sao Tomé &amp; Principe</v>
      </c>
      <c r="ER115" t="str">
        <v>Saudi Arabien</v>
      </c>
      <c r="ES115" t="str">
        <v>Schweiz</v>
      </c>
      <c r="ET115" t="str">
        <v>Senegal</v>
      </c>
      <c r="EU115" t="str">
        <v>Serbien og Montenegro</v>
      </c>
      <c r="EV115" t="str">
        <v>Seychellerne</v>
      </c>
      <c r="EW115" t="str">
        <v>Sierra Leone</v>
      </c>
      <c r="EX115" t="str">
        <v>Singapore</v>
      </c>
      <c r="EY115" t="str">
        <v>Slovakiet</v>
      </c>
      <c r="EZ115" t="str">
        <v>Slovenien</v>
      </c>
      <c r="FA115" t="str">
        <v>Somalia</v>
      </c>
      <c r="FB115" t="str">
        <v>Spanien</v>
      </c>
      <c r="FC115" t="str">
        <v>Sri Lanka</v>
      </c>
      <c r="FD115" t="str">
        <v>St. Kitts-Nevis</v>
      </c>
      <c r="FE115" t="str">
        <v>St. Lucia</v>
      </c>
      <c r="FF115" t="str">
        <v>St. Vincent &amp;</v>
      </c>
      <c r="FG115" t="str">
        <v>Storbritannien (England)</v>
      </c>
      <c r="FH115" t="str">
        <v>Sudan</v>
      </c>
      <c r="FI115" t="str">
        <v>Surinam</v>
      </c>
      <c r="FJ115" t="str">
        <v>Sverige</v>
      </c>
      <c r="FK115" t="str">
        <v>Swaziland</v>
      </c>
      <c r="FL115" t="str">
        <v>Sydafrika</v>
      </c>
      <c r="FM115" t="str">
        <v>Sydkorea</v>
      </c>
      <c r="FN115" t="str">
        <v>Syrien</v>
      </c>
      <c r="FO115" t="str">
        <v>Tadjikistan</v>
      </c>
      <c r="FP115" t="str">
        <v>Taiwan</v>
      </c>
      <c r="FQ115" t="str">
        <v>Tanzania</v>
      </c>
      <c r="FR115" t="str">
        <v>Thailand</v>
      </c>
      <c r="FS115" t="str">
        <v>Tjekkiet</v>
      </c>
      <c r="FT115" t="str">
        <v>Togo</v>
      </c>
      <c r="FU115" t="str">
        <v>Tonga</v>
      </c>
      <c r="FV115" t="str">
        <v>Trinidad &amp; Tobago</v>
      </c>
      <c r="FW115" t="str">
        <v>Tunesien</v>
      </c>
      <c r="FX115" t="str">
        <v>Turkmenistan</v>
      </c>
      <c r="FY115" t="str">
        <v>Tuvalu</v>
      </c>
      <c r="FZ115" t="str">
        <v>Tyrkiet</v>
      </c>
      <c r="GA115" t="str">
        <v>Tyskland</v>
      </c>
      <c r="GB115" t="str">
        <v>Uganda</v>
      </c>
      <c r="GC115" t="str">
        <v>Ukraine</v>
      </c>
      <c r="GD115" t="str">
        <v>Ungarn</v>
      </c>
      <c r="GE115" t="str">
        <v>Uruguay</v>
      </c>
      <c r="GF115" t="str">
        <v>USA</v>
      </c>
      <c r="GG115" t="str">
        <v>Usbekistan</v>
      </c>
      <c r="GH115" t="str">
        <v>Vanuatu</v>
      </c>
      <c r="GI115" t="str">
        <v>Vatikanet</v>
      </c>
      <c r="GJ115" t="str">
        <v>Venezuela</v>
      </c>
      <c r="GK115" t="str">
        <v>Vietnam</v>
      </c>
      <c r="GL115" t="str">
        <v>Yemen</v>
      </c>
      <c r="GM115" t="str">
        <v>Zambia</v>
      </c>
      <c r="GN115" t="str">
        <v>Zimbabwe</v>
      </c>
      <c r="GO115" t="str">
        <v>Ækvatorial Guinea</v>
      </c>
      <c r="GP115" t="str">
        <v>Østrig</v>
      </c>
      <c r="GQ115" t="str">
        <v>Østtimor</v>
      </c>
      <c r="GR115" t="str">
        <v>EU</v>
      </c>
      <c r="GS115" t="str">
        <v>Ikke-EU</v>
      </c>
      <c r="GT115" t="str">
        <v>EU/ikke-EU</v>
      </c>
    </row>
    <row r="116" spans="2:202" x14ac:dyDescent="0.25">
      <c r="B116" t="str" cm="1">
        <f t="array" ref="B116:GT116">TRANSPOSE(_xlfn._xlws.FILTER(AlleLande[Lande (dansk)],ISNUMBER(SEARCH(Vareoplysninger!H75,AlleLande[Lande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Burundi</v>
      </c>
      <c r="BC116" t="str">
        <v>Cambodja</v>
      </c>
      <c r="BD116" t="str">
        <v>Finland</v>
      </c>
      <c r="BE116" t="str">
        <v>Burundi</v>
      </c>
      <c r="BF116" t="str">
        <v>Cambodja</v>
      </c>
      <c r="BG116" t="str">
        <v>Forenede Arab. Emirater</v>
      </c>
      <c r="BH116" t="str">
        <v>Frankrig</v>
      </c>
      <c r="BI116" t="str">
        <v>Gabon</v>
      </c>
      <c r="BJ116" t="str">
        <v>Gambia</v>
      </c>
      <c r="BK116" t="str">
        <v>Burundi</v>
      </c>
      <c r="BL116" t="str">
        <v>Cambodja</v>
      </c>
      <c r="BM116" t="str">
        <v>Grenada</v>
      </c>
      <c r="BN116" t="str">
        <v>Grenadinerne</v>
      </c>
      <c r="BO116" t="str">
        <v>Grækenland</v>
      </c>
      <c r="BP116" t="str">
        <v>Burundi</v>
      </c>
      <c r="BQ116" t="str">
        <v>Cambodja</v>
      </c>
      <c r="BR116" t="str">
        <v>Guinea-Bissau</v>
      </c>
      <c r="BS116" t="str">
        <v>Guyana</v>
      </c>
      <c r="BT116" t="str">
        <v>Haiti</v>
      </c>
      <c r="BU116" t="str">
        <v>Honduras</v>
      </c>
      <c r="BV116" t="str">
        <v>Hviderusland (Belarus)</v>
      </c>
      <c r="BW116" t="str">
        <v>Indien</v>
      </c>
      <c r="BX116" t="str">
        <v>Indonesien</v>
      </c>
      <c r="BY116" t="str">
        <v>Irak</v>
      </c>
      <c r="BZ116" t="str">
        <v>Iran</v>
      </c>
      <c r="CA116" t="str">
        <v>Irland</v>
      </c>
      <c r="CB116" t="str">
        <v>Island</v>
      </c>
      <c r="CC116" t="str">
        <v>Israel</v>
      </c>
      <c r="CD116" t="str">
        <v>Italien</v>
      </c>
      <c r="CE116" t="str">
        <v>Jamaica</v>
      </c>
      <c r="CF116" t="str">
        <v>Japan</v>
      </c>
      <c r="CG116" t="str">
        <v>Jordan</v>
      </c>
      <c r="CH116" t="str">
        <v>Kapverdiske Øer</v>
      </c>
      <c r="CI116" t="str">
        <v>Kasakhstan</v>
      </c>
      <c r="CJ116" t="str">
        <v>Kenya</v>
      </c>
      <c r="CK116" t="str">
        <v>Kina</v>
      </c>
      <c r="CL116" t="str">
        <v>Kirgisistan</v>
      </c>
      <c r="CM116" t="str">
        <v>Kiribati</v>
      </c>
      <c r="CN116" t="str">
        <v>Kroatien</v>
      </c>
      <c r="CO116" t="str">
        <v>Kuwait</v>
      </c>
      <c r="CP116" t="str">
        <v>Laos</v>
      </c>
      <c r="CQ116" t="str">
        <v>Lesotho</v>
      </c>
      <c r="CR116" t="str">
        <v>Letland</v>
      </c>
      <c r="CS116" t="str">
        <v>Libanon</v>
      </c>
      <c r="CT116" t="str">
        <v>Liberia</v>
      </c>
      <c r="CU116" t="str">
        <v>Libyen</v>
      </c>
      <c r="CV116" t="str">
        <v>Liechtenstein</v>
      </c>
      <c r="CW116" t="str">
        <v>Litauen</v>
      </c>
      <c r="CX116" t="str">
        <v>Luxembourg</v>
      </c>
      <c r="CY116" t="str">
        <v>Madagaskar</v>
      </c>
      <c r="CZ116" t="str">
        <v>Makedonien (FYROM)</v>
      </c>
      <c r="DA116" t="str">
        <v>Malawi</v>
      </c>
      <c r="DB116" t="str">
        <v>Malaysia</v>
      </c>
      <c r="DC116" t="str">
        <v>Maldiverne</v>
      </c>
      <c r="DD116" t="str">
        <v>Mali</v>
      </c>
      <c r="DE116" t="str">
        <v>Malta</v>
      </c>
      <c r="DF116" t="str">
        <v>Marokko</v>
      </c>
      <c r="DG116" t="str">
        <v>Marshall-øerne</v>
      </c>
      <c r="DH116" t="str">
        <v>Mauretanien</v>
      </c>
      <c r="DI116" t="str">
        <v>Mauritius</v>
      </c>
      <c r="DJ116" t="str">
        <v>Mexico</v>
      </c>
      <c r="DK116" t="str">
        <v>Mikronesien</v>
      </c>
      <c r="DL116" t="str">
        <v>Moldova</v>
      </c>
      <c r="DM116" t="str">
        <v>Monaco</v>
      </c>
      <c r="DN116" t="str">
        <v>Mongoliet</v>
      </c>
      <c r="DO116" t="str">
        <v>Mozambique</v>
      </c>
      <c r="DP116" t="str">
        <v>Namibia</v>
      </c>
      <c r="DQ116" t="str">
        <v>Nauru</v>
      </c>
      <c r="DR116" t="str">
        <v>Nederlandene</v>
      </c>
      <c r="DS116" t="str">
        <v>Nepal</v>
      </c>
      <c r="DT116" t="str">
        <v>New Zealand</v>
      </c>
      <c r="DU116" t="str">
        <v>Nicaragua</v>
      </c>
      <c r="DV116" t="str">
        <v>Niger</v>
      </c>
      <c r="DW116" t="str">
        <v>Nigeria</v>
      </c>
      <c r="DX116" t="str">
        <v>Nordkorea</v>
      </c>
      <c r="DY116" t="str">
        <v>Norge</v>
      </c>
      <c r="DZ116" t="str">
        <v>Oman</v>
      </c>
      <c r="EA116" t="str">
        <v>Pakistan</v>
      </c>
      <c r="EB116" t="str">
        <v>Palau</v>
      </c>
      <c r="EC116" t="str">
        <v>Palestina</v>
      </c>
      <c r="ED116" t="str">
        <v>Panama</v>
      </c>
      <c r="EE116" t="str">
        <v>Papua New Guinea</v>
      </c>
      <c r="EF116" t="str">
        <v>Paraguay</v>
      </c>
      <c r="EG116" t="str">
        <v>Peru</v>
      </c>
      <c r="EH116" t="str">
        <v>Polen</v>
      </c>
      <c r="EI116" t="str">
        <v>Portugal</v>
      </c>
      <c r="EJ116" t="str">
        <v>Qatar</v>
      </c>
      <c r="EK116" t="str">
        <v>Rumænien</v>
      </c>
      <c r="EL116" t="str">
        <v>Rusland</v>
      </c>
      <c r="EM116" t="str">
        <v>Rwanda</v>
      </c>
      <c r="EN116" t="str">
        <v>Salomonøerne</v>
      </c>
      <c r="EO116" t="str">
        <v>Samoa</v>
      </c>
      <c r="EP116" t="str">
        <v>San Marino</v>
      </c>
      <c r="EQ116" t="str">
        <v>Sao Tomé &amp; Principe</v>
      </c>
      <c r="ER116" t="str">
        <v>Saudi Arabien</v>
      </c>
      <c r="ES116" t="str">
        <v>Schweiz</v>
      </c>
      <c r="ET116" t="str">
        <v>Senegal</v>
      </c>
      <c r="EU116" t="str">
        <v>Serbien og Montenegro</v>
      </c>
      <c r="EV116" t="str">
        <v>Seychellerne</v>
      </c>
      <c r="EW116" t="str">
        <v>Sierra Leone</v>
      </c>
      <c r="EX116" t="str">
        <v>Singapore</v>
      </c>
      <c r="EY116" t="str">
        <v>Slovakiet</v>
      </c>
      <c r="EZ116" t="str">
        <v>Slovenien</v>
      </c>
      <c r="FA116" t="str">
        <v>Somalia</v>
      </c>
      <c r="FB116" t="str">
        <v>Spanien</v>
      </c>
      <c r="FC116" t="str">
        <v>Sri Lanka</v>
      </c>
      <c r="FD116" t="str">
        <v>St. Kitts-Nevis</v>
      </c>
      <c r="FE116" t="str">
        <v>St. Lucia</v>
      </c>
      <c r="FF116" t="str">
        <v>St. Vincent &amp;</v>
      </c>
      <c r="FG116" t="str">
        <v>Storbritannien (England)</v>
      </c>
      <c r="FH116" t="str">
        <v>Sudan</v>
      </c>
      <c r="FI116" t="str">
        <v>Surinam</v>
      </c>
      <c r="FJ116" t="str">
        <v>Sverige</v>
      </c>
      <c r="FK116" t="str">
        <v>Swaziland</v>
      </c>
      <c r="FL116" t="str">
        <v>Sydafrika</v>
      </c>
      <c r="FM116" t="str">
        <v>Sydkorea</v>
      </c>
      <c r="FN116" t="str">
        <v>Syrien</v>
      </c>
      <c r="FO116" t="str">
        <v>Tadjikistan</v>
      </c>
      <c r="FP116" t="str">
        <v>Taiwan</v>
      </c>
      <c r="FQ116" t="str">
        <v>Tanzania</v>
      </c>
      <c r="FR116" t="str">
        <v>Thailand</v>
      </c>
      <c r="FS116" t="str">
        <v>Tjekkiet</v>
      </c>
      <c r="FT116" t="str">
        <v>Togo</v>
      </c>
      <c r="FU116" t="str">
        <v>Tonga</v>
      </c>
      <c r="FV116" t="str">
        <v>Trinidad &amp; Tobago</v>
      </c>
      <c r="FW116" t="str">
        <v>Tunesien</v>
      </c>
      <c r="FX116" t="str">
        <v>Turkmenistan</v>
      </c>
      <c r="FY116" t="str">
        <v>Tuvalu</v>
      </c>
      <c r="FZ116" t="str">
        <v>Tyrkiet</v>
      </c>
      <c r="GA116" t="str">
        <v>Tyskland</v>
      </c>
      <c r="GB116" t="str">
        <v>Uganda</v>
      </c>
      <c r="GC116" t="str">
        <v>Ukraine</v>
      </c>
      <c r="GD116" t="str">
        <v>Ungarn</v>
      </c>
      <c r="GE116" t="str">
        <v>Uruguay</v>
      </c>
      <c r="GF116" t="str">
        <v>USA</v>
      </c>
      <c r="GG116" t="str">
        <v>Usbekistan</v>
      </c>
      <c r="GH116" t="str">
        <v>Vanuatu</v>
      </c>
      <c r="GI116" t="str">
        <v>Vatikanet</v>
      </c>
      <c r="GJ116" t="str">
        <v>Venezuela</v>
      </c>
      <c r="GK116" t="str">
        <v>Vietnam</v>
      </c>
      <c r="GL116" t="str">
        <v>Yemen</v>
      </c>
      <c r="GM116" t="str">
        <v>Zambia</v>
      </c>
      <c r="GN116" t="str">
        <v>Zimbabwe</v>
      </c>
      <c r="GO116" t="str">
        <v>Ækvatorial Guinea</v>
      </c>
      <c r="GP116" t="str">
        <v>Østrig</v>
      </c>
      <c r="GQ116" t="str">
        <v>Østtimor</v>
      </c>
      <c r="GR116" t="str">
        <v>EU</v>
      </c>
      <c r="GS116" t="str">
        <v>Ikke-EU</v>
      </c>
      <c r="GT116" t="str">
        <v>EU/ikke-EU</v>
      </c>
    </row>
    <row r="117" spans="2:202" x14ac:dyDescent="0.25">
      <c r="B117" t="str" cm="1">
        <f t="array" ref="B117:GT117">TRANSPOSE(_xlfn._xlws.FILTER(AlleLande[Lande (dansk)],ISNUMBER(SEARCH(Vareoplysninger!H76,AlleLande[Lande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Burundi</v>
      </c>
      <c r="BC117" t="str">
        <v>Cambodja</v>
      </c>
      <c r="BD117" t="str">
        <v>Finland</v>
      </c>
      <c r="BE117" t="str">
        <v>Burundi</v>
      </c>
      <c r="BF117" t="str">
        <v>Cambodja</v>
      </c>
      <c r="BG117" t="str">
        <v>Forenede Arab. Emirater</v>
      </c>
      <c r="BH117" t="str">
        <v>Frankrig</v>
      </c>
      <c r="BI117" t="str">
        <v>Gabon</v>
      </c>
      <c r="BJ117" t="str">
        <v>Gambia</v>
      </c>
      <c r="BK117" t="str">
        <v>Burundi</v>
      </c>
      <c r="BL117" t="str">
        <v>Cambodja</v>
      </c>
      <c r="BM117" t="str">
        <v>Grenada</v>
      </c>
      <c r="BN117" t="str">
        <v>Grenadinerne</v>
      </c>
      <c r="BO117" t="str">
        <v>Grækenland</v>
      </c>
      <c r="BP117" t="str">
        <v>Burundi</v>
      </c>
      <c r="BQ117" t="str">
        <v>Cambodja</v>
      </c>
      <c r="BR117" t="str">
        <v>Guinea-Bissau</v>
      </c>
      <c r="BS117" t="str">
        <v>Guyana</v>
      </c>
      <c r="BT117" t="str">
        <v>Haiti</v>
      </c>
      <c r="BU117" t="str">
        <v>Honduras</v>
      </c>
      <c r="BV117" t="str">
        <v>Hviderusland (Belarus)</v>
      </c>
      <c r="BW117" t="str">
        <v>Indien</v>
      </c>
      <c r="BX117" t="str">
        <v>Indonesien</v>
      </c>
      <c r="BY117" t="str">
        <v>Irak</v>
      </c>
      <c r="BZ117" t="str">
        <v>Iran</v>
      </c>
      <c r="CA117" t="str">
        <v>Irland</v>
      </c>
      <c r="CB117" t="str">
        <v>Island</v>
      </c>
      <c r="CC117" t="str">
        <v>Israel</v>
      </c>
      <c r="CD117" t="str">
        <v>Italien</v>
      </c>
      <c r="CE117" t="str">
        <v>Jamaica</v>
      </c>
      <c r="CF117" t="str">
        <v>Japan</v>
      </c>
      <c r="CG117" t="str">
        <v>Jordan</v>
      </c>
      <c r="CH117" t="str">
        <v>Kapverdiske Øer</v>
      </c>
      <c r="CI117" t="str">
        <v>Kasakhstan</v>
      </c>
      <c r="CJ117" t="str">
        <v>Kenya</v>
      </c>
      <c r="CK117" t="str">
        <v>Kina</v>
      </c>
      <c r="CL117" t="str">
        <v>Kirgisistan</v>
      </c>
      <c r="CM117" t="str">
        <v>Kiribati</v>
      </c>
      <c r="CN117" t="str">
        <v>Kroatien</v>
      </c>
      <c r="CO117" t="str">
        <v>Kuwait</v>
      </c>
      <c r="CP117" t="str">
        <v>Laos</v>
      </c>
      <c r="CQ117" t="str">
        <v>Lesotho</v>
      </c>
      <c r="CR117" t="str">
        <v>Letland</v>
      </c>
      <c r="CS117" t="str">
        <v>Libanon</v>
      </c>
      <c r="CT117" t="str">
        <v>Liberia</v>
      </c>
      <c r="CU117" t="str">
        <v>Libyen</v>
      </c>
      <c r="CV117" t="str">
        <v>Liechtenstein</v>
      </c>
      <c r="CW117" t="str">
        <v>Litauen</v>
      </c>
      <c r="CX117" t="str">
        <v>Luxembourg</v>
      </c>
      <c r="CY117" t="str">
        <v>Madagaskar</v>
      </c>
      <c r="CZ117" t="str">
        <v>Makedonien (FYROM)</v>
      </c>
      <c r="DA117" t="str">
        <v>Malawi</v>
      </c>
      <c r="DB117" t="str">
        <v>Malaysia</v>
      </c>
      <c r="DC117" t="str">
        <v>Maldiverne</v>
      </c>
      <c r="DD117" t="str">
        <v>Mali</v>
      </c>
      <c r="DE117" t="str">
        <v>Malta</v>
      </c>
      <c r="DF117" t="str">
        <v>Marokko</v>
      </c>
      <c r="DG117" t="str">
        <v>Marshall-øerne</v>
      </c>
      <c r="DH117" t="str">
        <v>Mauretanien</v>
      </c>
      <c r="DI117" t="str">
        <v>Mauritius</v>
      </c>
      <c r="DJ117" t="str">
        <v>Mexico</v>
      </c>
      <c r="DK117" t="str">
        <v>Mikronesien</v>
      </c>
      <c r="DL117" t="str">
        <v>Moldova</v>
      </c>
      <c r="DM117" t="str">
        <v>Monaco</v>
      </c>
      <c r="DN117" t="str">
        <v>Mongoliet</v>
      </c>
      <c r="DO117" t="str">
        <v>Mozambique</v>
      </c>
      <c r="DP117" t="str">
        <v>Namibia</v>
      </c>
      <c r="DQ117" t="str">
        <v>Nauru</v>
      </c>
      <c r="DR117" t="str">
        <v>Nederlandene</v>
      </c>
      <c r="DS117" t="str">
        <v>Nepal</v>
      </c>
      <c r="DT117" t="str">
        <v>New Zealand</v>
      </c>
      <c r="DU117" t="str">
        <v>Nicaragua</v>
      </c>
      <c r="DV117" t="str">
        <v>Niger</v>
      </c>
      <c r="DW117" t="str">
        <v>Nigeria</v>
      </c>
      <c r="DX117" t="str">
        <v>Nordkorea</v>
      </c>
      <c r="DY117" t="str">
        <v>Norge</v>
      </c>
      <c r="DZ117" t="str">
        <v>Oman</v>
      </c>
      <c r="EA117" t="str">
        <v>Pakistan</v>
      </c>
      <c r="EB117" t="str">
        <v>Palau</v>
      </c>
      <c r="EC117" t="str">
        <v>Palestina</v>
      </c>
      <c r="ED117" t="str">
        <v>Panama</v>
      </c>
      <c r="EE117" t="str">
        <v>Papua New Guinea</v>
      </c>
      <c r="EF117" t="str">
        <v>Paraguay</v>
      </c>
      <c r="EG117" t="str">
        <v>Peru</v>
      </c>
      <c r="EH117" t="str">
        <v>Polen</v>
      </c>
      <c r="EI117" t="str">
        <v>Portugal</v>
      </c>
      <c r="EJ117" t="str">
        <v>Qatar</v>
      </c>
      <c r="EK117" t="str">
        <v>Rumænien</v>
      </c>
      <c r="EL117" t="str">
        <v>Rusland</v>
      </c>
      <c r="EM117" t="str">
        <v>Rwanda</v>
      </c>
      <c r="EN117" t="str">
        <v>Salomonøerne</v>
      </c>
      <c r="EO117" t="str">
        <v>Samoa</v>
      </c>
      <c r="EP117" t="str">
        <v>San Marino</v>
      </c>
      <c r="EQ117" t="str">
        <v>Sao Tomé &amp; Principe</v>
      </c>
      <c r="ER117" t="str">
        <v>Saudi Arabien</v>
      </c>
      <c r="ES117" t="str">
        <v>Schweiz</v>
      </c>
      <c r="ET117" t="str">
        <v>Senegal</v>
      </c>
      <c r="EU117" t="str">
        <v>Serbien og Montenegro</v>
      </c>
      <c r="EV117" t="str">
        <v>Seychellerne</v>
      </c>
      <c r="EW117" t="str">
        <v>Sierra Leone</v>
      </c>
      <c r="EX117" t="str">
        <v>Singapore</v>
      </c>
      <c r="EY117" t="str">
        <v>Slovakiet</v>
      </c>
      <c r="EZ117" t="str">
        <v>Slovenien</v>
      </c>
      <c r="FA117" t="str">
        <v>Somalia</v>
      </c>
      <c r="FB117" t="str">
        <v>Spanien</v>
      </c>
      <c r="FC117" t="str">
        <v>Sri Lanka</v>
      </c>
      <c r="FD117" t="str">
        <v>St. Kitts-Nevis</v>
      </c>
      <c r="FE117" t="str">
        <v>St. Lucia</v>
      </c>
      <c r="FF117" t="str">
        <v>St. Vincent &amp;</v>
      </c>
      <c r="FG117" t="str">
        <v>Storbritannien (England)</v>
      </c>
      <c r="FH117" t="str">
        <v>Sudan</v>
      </c>
      <c r="FI117" t="str">
        <v>Surinam</v>
      </c>
      <c r="FJ117" t="str">
        <v>Sverige</v>
      </c>
      <c r="FK117" t="str">
        <v>Swaziland</v>
      </c>
      <c r="FL117" t="str">
        <v>Sydafrika</v>
      </c>
      <c r="FM117" t="str">
        <v>Sydkorea</v>
      </c>
      <c r="FN117" t="str">
        <v>Syrien</v>
      </c>
      <c r="FO117" t="str">
        <v>Tadjikistan</v>
      </c>
      <c r="FP117" t="str">
        <v>Taiwan</v>
      </c>
      <c r="FQ117" t="str">
        <v>Tanzania</v>
      </c>
      <c r="FR117" t="str">
        <v>Thailand</v>
      </c>
      <c r="FS117" t="str">
        <v>Tjekkiet</v>
      </c>
      <c r="FT117" t="str">
        <v>Togo</v>
      </c>
      <c r="FU117" t="str">
        <v>Tonga</v>
      </c>
      <c r="FV117" t="str">
        <v>Trinidad &amp; Tobago</v>
      </c>
      <c r="FW117" t="str">
        <v>Tunesien</v>
      </c>
      <c r="FX117" t="str">
        <v>Turkmenistan</v>
      </c>
      <c r="FY117" t="str">
        <v>Tuvalu</v>
      </c>
      <c r="FZ117" t="str">
        <v>Tyrkiet</v>
      </c>
      <c r="GA117" t="str">
        <v>Tyskland</v>
      </c>
      <c r="GB117" t="str">
        <v>Uganda</v>
      </c>
      <c r="GC117" t="str">
        <v>Ukraine</v>
      </c>
      <c r="GD117" t="str">
        <v>Ungarn</v>
      </c>
      <c r="GE117" t="str">
        <v>Uruguay</v>
      </c>
      <c r="GF117" t="str">
        <v>USA</v>
      </c>
      <c r="GG117" t="str">
        <v>Usbekistan</v>
      </c>
      <c r="GH117" t="str">
        <v>Vanuatu</v>
      </c>
      <c r="GI117" t="str">
        <v>Vatikanet</v>
      </c>
      <c r="GJ117" t="str">
        <v>Venezuela</v>
      </c>
      <c r="GK117" t="str">
        <v>Vietnam</v>
      </c>
      <c r="GL117" t="str">
        <v>Yemen</v>
      </c>
      <c r="GM117" t="str">
        <v>Zambia</v>
      </c>
      <c r="GN117" t="str">
        <v>Zimbabwe</v>
      </c>
      <c r="GO117" t="str">
        <v>Ækvatorial Guinea</v>
      </c>
      <c r="GP117" t="str">
        <v>Østrig</v>
      </c>
      <c r="GQ117" t="str">
        <v>Østtimor</v>
      </c>
      <c r="GR117" t="str">
        <v>EU</v>
      </c>
      <c r="GS117" t="str">
        <v>Ikke-EU</v>
      </c>
      <c r="GT117" t="str">
        <v>EU/ikke-EU</v>
      </c>
    </row>
    <row r="118" spans="2:202" x14ac:dyDescent="0.25">
      <c r="B118" t="str" cm="1">
        <f t="array" ref="B118:GT118">TRANSPOSE(_xlfn._xlws.FILTER(AlleLande[Lande (dansk)],ISNUMBER(SEARCH(Vareoplysninger!H77,AlleLande[Lande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Burundi</v>
      </c>
      <c r="BC118" t="str">
        <v>Cambodja</v>
      </c>
      <c r="BD118" t="str">
        <v>Finland</v>
      </c>
      <c r="BE118" t="str">
        <v>Burundi</v>
      </c>
      <c r="BF118" t="str">
        <v>Cambodja</v>
      </c>
      <c r="BG118" t="str">
        <v>Forenede Arab. Emirater</v>
      </c>
      <c r="BH118" t="str">
        <v>Frankrig</v>
      </c>
      <c r="BI118" t="str">
        <v>Gabon</v>
      </c>
      <c r="BJ118" t="str">
        <v>Gambia</v>
      </c>
      <c r="BK118" t="str">
        <v>Burundi</v>
      </c>
      <c r="BL118" t="str">
        <v>Cambodja</v>
      </c>
      <c r="BM118" t="str">
        <v>Grenada</v>
      </c>
      <c r="BN118" t="str">
        <v>Grenadinerne</v>
      </c>
      <c r="BO118" t="str">
        <v>Grækenland</v>
      </c>
      <c r="BP118" t="str">
        <v>Burundi</v>
      </c>
      <c r="BQ118" t="str">
        <v>Cambodja</v>
      </c>
      <c r="BR118" t="str">
        <v>Guinea-Bissau</v>
      </c>
      <c r="BS118" t="str">
        <v>Guyana</v>
      </c>
      <c r="BT118" t="str">
        <v>Haiti</v>
      </c>
      <c r="BU118" t="str">
        <v>Honduras</v>
      </c>
      <c r="BV118" t="str">
        <v>Hviderusland (Belarus)</v>
      </c>
      <c r="BW118" t="str">
        <v>Indien</v>
      </c>
      <c r="BX118" t="str">
        <v>Indonesien</v>
      </c>
      <c r="BY118" t="str">
        <v>Irak</v>
      </c>
      <c r="BZ118" t="str">
        <v>Iran</v>
      </c>
      <c r="CA118" t="str">
        <v>Irland</v>
      </c>
      <c r="CB118" t="str">
        <v>Island</v>
      </c>
      <c r="CC118" t="str">
        <v>Israel</v>
      </c>
      <c r="CD118" t="str">
        <v>Italien</v>
      </c>
      <c r="CE118" t="str">
        <v>Jamaica</v>
      </c>
      <c r="CF118" t="str">
        <v>Japan</v>
      </c>
      <c r="CG118" t="str">
        <v>Jordan</v>
      </c>
      <c r="CH118" t="str">
        <v>Kapverdiske Øer</v>
      </c>
      <c r="CI118" t="str">
        <v>Kasakhstan</v>
      </c>
      <c r="CJ118" t="str">
        <v>Kenya</v>
      </c>
      <c r="CK118" t="str">
        <v>Kina</v>
      </c>
      <c r="CL118" t="str">
        <v>Kirgisistan</v>
      </c>
      <c r="CM118" t="str">
        <v>Kiribati</v>
      </c>
      <c r="CN118" t="str">
        <v>Kroatien</v>
      </c>
      <c r="CO118" t="str">
        <v>Kuwait</v>
      </c>
      <c r="CP118" t="str">
        <v>Laos</v>
      </c>
      <c r="CQ118" t="str">
        <v>Lesotho</v>
      </c>
      <c r="CR118" t="str">
        <v>Letland</v>
      </c>
      <c r="CS118" t="str">
        <v>Libanon</v>
      </c>
      <c r="CT118" t="str">
        <v>Liberia</v>
      </c>
      <c r="CU118" t="str">
        <v>Libyen</v>
      </c>
      <c r="CV118" t="str">
        <v>Liechtenstein</v>
      </c>
      <c r="CW118" t="str">
        <v>Litauen</v>
      </c>
      <c r="CX118" t="str">
        <v>Luxembourg</v>
      </c>
      <c r="CY118" t="str">
        <v>Madagaskar</v>
      </c>
      <c r="CZ118" t="str">
        <v>Makedonien (FYROM)</v>
      </c>
      <c r="DA118" t="str">
        <v>Malawi</v>
      </c>
      <c r="DB118" t="str">
        <v>Malaysia</v>
      </c>
      <c r="DC118" t="str">
        <v>Maldiverne</v>
      </c>
      <c r="DD118" t="str">
        <v>Mali</v>
      </c>
      <c r="DE118" t="str">
        <v>Malta</v>
      </c>
      <c r="DF118" t="str">
        <v>Marokko</v>
      </c>
      <c r="DG118" t="str">
        <v>Marshall-øerne</v>
      </c>
      <c r="DH118" t="str">
        <v>Mauretanien</v>
      </c>
      <c r="DI118" t="str">
        <v>Mauritius</v>
      </c>
      <c r="DJ118" t="str">
        <v>Mexico</v>
      </c>
      <c r="DK118" t="str">
        <v>Mikronesien</v>
      </c>
      <c r="DL118" t="str">
        <v>Moldova</v>
      </c>
      <c r="DM118" t="str">
        <v>Monaco</v>
      </c>
      <c r="DN118" t="str">
        <v>Mongoliet</v>
      </c>
      <c r="DO118" t="str">
        <v>Mozambique</v>
      </c>
      <c r="DP118" t="str">
        <v>Namibia</v>
      </c>
      <c r="DQ118" t="str">
        <v>Nauru</v>
      </c>
      <c r="DR118" t="str">
        <v>Nederlandene</v>
      </c>
      <c r="DS118" t="str">
        <v>Nepal</v>
      </c>
      <c r="DT118" t="str">
        <v>New Zealand</v>
      </c>
      <c r="DU118" t="str">
        <v>Nicaragua</v>
      </c>
      <c r="DV118" t="str">
        <v>Niger</v>
      </c>
      <c r="DW118" t="str">
        <v>Nigeria</v>
      </c>
      <c r="DX118" t="str">
        <v>Nordkorea</v>
      </c>
      <c r="DY118" t="str">
        <v>Norge</v>
      </c>
      <c r="DZ118" t="str">
        <v>Oman</v>
      </c>
      <c r="EA118" t="str">
        <v>Pakistan</v>
      </c>
      <c r="EB118" t="str">
        <v>Palau</v>
      </c>
      <c r="EC118" t="str">
        <v>Palestina</v>
      </c>
      <c r="ED118" t="str">
        <v>Panama</v>
      </c>
      <c r="EE118" t="str">
        <v>Papua New Guinea</v>
      </c>
      <c r="EF118" t="str">
        <v>Paraguay</v>
      </c>
      <c r="EG118" t="str">
        <v>Peru</v>
      </c>
      <c r="EH118" t="str">
        <v>Polen</v>
      </c>
      <c r="EI118" t="str">
        <v>Portugal</v>
      </c>
      <c r="EJ118" t="str">
        <v>Qatar</v>
      </c>
      <c r="EK118" t="str">
        <v>Rumænien</v>
      </c>
      <c r="EL118" t="str">
        <v>Rusland</v>
      </c>
      <c r="EM118" t="str">
        <v>Rwanda</v>
      </c>
      <c r="EN118" t="str">
        <v>Salomonøerne</v>
      </c>
      <c r="EO118" t="str">
        <v>Samoa</v>
      </c>
      <c r="EP118" t="str">
        <v>San Marino</v>
      </c>
      <c r="EQ118" t="str">
        <v>Sao Tomé &amp; Principe</v>
      </c>
      <c r="ER118" t="str">
        <v>Saudi Arabien</v>
      </c>
      <c r="ES118" t="str">
        <v>Schweiz</v>
      </c>
      <c r="ET118" t="str">
        <v>Senegal</v>
      </c>
      <c r="EU118" t="str">
        <v>Serbien og Montenegro</v>
      </c>
      <c r="EV118" t="str">
        <v>Seychellerne</v>
      </c>
      <c r="EW118" t="str">
        <v>Sierra Leone</v>
      </c>
      <c r="EX118" t="str">
        <v>Singapore</v>
      </c>
      <c r="EY118" t="str">
        <v>Slovakiet</v>
      </c>
      <c r="EZ118" t="str">
        <v>Slovenien</v>
      </c>
      <c r="FA118" t="str">
        <v>Somalia</v>
      </c>
      <c r="FB118" t="str">
        <v>Spanien</v>
      </c>
      <c r="FC118" t="str">
        <v>Sri Lanka</v>
      </c>
      <c r="FD118" t="str">
        <v>St. Kitts-Nevis</v>
      </c>
      <c r="FE118" t="str">
        <v>St. Lucia</v>
      </c>
      <c r="FF118" t="str">
        <v>St. Vincent &amp;</v>
      </c>
      <c r="FG118" t="str">
        <v>Storbritannien (England)</v>
      </c>
      <c r="FH118" t="str">
        <v>Sudan</v>
      </c>
      <c r="FI118" t="str">
        <v>Surinam</v>
      </c>
      <c r="FJ118" t="str">
        <v>Sverige</v>
      </c>
      <c r="FK118" t="str">
        <v>Swaziland</v>
      </c>
      <c r="FL118" t="str">
        <v>Sydafrika</v>
      </c>
      <c r="FM118" t="str">
        <v>Sydkorea</v>
      </c>
      <c r="FN118" t="str">
        <v>Syrien</v>
      </c>
      <c r="FO118" t="str">
        <v>Tadjikistan</v>
      </c>
      <c r="FP118" t="str">
        <v>Taiwan</v>
      </c>
      <c r="FQ118" t="str">
        <v>Tanzania</v>
      </c>
      <c r="FR118" t="str">
        <v>Thailand</v>
      </c>
      <c r="FS118" t="str">
        <v>Tjekkiet</v>
      </c>
      <c r="FT118" t="str">
        <v>Togo</v>
      </c>
      <c r="FU118" t="str">
        <v>Tonga</v>
      </c>
      <c r="FV118" t="str">
        <v>Trinidad &amp; Tobago</v>
      </c>
      <c r="FW118" t="str">
        <v>Tunesien</v>
      </c>
      <c r="FX118" t="str">
        <v>Turkmenistan</v>
      </c>
      <c r="FY118" t="str">
        <v>Tuvalu</v>
      </c>
      <c r="FZ118" t="str">
        <v>Tyrkiet</v>
      </c>
      <c r="GA118" t="str">
        <v>Tyskland</v>
      </c>
      <c r="GB118" t="str">
        <v>Uganda</v>
      </c>
      <c r="GC118" t="str">
        <v>Ukraine</v>
      </c>
      <c r="GD118" t="str">
        <v>Ungarn</v>
      </c>
      <c r="GE118" t="str">
        <v>Uruguay</v>
      </c>
      <c r="GF118" t="str">
        <v>USA</v>
      </c>
      <c r="GG118" t="str">
        <v>Usbekistan</v>
      </c>
      <c r="GH118" t="str">
        <v>Vanuatu</v>
      </c>
      <c r="GI118" t="str">
        <v>Vatikanet</v>
      </c>
      <c r="GJ118" t="str">
        <v>Venezuela</v>
      </c>
      <c r="GK118" t="str">
        <v>Vietnam</v>
      </c>
      <c r="GL118" t="str">
        <v>Yemen</v>
      </c>
      <c r="GM118" t="str">
        <v>Zambia</v>
      </c>
      <c r="GN118" t="str">
        <v>Zimbabwe</v>
      </c>
      <c r="GO118" t="str">
        <v>Ækvatorial Guinea</v>
      </c>
      <c r="GP118" t="str">
        <v>Østrig</v>
      </c>
      <c r="GQ118" t="str">
        <v>Østtimor</v>
      </c>
      <c r="GR118" t="str">
        <v>EU</v>
      </c>
      <c r="GS118" t="str">
        <v>Ikke-EU</v>
      </c>
      <c r="GT118" t="str">
        <v>EU/ikke-EU</v>
      </c>
    </row>
    <row r="119" spans="2:202" x14ac:dyDescent="0.25">
      <c r="B119" t="str" cm="1">
        <f t="array" ref="B119:GT119">TRANSPOSE(_xlfn._xlws.FILTER(AlleLande[Lande (dansk)],ISNUMBER(SEARCH(Vareoplysninger!H78,AlleLande[Lande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Burundi</v>
      </c>
      <c r="BC119" t="str">
        <v>Cambodja</v>
      </c>
      <c r="BD119" t="str">
        <v>Finland</v>
      </c>
      <c r="BE119" t="str">
        <v>Burundi</v>
      </c>
      <c r="BF119" t="str">
        <v>Cambodja</v>
      </c>
      <c r="BG119" t="str">
        <v>Forenede Arab. Emirater</v>
      </c>
      <c r="BH119" t="str">
        <v>Frankrig</v>
      </c>
      <c r="BI119" t="str">
        <v>Gabon</v>
      </c>
      <c r="BJ119" t="str">
        <v>Gambia</v>
      </c>
      <c r="BK119" t="str">
        <v>Burundi</v>
      </c>
      <c r="BL119" t="str">
        <v>Cambodja</v>
      </c>
      <c r="BM119" t="str">
        <v>Grenada</v>
      </c>
      <c r="BN119" t="str">
        <v>Grenadinerne</v>
      </c>
      <c r="BO119" t="str">
        <v>Grækenland</v>
      </c>
      <c r="BP119" t="str">
        <v>Burundi</v>
      </c>
      <c r="BQ119" t="str">
        <v>Cambodja</v>
      </c>
      <c r="BR119" t="str">
        <v>Guinea-Bissau</v>
      </c>
      <c r="BS119" t="str">
        <v>Guyana</v>
      </c>
      <c r="BT119" t="str">
        <v>Haiti</v>
      </c>
      <c r="BU119" t="str">
        <v>Honduras</v>
      </c>
      <c r="BV119" t="str">
        <v>Hviderusland (Belarus)</v>
      </c>
      <c r="BW119" t="str">
        <v>Indien</v>
      </c>
      <c r="BX119" t="str">
        <v>Indonesien</v>
      </c>
      <c r="BY119" t="str">
        <v>Irak</v>
      </c>
      <c r="BZ119" t="str">
        <v>Iran</v>
      </c>
      <c r="CA119" t="str">
        <v>Irland</v>
      </c>
      <c r="CB119" t="str">
        <v>Island</v>
      </c>
      <c r="CC119" t="str">
        <v>Israel</v>
      </c>
      <c r="CD119" t="str">
        <v>Italien</v>
      </c>
      <c r="CE119" t="str">
        <v>Jamaica</v>
      </c>
      <c r="CF119" t="str">
        <v>Japan</v>
      </c>
      <c r="CG119" t="str">
        <v>Jordan</v>
      </c>
      <c r="CH119" t="str">
        <v>Kapverdiske Øer</v>
      </c>
      <c r="CI119" t="str">
        <v>Kasakhstan</v>
      </c>
      <c r="CJ119" t="str">
        <v>Kenya</v>
      </c>
      <c r="CK119" t="str">
        <v>Kina</v>
      </c>
      <c r="CL119" t="str">
        <v>Kirgisistan</v>
      </c>
      <c r="CM119" t="str">
        <v>Kiribati</v>
      </c>
      <c r="CN119" t="str">
        <v>Kroatien</v>
      </c>
      <c r="CO119" t="str">
        <v>Kuwait</v>
      </c>
      <c r="CP119" t="str">
        <v>Laos</v>
      </c>
      <c r="CQ119" t="str">
        <v>Lesotho</v>
      </c>
      <c r="CR119" t="str">
        <v>Letland</v>
      </c>
      <c r="CS119" t="str">
        <v>Libanon</v>
      </c>
      <c r="CT119" t="str">
        <v>Liberia</v>
      </c>
      <c r="CU119" t="str">
        <v>Libyen</v>
      </c>
      <c r="CV119" t="str">
        <v>Liechtenstein</v>
      </c>
      <c r="CW119" t="str">
        <v>Litauen</v>
      </c>
      <c r="CX119" t="str">
        <v>Luxembourg</v>
      </c>
      <c r="CY119" t="str">
        <v>Madagaskar</v>
      </c>
      <c r="CZ119" t="str">
        <v>Makedonien (FYROM)</v>
      </c>
      <c r="DA119" t="str">
        <v>Malawi</v>
      </c>
      <c r="DB119" t="str">
        <v>Malaysia</v>
      </c>
      <c r="DC119" t="str">
        <v>Maldiverne</v>
      </c>
      <c r="DD119" t="str">
        <v>Mali</v>
      </c>
      <c r="DE119" t="str">
        <v>Malta</v>
      </c>
      <c r="DF119" t="str">
        <v>Marokko</v>
      </c>
      <c r="DG119" t="str">
        <v>Marshall-øerne</v>
      </c>
      <c r="DH119" t="str">
        <v>Mauretanien</v>
      </c>
      <c r="DI119" t="str">
        <v>Mauritius</v>
      </c>
      <c r="DJ119" t="str">
        <v>Mexico</v>
      </c>
      <c r="DK119" t="str">
        <v>Mikronesien</v>
      </c>
      <c r="DL119" t="str">
        <v>Moldova</v>
      </c>
      <c r="DM119" t="str">
        <v>Monaco</v>
      </c>
      <c r="DN119" t="str">
        <v>Mongoliet</v>
      </c>
      <c r="DO119" t="str">
        <v>Mozambique</v>
      </c>
      <c r="DP119" t="str">
        <v>Namibia</v>
      </c>
      <c r="DQ119" t="str">
        <v>Nauru</v>
      </c>
      <c r="DR119" t="str">
        <v>Nederlandene</v>
      </c>
      <c r="DS119" t="str">
        <v>Nepal</v>
      </c>
      <c r="DT119" t="str">
        <v>New Zealand</v>
      </c>
      <c r="DU119" t="str">
        <v>Nicaragua</v>
      </c>
      <c r="DV119" t="str">
        <v>Niger</v>
      </c>
      <c r="DW119" t="str">
        <v>Nigeria</v>
      </c>
      <c r="DX119" t="str">
        <v>Nordkorea</v>
      </c>
      <c r="DY119" t="str">
        <v>Norge</v>
      </c>
      <c r="DZ119" t="str">
        <v>Oman</v>
      </c>
      <c r="EA119" t="str">
        <v>Pakistan</v>
      </c>
      <c r="EB119" t="str">
        <v>Palau</v>
      </c>
      <c r="EC119" t="str">
        <v>Palestina</v>
      </c>
      <c r="ED119" t="str">
        <v>Panama</v>
      </c>
      <c r="EE119" t="str">
        <v>Papua New Guinea</v>
      </c>
      <c r="EF119" t="str">
        <v>Paraguay</v>
      </c>
      <c r="EG119" t="str">
        <v>Peru</v>
      </c>
      <c r="EH119" t="str">
        <v>Polen</v>
      </c>
      <c r="EI119" t="str">
        <v>Portugal</v>
      </c>
      <c r="EJ119" t="str">
        <v>Qatar</v>
      </c>
      <c r="EK119" t="str">
        <v>Rumænien</v>
      </c>
      <c r="EL119" t="str">
        <v>Rusland</v>
      </c>
      <c r="EM119" t="str">
        <v>Rwanda</v>
      </c>
      <c r="EN119" t="str">
        <v>Salomonøerne</v>
      </c>
      <c r="EO119" t="str">
        <v>Samoa</v>
      </c>
      <c r="EP119" t="str">
        <v>San Marino</v>
      </c>
      <c r="EQ119" t="str">
        <v>Sao Tomé &amp; Principe</v>
      </c>
      <c r="ER119" t="str">
        <v>Saudi Arabien</v>
      </c>
      <c r="ES119" t="str">
        <v>Schweiz</v>
      </c>
      <c r="ET119" t="str">
        <v>Senegal</v>
      </c>
      <c r="EU119" t="str">
        <v>Serbien og Montenegro</v>
      </c>
      <c r="EV119" t="str">
        <v>Seychellerne</v>
      </c>
      <c r="EW119" t="str">
        <v>Sierra Leone</v>
      </c>
      <c r="EX119" t="str">
        <v>Singapore</v>
      </c>
      <c r="EY119" t="str">
        <v>Slovakiet</v>
      </c>
      <c r="EZ119" t="str">
        <v>Slovenien</v>
      </c>
      <c r="FA119" t="str">
        <v>Somalia</v>
      </c>
      <c r="FB119" t="str">
        <v>Spanien</v>
      </c>
      <c r="FC119" t="str">
        <v>Sri Lanka</v>
      </c>
      <c r="FD119" t="str">
        <v>St. Kitts-Nevis</v>
      </c>
      <c r="FE119" t="str">
        <v>St. Lucia</v>
      </c>
      <c r="FF119" t="str">
        <v>St. Vincent &amp;</v>
      </c>
      <c r="FG119" t="str">
        <v>Storbritannien (England)</v>
      </c>
      <c r="FH119" t="str">
        <v>Sudan</v>
      </c>
      <c r="FI119" t="str">
        <v>Surinam</v>
      </c>
      <c r="FJ119" t="str">
        <v>Sverige</v>
      </c>
      <c r="FK119" t="str">
        <v>Swaziland</v>
      </c>
      <c r="FL119" t="str">
        <v>Sydafrika</v>
      </c>
      <c r="FM119" t="str">
        <v>Sydkorea</v>
      </c>
      <c r="FN119" t="str">
        <v>Syrien</v>
      </c>
      <c r="FO119" t="str">
        <v>Tadjikistan</v>
      </c>
      <c r="FP119" t="str">
        <v>Taiwan</v>
      </c>
      <c r="FQ119" t="str">
        <v>Tanzania</v>
      </c>
      <c r="FR119" t="str">
        <v>Thailand</v>
      </c>
      <c r="FS119" t="str">
        <v>Tjekkiet</v>
      </c>
      <c r="FT119" t="str">
        <v>Togo</v>
      </c>
      <c r="FU119" t="str">
        <v>Tonga</v>
      </c>
      <c r="FV119" t="str">
        <v>Trinidad &amp; Tobago</v>
      </c>
      <c r="FW119" t="str">
        <v>Tunesien</v>
      </c>
      <c r="FX119" t="str">
        <v>Turkmenistan</v>
      </c>
      <c r="FY119" t="str">
        <v>Tuvalu</v>
      </c>
      <c r="FZ119" t="str">
        <v>Tyrkiet</v>
      </c>
      <c r="GA119" t="str">
        <v>Tyskland</v>
      </c>
      <c r="GB119" t="str">
        <v>Uganda</v>
      </c>
      <c r="GC119" t="str">
        <v>Ukraine</v>
      </c>
      <c r="GD119" t="str">
        <v>Ungarn</v>
      </c>
      <c r="GE119" t="str">
        <v>Uruguay</v>
      </c>
      <c r="GF119" t="str">
        <v>USA</v>
      </c>
      <c r="GG119" t="str">
        <v>Usbekistan</v>
      </c>
      <c r="GH119" t="str">
        <v>Vanuatu</v>
      </c>
      <c r="GI119" t="str">
        <v>Vatikanet</v>
      </c>
      <c r="GJ119" t="str">
        <v>Venezuela</v>
      </c>
      <c r="GK119" t="str">
        <v>Vietnam</v>
      </c>
      <c r="GL119" t="str">
        <v>Yemen</v>
      </c>
      <c r="GM119" t="str">
        <v>Zambia</v>
      </c>
      <c r="GN119" t="str">
        <v>Zimbabwe</v>
      </c>
      <c r="GO119" t="str">
        <v>Ækvatorial Guinea</v>
      </c>
      <c r="GP119" t="str">
        <v>Østrig</v>
      </c>
      <c r="GQ119" t="str">
        <v>Østtimor</v>
      </c>
      <c r="GR119" t="str">
        <v>EU</v>
      </c>
      <c r="GS119" t="str">
        <v>Ikke-EU</v>
      </c>
      <c r="GT119" t="str">
        <v>EU/ikke-EU</v>
      </c>
    </row>
    <row r="120" spans="2:202" x14ac:dyDescent="0.25">
      <c r="B120" t="str" cm="1">
        <f t="array" ref="B120:GT120">TRANSPOSE(_xlfn._xlws.FILTER(AlleLande[Lande (dansk)],ISNUMBER(SEARCH(Vareoplysninger!H79,AlleLande[Lande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Burundi</v>
      </c>
      <c r="BC120" t="str">
        <v>Cambodja</v>
      </c>
      <c r="BD120" t="str">
        <v>Finland</v>
      </c>
      <c r="BE120" t="str">
        <v>Burundi</v>
      </c>
      <c r="BF120" t="str">
        <v>Cambodja</v>
      </c>
      <c r="BG120" t="str">
        <v>Forenede Arab. Emirater</v>
      </c>
      <c r="BH120" t="str">
        <v>Frankrig</v>
      </c>
      <c r="BI120" t="str">
        <v>Gabon</v>
      </c>
      <c r="BJ120" t="str">
        <v>Gambia</v>
      </c>
      <c r="BK120" t="str">
        <v>Burundi</v>
      </c>
      <c r="BL120" t="str">
        <v>Cambodja</v>
      </c>
      <c r="BM120" t="str">
        <v>Grenada</v>
      </c>
      <c r="BN120" t="str">
        <v>Grenadinerne</v>
      </c>
      <c r="BO120" t="str">
        <v>Grækenland</v>
      </c>
      <c r="BP120" t="str">
        <v>Burundi</v>
      </c>
      <c r="BQ120" t="str">
        <v>Cambodja</v>
      </c>
      <c r="BR120" t="str">
        <v>Guinea-Bissau</v>
      </c>
      <c r="BS120" t="str">
        <v>Guyana</v>
      </c>
      <c r="BT120" t="str">
        <v>Haiti</v>
      </c>
      <c r="BU120" t="str">
        <v>Honduras</v>
      </c>
      <c r="BV120" t="str">
        <v>Hviderusland (Belarus)</v>
      </c>
      <c r="BW120" t="str">
        <v>Indien</v>
      </c>
      <c r="BX120" t="str">
        <v>Indonesien</v>
      </c>
      <c r="BY120" t="str">
        <v>Irak</v>
      </c>
      <c r="BZ120" t="str">
        <v>Iran</v>
      </c>
      <c r="CA120" t="str">
        <v>Irland</v>
      </c>
      <c r="CB120" t="str">
        <v>Island</v>
      </c>
      <c r="CC120" t="str">
        <v>Israel</v>
      </c>
      <c r="CD120" t="str">
        <v>Italien</v>
      </c>
      <c r="CE120" t="str">
        <v>Jamaica</v>
      </c>
      <c r="CF120" t="str">
        <v>Japan</v>
      </c>
      <c r="CG120" t="str">
        <v>Jordan</v>
      </c>
      <c r="CH120" t="str">
        <v>Kapverdiske Øer</v>
      </c>
      <c r="CI120" t="str">
        <v>Kasakhstan</v>
      </c>
      <c r="CJ120" t="str">
        <v>Kenya</v>
      </c>
      <c r="CK120" t="str">
        <v>Kina</v>
      </c>
      <c r="CL120" t="str">
        <v>Kirgisistan</v>
      </c>
      <c r="CM120" t="str">
        <v>Kiribati</v>
      </c>
      <c r="CN120" t="str">
        <v>Kroatien</v>
      </c>
      <c r="CO120" t="str">
        <v>Kuwait</v>
      </c>
      <c r="CP120" t="str">
        <v>Laos</v>
      </c>
      <c r="CQ120" t="str">
        <v>Lesotho</v>
      </c>
      <c r="CR120" t="str">
        <v>Letland</v>
      </c>
      <c r="CS120" t="str">
        <v>Libanon</v>
      </c>
      <c r="CT120" t="str">
        <v>Liberia</v>
      </c>
      <c r="CU120" t="str">
        <v>Libyen</v>
      </c>
      <c r="CV120" t="str">
        <v>Liechtenstein</v>
      </c>
      <c r="CW120" t="str">
        <v>Litauen</v>
      </c>
      <c r="CX120" t="str">
        <v>Luxembourg</v>
      </c>
      <c r="CY120" t="str">
        <v>Madagaskar</v>
      </c>
      <c r="CZ120" t="str">
        <v>Makedonien (FYROM)</v>
      </c>
      <c r="DA120" t="str">
        <v>Malawi</v>
      </c>
      <c r="DB120" t="str">
        <v>Malaysia</v>
      </c>
      <c r="DC120" t="str">
        <v>Maldiverne</v>
      </c>
      <c r="DD120" t="str">
        <v>Mali</v>
      </c>
      <c r="DE120" t="str">
        <v>Malta</v>
      </c>
      <c r="DF120" t="str">
        <v>Marokko</v>
      </c>
      <c r="DG120" t="str">
        <v>Marshall-øerne</v>
      </c>
      <c r="DH120" t="str">
        <v>Mauretanien</v>
      </c>
      <c r="DI120" t="str">
        <v>Mauritius</v>
      </c>
      <c r="DJ120" t="str">
        <v>Mexico</v>
      </c>
      <c r="DK120" t="str">
        <v>Mikronesien</v>
      </c>
      <c r="DL120" t="str">
        <v>Moldova</v>
      </c>
      <c r="DM120" t="str">
        <v>Monaco</v>
      </c>
      <c r="DN120" t="str">
        <v>Mongoliet</v>
      </c>
      <c r="DO120" t="str">
        <v>Mozambique</v>
      </c>
      <c r="DP120" t="str">
        <v>Namibia</v>
      </c>
      <c r="DQ120" t="str">
        <v>Nauru</v>
      </c>
      <c r="DR120" t="str">
        <v>Nederlandene</v>
      </c>
      <c r="DS120" t="str">
        <v>Nepal</v>
      </c>
      <c r="DT120" t="str">
        <v>New Zealand</v>
      </c>
      <c r="DU120" t="str">
        <v>Nicaragua</v>
      </c>
      <c r="DV120" t="str">
        <v>Niger</v>
      </c>
      <c r="DW120" t="str">
        <v>Nigeria</v>
      </c>
      <c r="DX120" t="str">
        <v>Nordkorea</v>
      </c>
      <c r="DY120" t="str">
        <v>Norge</v>
      </c>
      <c r="DZ120" t="str">
        <v>Oman</v>
      </c>
      <c r="EA120" t="str">
        <v>Pakistan</v>
      </c>
      <c r="EB120" t="str">
        <v>Palau</v>
      </c>
      <c r="EC120" t="str">
        <v>Palestina</v>
      </c>
      <c r="ED120" t="str">
        <v>Panama</v>
      </c>
      <c r="EE120" t="str">
        <v>Papua New Guinea</v>
      </c>
      <c r="EF120" t="str">
        <v>Paraguay</v>
      </c>
      <c r="EG120" t="str">
        <v>Peru</v>
      </c>
      <c r="EH120" t="str">
        <v>Polen</v>
      </c>
      <c r="EI120" t="str">
        <v>Portugal</v>
      </c>
      <c r="EJ120" t="str">
        <v>Qatar</v>
      </c>
      <c r="EK120" t="str">
        <v>Rumænien</v>
      </c>
      <c r="EL120" t="str">
        <v>Rusland</v>
      </c>
      <c r="EM120" t="str">
        <v>Rwanda</v>
      </c>
      <c r="EN120" t="str">
        <v>Salomonøerne</v>
      </c>
      <c r="EO120" t="str">
        <v>Samoa</v>
      </c>
      <c r="EP120" t="str">
        <v>San Marino</v>
      </c>
      <c r="EQ120" t="str">
        <v>Sao Tomé &amp; Principe</v>
      </c>
      <c r="ER120" t="str">
        <v>Saudi Arabien</v>
      </c>
      <c r="ES120" t="str">
        <v>Schweiz</v>
      </c>
      <c r="ET120" t="str">
        <v>Senegal</v>
      </c>
      <c r="EU120" t="str">
        <v>Serbien og Montenegro</v>
      </c>
      <c r="EV120" t="str">
        <v>Seychellerne</v>
      </c>
      <c r="EW120" t="str">
        <v>Sierra Leone</v>
      </c>
      <c r="EX120" t="str">
        <v>Singapore</v>
      </c>
      <c r="EY120" t="str">
        <v>Slovakiet</v>
      </c>
      <c r="EZ120" t="str">
        <v>Slovenien</v>
      </c>
      <c r="FA120" t="str">
        <v>Somalia</v>
      </c>
      <c r="FB120" t="str">
        <v>Spanien</v>
      </c>
      <c r="FC120" t="str">
        <v>Sri Lanka</v>
      </c>
      <c r="FD120" t="str">
        <v>St. Kitts-Nevis</v>
      </c>
      <c r="FE120" t="str">
        <v>St. Lucia</v>
      </c>
      <c r="FF120" t="str">
        <v>St. Vincent &amp;</v>
      </c>
      <c r="FG120" t="str">
        <v>Storbritannien (England)</v>
      </c>
      <c r="FH120" t="str">
        <v>Sudan</v>
      </c>
      <c r="FI120" t="str">
        <v>Surinam</v>
      </c>
      <c r="FJ120" t="str">
        <v>Sverige</v>
      </c>
      <c r="FK120" t="str">
        <v>Swaziland</v>
      </c>
      <c r="FL120" t="str">
        <v>Sydafrika</v>
      </c>
      <c r="FM120" t="str">
        <v>Sydkorea</v>
      </c>
      <c r="FN120" t="str">
        <v>Syrien</v>
      </c>
      <c r="FO120" t="str">
        <v>Tadjikistan</v>
      </c>
      <c r="FP120" t="str">
        <v>Taiwan</v>
      </c>
      <c r="FQ120" t="str">
        <v>Tanzania</v>
      </c>
      <c r="FR120" t="str">
        <v>Thailand</v>
      </c>
      <c r="FS120" t="str">
        <v>Tjekkiet</v>
      </c>
      <c r="FT120" t="str">
        <v>Togo</v>
      </c>
      <c r="FU120" t="str">
        <v>Tonga</v>
      </c>
      <c r="FV120" t="str">
        <v>Trinidad &amp; Tobago</v>
      </c>
      <c r="FW120" t="str">
        <v>Tunesien</v>
      </c>
      <c r="FX120" t="str">
        <v>Turkmenistan</v>
      </c>
      <c r="FY120" t="str">
        <v>Tuvalu</v>
      </c>
      <c r="FZ120" t="str">
        <v>Tyrkiet</v>
      </c>
      <c r="GA120" t="str">
        <v>Tyskland</v>
      </c>
      <c r="GB120" t="str">
        <v>Uganda</v>
      </c>
      <c r="GC120" t="str">
        <v>Ukraine</v>
      </c>
      <c r="GD120" t="str">
        <v>Ungarn</v>
      </c>
      <c r="GE120" t="str">
        <v>Uruguay</v>
      </c>
      <c r="GF120" t="str">
        <v>USA</v>
      </c>
      <c r="GG120" t="str">
        <v>Usbekistan</v>
      </c>
      <c r="GH120" t="str">
        <v>Vanuatu</v>
      </c>
      <c r="GI120" t="str">
        <v>Vatikanet</v>
      </c>
      <c r="GJ120" t="str">
        <v>Venezuela</v>
      </c>
      <c r="GK120" t="str">
        <v>Vietnam</v>
      </c>
      <c r="GL120" t="str">
        <v>Yemen</v>
      </c>
      <c r="GM120" t="str">
        <v>Zambia</v>
      </c>
      <c r="GN120" t="str">
        <v>Zimbabwe</v>
      </c>
      <c r="GO120" t="str">
        <v>Ækvatorial Guinea</v>
      </c>
      <c r="GP120" t="str">
        <v>Østrig</v>
      </c>
      <c r="GQ120" t="str">
        <v>Østtimor</v>
      </c>
      <c r="GR120" t="str">
        <v>EU</v>
      </c>
      <c r="GS120" t="str">
        <v>Ikke-EU</v>
      </c>
      <c r="GT120" t="str">
        <v>EU/ikke-EU</v>
      </c>
    </row>
    <row r="121" spans="2:202" x14ac:dyDescent="0.25">
      <c r="B121" t="str" cm="1">
        <f t="array" ref="B121:GT121">TRANSPOSE(_xlfn._xlws.FILTER(AlleLande[Lande (dansk)],ISNUMBER(SEARCH(Vareoplysninger!H80,AlleLande[Lande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Burundi</v>
      </c>
      <c r="BC121" t="str">
        <v>Cambodja</v>
      </c>
      <c r="BD121" t="str">
        <v>Finland</v>
      </c>
      <c r="BE121" t="str">
        <v>Burundi</v>
      </c>
      <c r="BF121" t="str">
        <v>Cambodja</v>
      </c>
      <c r="BG121" t="str">
        <v>Forenede Arab. Emirater</v>
      </c>
      <c r="BH121" t="str">
        <v>Frankrig</v>
      </c>
      <c r="BI121" t="str">
        <v>Gabon</v>
      </c>
      <c r="BJ121" t="str">
        <v>Gambia</v>
      </c>
      <c r="BK121" t="str">
        <v>Burundi</v>
      </c>
      <c r="BL121" t="str">
        <v>Cambodja</v>
      </c>
      <c r="BM121" t="str">
        <v>Grenada</v>
      </c>
      <c r="BN121" t="str">
        <v>Grenadinerne</v>
      </c>
      <c r="BO121" t="str">
        <v>Grækenland</v>
      </c>
      <c r="BP121" t="str">
        <v>Burundi</v>
      </c>
      <c r="BQ121" t="str">
        <v>Cambodja</v>
      </c>
      <c r="BR121" t="str">
        <v>Guinea-Bissau</v>
      </c>
      <c r="BS121" t="str">
        <v>Guyana</v>
      </c>
      <c r="BT121" t="str">
        <v>Haiti</v>
      </c>
      <c r="BU121" t="str">
        <v>Honduras</v>
      </c>
      <c r="BV121" t="str">
        <v>Hviderusland (Belarus)</v>
      </c>
      <c r="BW121" t="str">
        <v>Indien</v>
      </c>
      <c r="BX121" t="str">
        <v>Indonesien</v>
      </c>
      <c r="BY121" t="str">
        <v>Irak</v>
      </c>
      <c r="BZ121" t="str">
        <v>Iran</v>
      </c>
      <c r="CA121" t="str">
        <v>Irland</v>
      </c>
      <c r="CB121" t="str">
        <v>Island</v>
      </c>
      <c r="CC121" t="str">
        <v>Israel</v>
      </c>
      <c r="CD121" t="str">
        <v>Italien</v>
      </c>
      <c r="CE121" t="str">
        <v>Jamaica</v>
      </c>
      <c r="CF121" t="str">
        <v>Japan</v>
      </c>
      <c r="CG121" t="str">
        <v>Jordan</v>
      </c>
      <c r="CH121" t="str">
        <v>Kapverdiske Øer</v>
      </c>
      <c r="CI121" t="str">
        <v>Kasakhstan</v>
      </c>
      <c r="CJ121" t="str">
        <v>Kenya</v>
      </c>
      <c r="CK121" t="str">
        <v>Kina</v>
      </c>
      <c r="CL121" t="str">
        <v>Kirgisistan</v>
      </c>
      <c r="CM121" t="str">
        <v>Kiribati</v>
      </c>
      <c r="CN121" t="str">
        <v>Kroatien</v>
      </c>
      <c r="CO121" t="str">
        <v>Kuwait</v>
      </c>
      <c r="CP121" t="str">
        <v>Laos</v>
      </c>
      <c r="CQ121" t="str">
        <v>Lesotho</v>
      </c>
      <c r="CR121" t="str">
        <v>Letland</v>
      </c>
      <c r="CS121" t="str">
        <v>Libanon</v>
      </c>
      <c r="CT121" t="str">
        <v>Liberia</v>
      </c>
      <c r="CU121" t="str">
        <v>Libyen</v>
      </c>
      <c r="CV121" t="str">
        <v>Liechtenstein</v>
      </c>
      <c r="CW121" t="str">
        <v>Litauen</v>
      </c>
      <c r="CX121" t="str">
        <v>Luxembourg</v>
      </c>
      <c r="CY121" t="str">
        <v>Madagaskar</v>
      </c>
      <c r="CZ121" t="str">
        <v>Makedonien (FYROM)</v>
      </c>
      <c r="DA121" t="str">
        <v>Malawi</v>
      </c>
      <c r="DB121" t="str">
        <v>Malaysia</v>
      </c>
      <c r="DC121" t="str">
        <v>Maldiverne</v>
      </c>
      <c r="DD121" t="str">
        <v>Mali</v>
      </c>
      <c r="DE121" t="str">
        <v>Malta</v>
      </c>
      <c r="DF121" t="str">
        <v>Marokko</v>
      </c>
      <c r="DG121" t="str">
        <v>Marshall-øerne</v>
      </c>
      <c r="DH121" t="str">
        <v>Mauretanien</v>
      </c>
      <c r="DI121" t="str">
        <v>Mauritius</v>
      </c>
      <c r="DJ121" t="str">
        <v>Mexico</v>
      </c>
      <c r="DK121" t="str">
        <v>Mikronesien</v>
      </c>
      <c r="DL121" t="str">
        <v>Moldova</v>
      </c>
      <c r="DM121" t="str">
        <v>Monaco</v>
      </c>
      <c r="DN121" t="str">
        <v>Mongoliet</v>
      </c>
      <c r="DO121" t="str">
        <v>Mozambique</v>
      </c>
      <c r="DP121" t="str">
        <v>Namibia</v>
      </c>
      <c r="DQ121" t="str">
        <v>Nauru</v>
      </c>
      <c r="DR121" t="str">
        <v>Nederlandene</v>
      </c>
      <c r="DS121" t="str">
        <v>Nepal</v>
      </c>
      <c r="DT121" t="str">
        <v>New Zealand</v>
      </c>
      <c r="DU121" t="str">
        <v>Nicaragua</v>
      </c>
      <c r="DV121" t="str">
        <v>Niger</v>
      </c>
      <c r="DW121" t="str">
        <v>Nigeria</v>
      </c>
      <c r="DX121" t="str">
        <v>Nordkorea</v>
      </c>
      <c r="DY121" t="str">
        <v>Norge</v>
      </c>
      <c r="DZ121" t="str">
        <v>Oman</v>
      </c>
      <c r="EA121" t="str">
        <v>Pakistan</v>
      </c>
      <c r="EB121" t="str">
        <v>Palau</v>
      </c>
      <c r="EC121" t="str">
        <v>Palestina</v>
      </c>
      <c r="ED121" t="str">
        <v>Panama</v>
      </c>
      <c r="EE121" t="str">
        <v>Papua New Guinea</v>
      </c>
      <c r="EF121" t="str">
        <v>Paraguay</v>
      </c>
      <c r="EG121" t="str">
        <v>Peru</v>
      </c>
      <c r="EH121" t="str">
        <v>Polen</v>
      </c>
      <c r="EI121" t="str">
        <v>Portugal</v>
      </c>
      <c r="EJ121" t="str">
        <v>Qatar</v>
      </c>
      <c r="EK121" t="str">
        <v>Rumænien</v>
      </c>
      <c r="EL121" t="str">
        <v>Rusland</v>
      </c>
      <c r="EM121" t="str">
        <v>Rwanda</v>
      </c>
      <c r="EN121" t="str">
        <v>Salomonøerne</v>
      </c>
      <c r="EO121" t="str">
        <v>Samoa</v>
      </c>
      <c r="EP121" t="str">
        <v>San Marino</v>
      </c>
      <c r="EQ121" t="str">
        <v>Sao Tomé &amp; Principe</v>
      </c>
      <c r="ER121" t="str">
        <v>Saudi Arabien</v>
      </c>
      <c r="ES121" t="str">
        <v>Schweiz</v>
      </c>
      <c r="ET121" t="str">
        <v>Senegal</v>
      </c>
      <c r="EU121" t="str">
        <v>Serbien og Montenegro</v>
      </c>
      <c r="EV121" t="str">
        <v>Seychellerne</v>
      </c>
      <c r="EW121" t="str">
        <v>Sierra Leone</v>
      </c>
      <c r="EX121" t="str">
        <v>Singapore</v>
      </c>
      <c r="EY121" t="str">
        <v>Slovakiet</v>
      </c>
      <c r="EZ121" t="str">
        <v>Slovenien</v>
      </c>
      <c r="FA121" t="str">
        <v>Somalia</v>
      </c>
      <c r="FB121" t="str">
        <v>Spanien</v>
      </c>
      <c r="FC121" t="str">
        <v>Sri Lanka</v>
      </c>
      <c r="FD121" t="str">
        <v>St. Kitts-Nevis</v>
      </c>
      <c r="FE121" t="str">
        <v>St. Lucia</v>
      </c>
      <c r="FF121" t="str">
        <v>St. Vincent &amp;</v>
      </c>
      <c r="FG121" t="str">
        <v>Storbritannien (England)</v>
      </c>
      <c r="FH121" t="str">
        <v>Sudan</v>
      </c>
      <c r="FI121" t="str">
        <v>Surinam</v>
      </c>
      <c r="FJ121" t="str">
        <v>Sverige</v>
      </c>
      <c r="FK121" t="str">
        <v>Swaziland</v>
      </c>
      <c r="FL121" t="str">
        <v>Sydafrika</v>
      </c>
      <c r="FM121" t="str">
        <v>Sydkorea</v>
      </c>
      <c r="FN121" t="str">
        <v>Syrien</v>
      </c>
      <c r="FO121" t="str">
        <v>Tadjikistan</v>
      </c>
      <c r="FP121" t="str">
        <v>Taiwan</v>
      </c>
      <c r="FQ121" t="str">
        <v>Tanzania</v>
      </c>
      <c r="FR121" t="str">
        <v>Thailand</v>
      </c>
      <c r="FS121" t="str">
        <v>Tjekkiet</v>
      </c>
      <c r="FT121" t="str">
        <v>Togo</v>
      </c>
      <c r="FU121" t="str">
        <v>Tonga</v>
      </c>
      <c r="FV121" t="str">
        <v>Trinidad &amp; Tobago</v>
      </c>
      <c r="FW121" t="str">
        <v>Tunesien</v>
      </c>
      <c r="FX121" t="str">
        <v>Turkmenistan</v>
      </c>
      <c r="FY121" t="str">
        <v>Tuvalu</v>
      </c>
      <c r="FZ121" t="str">
        <v>Tyrkiet</v>
      </c>
      <c r="GA121" t="str">
        <v>Tyskland</v>
      </c>
      <c r="GB121" t="str">
        <v>Uganda</v>
      </c>
      <c r="GC121" t="str">
        <v>Ukraine</v>
      </c>
      <c r="GD121" t="str">
        <v>Ungarn</v>
      </c>
      <c r="GE121" t="str">
        <v>Uruguay</v>
      </c>
      <c r="GF121" t="str">
        <v>USA</v>
      </c>
      <c r="GG121" t="str">
        <v>Usbekistan</v>
      </c>
      <c r="GH121" t="str">
        <v>Vanuatu</v>
      </c>
      <c r="GI121" t="str">
        <v>Vatikanet</v>
      </c>
      <c r="GJ121" t="str">
        <v>Venezuela</v>
      </c>
      <c r="GK121" t="str">
        <v>Vietnam</v>
      </c>
      <c r="GL121" t="str">
        <v>Yemen</v>
      </c>
      <c r="GM121" t="str">
        <v>Zambia</v>
      </c>
      <c r="GN121" t="str">
        <v>Zimbabwe</v>
      </c>
      <c r="GO121" t="str">
        <v>Ækvatorial Guinea</v>
      </c>
      <c r="GP121" t="str">
        <v>Østrig</v>
      </c>
      <c r="GQ121" t="str">
        <v>Østtimor</v>
      </c>
      <c r="GR121" t="str">
        <v>EU</v>
      </c>
      <c r="GS121" t="str">
        <v>Ikke-EU</v>
      </c>
      <c r="GT121" t="str">
        <v>EU/ikke-EU</v>
      </c>
    </row>
    <row r="122" spans="2:202" x14ac:dyDescent="0.25">
      <c r="B122" t="str" cm="1">
        <f t="array" ref="B122:GT122">TRANSPOSE(_xlfn._xlws.FILTER(AlleLande[Lande (dansk)],ISNUMBER(SEARCH(Vareoplysninger!H81,AlleLande[Lande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Burundi</v>
      </c>
      <c r="BC122" t="str">
        <v>Cambodja</v>
      </c>
      <c r="BD122" t="str">
        <v>Finland</v>
      </c>
      <c r="BE122" t="str">
        <v>Burundi</v>
      </c>
      <c r="BF122" t="str">
        <v>Cambodja</v>
      </c>
      <c r="BG122" t="str">
        <v>Forenede Arab. Emirater</v>
      </c>
      <c r="BH122" t="str">
        <v>Frankrig</v>
      </c>
      <c r="BI122" t="str">
        <v>Gabon</v>
      </c>
      <c r="BJ122" t="str">
        <v>Gambia</v>
      </c>
      <c r="BK122" t="str">
        <v>Burundi</v>
      </c>
      <c r="BL122" t="str">
        <v>Cambodja</v>
      </c>
      <c r="BM122" t="str">
        <v>Grenada</v>
      </c>
      <c r="BN122" t="str">
        <v>Grenadinerne</v>
      </c>
      <c r="BO122" t="str">
        <v>Grækenland</v>
      </c>
      <c r="BP122" t="str">
        <v>Burundi</v>
      </c>
      <c r="BQ122" t="str">
        <v>Cambodja</v>
      </c>
      <c r="BR122" t="str">
        <v>Guinea-Bissau</v>
      </c>
      <c r="BS122" t="str">
        <v>Guyana</v>
      </c>
      <c r="BT122" t="str">
        <v>Haiti</v>
      </c>
      <c r="BU122" t="str">
        <v>Honduras</v>
      </c>
      <c r="BV122" t="str">
        <v>Hviderusland (Belarus)</v>
      </c>
      <c r="BW122" t="str">
        <v>Indien</v>
      </c>
      <c r="BX122" t="str">
        <v>Indonesien</v>
      </c>
      <c r="BY122" t="str">
        <v>Irak</v>
      </c>
      <c r="BZ122" t="str">
        <v>Iran</v>
      </c>
      <c r="CA122" t="str">
        <v>Irland</v>
      </c>
      <c r="CB122" t="str">
        <v>Island</v>
      </c>
      <c r="CC122" t="str">
        <v>Israel</v>
      </c>
      <c r="CD122" t="str">
        <v>Italien</v>
      </c>
      <c r="CE122" t="str">
        <v>Jamaica</v>
      </c>
      <c r="CF122" t="str">
        <v>Japan</v>
      </c>
      <c r="CG122" t="str">
        <v>Jordan</v>
      </c>
      <c r="CH122" t="str">
        <v>Kapverdiske Øer</v>
      </c>
      <c r="CI122" t="str">
        <v>Kasakhstan</v>
      </c>
      <c r="CJ122" t="str">
        <v>Kenya</v>
      </c>
      <c r="CK122" t="str">
        <v>Kina</v>
      </c>
      <c r="CL122" t="str">
        <v>Kirgisistan</v>
      </c>
      <c r="CM122" t="str">
        <v>Kiribati</v>
      </c>
      <c r="CN122" t="str">
        <v>Kroatien</v>
      </c>
      <c r="CO122" t="str">
        <v>Kuwait</v>
      </c>
      <c r="CP122" t="str">
        <v>Laos</v>
      </c>
      <c r="CQ122" t="str">
        <v>Lesotho</v>
      </c>
      <c r="CR122" t="str">
        <v>Letland</v>
      </c>
      <c r="CS122" t="str">
        <v>Libanon</v>
      </c>
      <c r="CT122" t="str">
        <v>Liberia</v>
      </c>
      <c r="CU122" t="str">
        <v>Libyen</v>
      </c>
      <c r="CV122" t="str">
        <v>Liechtenstein</v>
      </c>
      <c r="CW122" t="str">
        <v>Litauen</v>
      </c>
      <c r="CX122" t="str">
        <v>Luxembourg</v>
      </c>
      <c r="CY122" t="str">
        <v>Madagaskar</v>
      </c>
      <c r="CZ122" t="str">
        <v>Makedonien (FYROM)</v>
      </c>
      <c r="DA122" t="str">
        <v>Malawi</v>
      </c>
      <c r="DB122" t="str">
        <v>Malaysia</v>
      </c>
      <c r="DC122" t="str">
        <v>Maldiverne</v>
      </c>
      <c r="DD122" t="str">
        <v>Mali</v>
      </c>
      <c r="DE122" t="str">
        <v>Malta</v>
      </c>
      <c r="DF122" t="str">
        <v>Marokko</v>
      </c>
      <c r="DG122" t="str">
        <v>Marshall-øerne</v>
      </c>
      <c r="DH122" t="str">
        <v>Mauretanien</v>
      </c>
      <c r="DI122" t="str">
        <v>Mauritius</v>
      </c>
      <c r="DJ122" t="str">
        <v>Mexico</v>
      </c>
      <c r="DK122" t="str">
        <v>Mikronesien</v>
      </c>
      <c r="DL122" t="str">
        <v>Moldova</v>
      </c>
      <c r="DM122" t="str">
        <v>Monaco</v>
      </c>
      <c r="DN122" t="str">
        <v>Mongoliet</v>
      </c>
      <c r="DO122" t="str">
        <v>Mozambique</v>
      </c>
      <c r="DP122" t="str">
        <v>Namibia</v>
      </c>
      <c r="DQ122" t="str">
        <v>Nauru</v>
      </c>
      <c r="DR122" t="str">
        <v>Nederlandene</v>
      </c>
      <c r="DS122" t="str">
        <v>Nepal</v>
      </c>
      <c r="DT122" t="str">
        <v>New Zealand</v>
      </c>
      <c r="DU122" t="str">
        <v>Nicaragua</v>
      </c>
      <c r="DV122" t="str">
        <v>Niger</v>
      </c>
      <c r="DW122" t="str">
        <v>Nigeria</v>
      </c>
      <c r="DX122" t="str">
        <v>Nordkorea</v>
      </c>
      <c r="DY122" t="str">
        <v>Norge</v>
      </c>
      <c r="DZ122" t="str">
        <v>Oman</v>
      </c>
      <c r="EA122" t="str">
        <v>Pakistan</v>
      </c>
      <c r="EB122" t="str">
        <v>Palau</v>
      </c>
      <c r="EC122" t="str">
        <v>Palestina</v>
      </c>
      <c r="ED122" t="str">
        <v>Panama</v>
      </c>
      <c r="EE122" t="str">
        <v>Papua New Guinea</v>
      </c>
      <c r="EF122" t="str">
        <v>Paraguay</v>
      </c>
      <c r="EG122" t="str">
        <v>Peru</v>
      </c>
      <c r="EH122" t="str">
        <v>Polen</v>
      </c>
      <c r="EI122" t="str">
        <v>Portugal</v>
      </c>
      <c r="EJ122" t="str">
        <v>Qatar</v>
      </c>
      <c r="EK122" t="str">
        <v>Rumænien</v>
      </c>
      <c r="EL122" t="str">
        <v>Rusland</v>
      </c>
      <c r="EM122" t="str">
        <v>Rwanda</v>
      </c>
      <c r="EN122" t="str">
        <v>Salomonøerne</v>
      </c>
      <c r="EO122" t="str">
        <v>Samoa</v>
      </c>
      <c r="EP122" t="str">
        <v>San Marino</v>
      </c>
      <c r="EQ122" t="str">
        <v>Sao Tomé &amp; Principe</v>
      </c>
      <c r="ER122" t="str">
        <v>Saudi Arabien</v>
      </c>
      <c r="ES122" t="str">
        <v>Schweiz</v>
      </c>
      <c r="ET122" t="str">
        <v>Senegal</v>
      </c>
      <c r="EU122" t="str">
        <v>Serbien og Montenegro</v>
      </c>
      <c r="EV122" t="str">
        <v>Seychellerne</v>
      </c>
      <c r="EW122" t="str">
        <v>Sierra Leone</v>
      </c>
      <c r="EX122" t="str">
        <v>Singapore</v>
      </c>
      <c r="EY122" t="str">
        <v>Slovakiet</v>
      </c>
      <c r="EZ122" t="str">
        <v>Slovenien</v>
      </c>
      <c r="FA122" t="str">
        <v>Somalia</v>
      </c>
      <c r="FB122" t="str">
        <v>Spanien</v>
      </c>
      <c r="FC122" t="str">
        <v>Sri Lanka</v>
      </c>
      <c r="FD122" t="str">
        <v>St. Kitts-Nevis</v>
      </c>
      <c r="FE122" t="str">
        <v>St. Lucia</v>
      </c>
      <c r="FF122" t="str">
        <v>St. Vincent &amp;</v>
      </c>
      <c r="FG122" t="str">
        <v>Storbritannien (England)</v>
      </c>
      <c r="FH122" t="str">
        <v>Sudan</v>
      </c>
      <c r="FI122" t="str">
        <v>Surinam</v>
      </c>
      <c r="FJ122" t="str">
        <v>Sverige</v>
      </c>
      <c r="FK122" t="str">
        <v>Swaziland</v>
      </c>
      <c r="FL122" t="str">
        <v>Sydafrika</v>
      </c>
      <c r="FM122" t="str">
        <v>Sydkorea</v>
      </c>
      <c r="FN122" t="str">
        <v>Syrien</v>
      </c>
      <c r="FO122" t="str">
        <v>Tadjikistan</v>
      </c>
      <c r="FP122" t="str">
        <v>Taiwan</v>
      </c>
      <c r="FQ122" t="str">
        <v>Tanzania</v>
      </c>
      <c r="FR122" t="str">
        <v>Thailand</v>
      </c>
      <c r="FS122" t="str">
        <v>Tjekkiet</v>
      </c>
      <c r="FT122" t="str">
        <v>Togo</v>
      </c>
      <c r="FU122" t="str">
        <v>Tonga</v>
      </c>
      <c r="FV122" t="str">
        <v>Trinidad &amp; Tobago</v>
      </c>
      <c r="FW122" t="str">
        <v>Tunesien</v>
      </c>
      <c r="FX122" t="str">
        <v>Turkmenistan</v>
      </c>
      <c r="FY122" t="str">
        <v>Tuvalu</v>
      </c>
      <c r="FZ122" t="str">
        <v>Tyrkiet</v>
      </c>
      <c r="GA122" t="str">
        <v>Tyskland</v>
      </c>
      <c r="GB122" t="str">
        <v>Uganda</v>
      </c>
      <c r="GC122" t="str">
        <v>Ukraine</v>
      </c>
      <c r="GD122" t="str">
        <v>Ungarn</v>
      </c>
      <c r="GE122" t="str">
        <v>Uruguay</v>
      </c>
      <c r="GF122" t="str">
        <v>USA</v>
      </c>
      <c r="GG122" t="str">
        <v>Usbekistan</v>
      </c>
      <c r="GH122" t="str">
        <v>Vanuatu</v>
      </c>
      <c r="GI122" t="str">
        <v>Vatikanet</v>
      </c>
      <c r="GJ122" t="str">
        <v>Venezuela</v>
      </c>
      <c r="GK122" t="str">
        <v>Vietnam</v>
      </c>
      <c r="GL122" t="str">
        <v>Yemen</v>
      </c>
      <c r="GM122" t="str">
        <v>Zambia</v>
      </c>
      <c r="GN122" t="str">
        <v>Zimbabwe</v>
      </c>
      <c r="GO122" t="str">
        <v>Ækvatorial Guinea</v>
      </c>
      <c r="GP122" t="str">
        <v>Østrig</v>
      </c>
      <c r="GQ122" t="str">
        <v>Østtimor</v>
      </c>
      <c r="GR122" t="str">
        <v>EU</v>
      </c>
      <c r="GS122" t="str">
        <v>Ikke-EU</v>
      </c>
      <c r="GT122" t="str">
        <v>EU/ikke-EU</v>
      </c>
    </row>
    <row r="123" spans="2:202" x14ac:dyDescent="0.25">
      <c r="B123" t="str" cm="1">
        <f t="array" ref="B123:GT123">TRANSPOSE(_xlfn._xlws.FILTER(AlleLande[Lande (dansk)],ISNUMBER(SEARCH(Vareoplysninger!H82,AlleLande[Lande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Burundi</v>
      </c>
      <c r="BC123" t="str">
        <v>Cambodja</v>
      </c>
      <c r="BD123" t="str">
        <v>Finland</v>
      </c>
      <c r="BE123" t="str">
        <v>Burundi</v>
      </c>
      <c r="BF123" t="str">
        <v>Cambodja</v>
      </c>
      <c r="BG123" t="str">
        <v>Forenede Arab. Emirater</v>
      </c>
      <c r="BH123" t="str">
        <v>Frankrig</v>
      </c>
      <c r="BI123" t="str">
        <v>Gabon</v>
      </c>
      <c r="BJ123" t="str">
        <v>Gambia</v>
      </c>
      <c r="BK123" t="str">
        <v>Burundi</v>
      </c>
      <c r="BL123" t="str">
        <v>Cambodja</v>
      </c>
      <c r="BM123" t="str">
        <v>Grenada</v>
      </c>
      <c r="BN123" t="str">
        <v>Grenadinerne</v>
      </c>
      <c r="BO123" t="str">
        <v>Grækenland</v>
      </c>
      <c r="BP123" t="str">
        <v>Burundi</v>
      </c>
      <c r="BQ123" t="str">
        <v>Cambodja</v>
      </c>
      <c r="BR123" t="str">
        <v>Guinea-Bissau</v>
      </c>
      <c r="BS123" t="str">
        <v>Guyana</v>
      </c>
      <c r="BT123" t="str">
        <v>Haiti</v>
      </c>
      <c r="BU123" t="str">
        <v>Honduras</v>
      </c>
      <c r="BV123" t="str">
        <v>Hviderusland (Belarus)</v>
      </c>
      <c r="BW123" t="str">
        <v>Indien</v>
      </c>
      <c r="BX123" t="str">
        <v>Indonesien</v>
      </c>
      <c r="BY123" t="str">
        <v>Irak</v>
      </c>
      <c r="BZ123" t="str">
        <v>Iran</v>
      </c>
      <c r="CA123" t="str">
        <v>Irland</v>
      </c>
      <c r="CB123" t="str">
        <v>Island</v>
      </c>
      <c r="CC123" t="str">
        <v>Israel</v>
      </c>
      <c r="CD123" t="str">
        <v>Italien</v>
      </c>
      <c r="CE123" t="str">
        <v>Jamaica</v>
      </c>
      <c r="CF123" t="str">
        <v>Japan</v>
      </c>
      <c r="CG123" t="str">
        <v>Jordan</v>
      </c>
      <c r="CH123" t="str">
        <v>Kapverdiske Øer</v>
      </c>
      <c r="CI123" t="str">
        <v>Kasakhstan</v>
      </c>
      <c r="CJ123" t="str">
        <v>Kenya</v>
      </c>
      <c r="CK123" t="str">
        <v>Kina</v>
      </c>
      <c r="CL123" t="str">
        <v>Kirgisistan</v>
      </c>
      <c r="CM123" t="str">
        <v>Kiribati</v>
      </c>
      <c r="CN123" t="str">
        <v>Kroatien</v>
      </c>
      <c r="CO123" t="str">
        <v>Kuwait</v>
      </c>
      <c r="CP123" t="str">
        <v>Laos</v>
      </c>
      <c r="CQ123" t="str">
        <v>Lesotho</v>
      </c>
      <c r="CR123" t="str">
        <v>Letland</v>
      </c>
      <c r="CS123" t="str">
        <v>Libanon</v>
      </c>
      <c r="CT123" t="str">
        <v>Liberia</v>
      </c>
      <c r="CU123" t="str">
        <v>Libyen</v>
      </c>
      <c r="CV123" t="str">
        <v>Liechtenstein</v>
      </c>
      <c r="CW123" t="str">
        <v>Litauen</v>
      </c>
      <c r="CX123" t="str">
        <v>Luxembourg</v>
      </c>
      <c r="CY123" t="str">
        <v>Madagaskar</v>
      </c>
      <c r="CZ123" t="str">
        <v>Makedonien (FYROM)</v>
      </c>
      <c r="DA123" t="str">
        <v>Malawi</v>
      </c>
      <c r="DB123" t="str">
        <v>Malaysia</v>
      </c>
      <c r="DC123" t="str">
        <v>Maldiverne</v>
      </c>
      <c r="DD123" t="str">
        <v>Mali</v>
      </c>
      <c r="DE123" t="str">
        <v>Malta</v>
      </c>
      <c r="DF123" t="str">
        <v>Marokko</v>
      </c>
      <c r="DG123" t="str">
        <v>Marshall-øerne</v>
      </c>
      <c r="DH123" t="str">
        <v>Mauretanien</v>
      </c>
      <c r="DI123" t="str">
        <v>Mauritius</v>
      </c>
      <c r="DJ123" t="str">
        <v>Mexico</v>
      </c>
      <c r="DK123" t="str">
        <v>Mikronesien</v>
      </c>
      <c r="DL123" t="str">
        <v>Moldova</v>
      </c>
      <c r="DM123" t="str">
        <v>Monaco</v>
      </c>
      <c r="DN123" t="str">
        <v>Mongoliet</v>
      </c>
      <c r="DO123" t="str">
        <v>Mozambique</v>
      </c>
      <c r="DP123" t="str">
        <v>Namibia</v>
      </c>
      <c r="DQ123" t="str">
        <v>Nauru</v>
      </c>
      <c r="DR123" t="str">
        <v>Nederlandene</v>
      </c>
      <c r="DS123" t="str">
        <v>Nepal</v>
      </c>
      <c r="DT123" t="str">
        <v>New Zealand</v>
      </c>
      <c r="DU123" t="str">
        <v>Nicaragua</v>
      </c>
      <c r="DV123" t="str">
        <v>Niger</v>
      </c>
      <c r="DW123" t="str">
        <v>Nigeria</v>
      </c>
      <c r="DX123" t="str">
        <v>Nordkorea</v>
      </c>
      <c r="DY123" t="str">
        <v>Norge</v>
      </c>
      <c r="DZ123" t="str">
        <v>Oman</v>
      </c>
      <c r="EA123" t="str">
        <v>Pakistan</v>
      </c>
      <c r="EB123" t="str">
        <v>Palau</v>
      </c>
      <c r="EC123" t="str">
        <v>Palestina</v>
      </c>
      <c r="ED123" t="str">
        <v>Panama</v>
      </c>
      <c r="EE123" t="str">
        <v>Papua New Guinea</v>
      </c>
      <c r="EF123" t="str">
        <v>Paraguay</v>
      </c>
      <c r="EG123" t="str">
        <v>Peru</v>
      </c>
      <c r="EH123" t="str">
        <v>Polen</v>
      </c>
      <c r="EI123" t="str">
        <v>Portugal</v>
      </c>
      <c r="EJ123" t="str">
        <v>Qatar</v>
      </c>
      <c r="EK123" t="str">
        <v>Rumænien</v>
      </c>
      <c r="EL123" t="str">
        <v>Rusland</v>
      </c>
      <c r="EM123" t="str">
        <v>Rwanda</v>
      </c>
      <c r="EN123" t="str">
        <v>Salomonøerne</v>
      </c>
      <c r="EO123" t="str">
        <v>Samoa</v>
      </c>
      <c r="EP123" t="str">
        <v>San Marino</v>
      </c>
      <c r="EQ123" t="str">
        <v>Sao Tomé &amp; Principe</v>
      </c>
      <c r="ER123" t="str">
        <v>Saudi Arabien</v>
      </c>
      <c r="ES123" t="str">
        <v>Schweiz</v>
      </c>
      <c r="ET123" t="str">
        <v>Senegal</v>
      </c>
      <c r="EU123" t="str">
        <v>Serbien og Montenegro</v>
      </c>
      <c r="EV123" t="str">
        <v>Seychellerne</v>
      </c>
      <c r="EW123" t="str">
        <v>Sierra Leone</v>
      </c>
      <c r="EX123" t="str">
        <v>Singapore</v>
      </c>
      <c r="EY123" t="str">
        <v>Slovakiet</v>
      </c>
      <c r="EZ123" t="str">
        <v>Slovenien</v>
      </c>
      <c r="FA123" t="str">
        <v>Somalia</v>
      </c>
      <c r="FB123" t="str">
        <v>Spanien</v>
      </c>
      <c r="FC123" t="str">
        <v>Sri Lanka</v>
      </c>
      <c r="FD123" t="str">
        <v>St. Kitts-Nevis</v>
      </c>
      <c r="FE123" t="str">
        <v>St. Lucia</v>
      </c>
      <c r="FF123" t="str">
        <v>St. Vincent &amp;</v>
      </c>
      <c r="FG123" t="str">
        <v>Storbritannien (England)</v>
      </c>
      <c r="FH123" t="str">
        <v>Sudan</v>
      </c>
      <c r="FI123" t="str">
        <v>Surinam</v>
      </c>
      <c r="FJ123" t="str">
        <v>Sverige</v>
      </c>
      <c r="FK123" t="str">
        <v>Swaziland</v>
      </c>
      <c r="FL123" t="str">
        <v>Sydafrika</v>
      </c>
      <c r="FM123" t="str">
        <v>Sydkorea</v>
      </c>
      <c r="FN123" t="str">
        <v>Syrien</v>
      </c>
      <c r="FO123" t="str">
        <v>Tadjikistan</v>
      </c>
      <c r="FP123" t="str">
        <v>Taiwan</v>
      </c>
      <c r="FQ123" t="str">
        <v>Tanzania</v>
      </c>
      <c r="FR123" t="str">
        <v>Thailand</v>
      </c>
      <c r="FS123" t="str">
        <v>Tjekkiet</v>
      </c>
      <c r="FT123" t="str">
        <v>Togo</v>
      </c>
      <c r="FU123" t="str">
        <v>Tonga</v>
      </c>
      <c r="FV123" t="str">
        <v>Trinidad &amp; Tobago</v>
      </c>
      <c r="FW123" t="str">
        <v>Tunesien</v>
      </c>
      <c r="FX123" t="str">
        <v>Turkmenistan</v>
      </c>
      <c r="FY123" t="str">
        <v>Tuvalu</v>
      </c>
      <c r="FZ123" t="str">
        <v>Tyrkiet</v>
      </c>
      <c r="GA123" t="str">
        <v>Tyskland</v>
      </c>
      <c r="GB123" t="str">
        <v>Uganda</v>
      </c>
      <c r="GC123" t="str">
        <v>Ukraine</v>
      </c>
      <c r="GD123" t="str">
        <v>Ungarn</v>
      </c>
      <c r="GE123" t="str">
        <v>Uruguay</v>
      </c>
      <c r="GF123" t="str">
        <v>USA</v>
      </c>
      <c r="GG123" t="str">
        <v>Usbekistan</v>
      </c>
      <c r="GH123" t="str">
        <v>Vanuatu</v>
      </c>
      <c r="GI123" t="str">
        <v>Vatikanet</v>
      </c>
      <c r="GJ123" t="str">
        <v>Venezuela</v>
      </c>
      <c r="GK123" t="str">
        <v>Vietnam</v>
      </c>
      <c r="GL123" t="str">
        <v>Yemen</v>
      </c>
      <c r="GM123" t="str">
        <v>Zambia</v>
      </c>
      <c r="GN123" t="str">
        <v>Zimbabwe</v>
      </c>
      <c r="GO123" t="str">
        <v>Ækvatorial Guinea</v>
      </c>
      <c r="GP123" t="str">
        <v>Østrig</v>
      </c>
      <c r="GQ123" t="str">
        <v>Østtimor</v>
      </c>
      <c r="GR123" t="str">
        <v>EU</v>
      </c>
      <c r="GS123" t="str">
        <v>Ikke-EU</v>
      </c>
      <c r="GT123" t="str">
        <v>EU/ikke-EU</v>
      </c>
    </row>
    <row r="124" spans="2:202" x14ac:dyDescent="0.25">
      <c r="B124" t="str" cm="1">
        <f t="array" ref="B124">TRANSPOSE(_xlfn._xlws.FILTER(AlleLande[Lande (dansk)],ISNUMBER(SEARCH(Vareoplysninger!#REF!,AlleLande[Lande (dansk)])),"Kan ikke findes"))</f>
        <v>Kan ikke findes</v>
      </c>
    </row>
    <row r="125" spans="2:202" x14ac:dyDescent="0.25">
      <c r="B125" t="str" cm="1">
        <f t="array" ref="B125">TRANSPOSE(_xlfn._xlws.FILTER(AlleLande[Lande (dansk)],ISNUMBER(SEARCH(Vareoplysninger!#REF!,AlleLande[Lande (dansk)])),"Kan ikke findes"))</f>
        <v>Kan ikke findes</v>
      </c>
    </row>
    <row r="126" spans="2:202" x14ac:dyDescent="0.25">
      <c r="B126" t="str" cm="1">
        <f t="array" ref="B126">TRANSPOSE(_xlfn._xlws.FILTER(AlleLande[Lande (dansk)],ISNUMBER(SEARCH(Vareoplysninger!#REF!,AlleLande[Lande (dansk)])),"Kan ikke findes"))</f>
        <v>Kan ikke findes</v>
      </c>
    </row>
    <row r="127" spans="2:202" x14ac:dyDescent="0.25">
      <c r="B127" t="str" cm="1">
        <f t="array" ref="B127:GT127">TRANSPOSE(_xlfn._xlws.FILTER(AlleLande[Lande (dansk)],ISNUMBER(SEARCH(Vareoplysninger!H83,AlleLande[Lande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Burundi</v>
      </c>
      <c r="BC127" t="str">
        <v>Cambodja</v>
      </c>
      <c r="BD127" t="str">
        <v>Finland</v>
      </c>
      <c r="BE127" t="str">
        <v>Burundi</v>
      </c>
      <c r="BF127" t="str">
        <v>Cambodja</v>
      </c>
      <c r="BG127" t="str">
        <v>Forenede Arab. Emirater</v>
      </c>
      <c r="BH127" t="str">
        <v>Frankrig</v>
      </c>
      <c r="BI127" t="str">
        <v>Gabon</v>
      </c>
      <c r="BJ127" t="str">
        <v>Gambia</v>
      </c>
      <c r="BK127" t="str">
        <v>Burundi</v>
      </c>
      <c r="BL127" t="str">
        <v>Cambodja</v>
      </c>
      <c r="BM127" t="str">
        <v>Grenada</v>
      </c>
      <c r="BN127" t="str">
        <v>Grenadinerne</v>
      </c>
      <c r="BO127" t="str">
        <v>Grækenland</v>
      </c>
      <c r="BP127" t="str">
        <v>Burundi</v>
      </c>
      <c r="BQ127" t="str">
        <v>Cambodja</v>
      </c>
      <c r="BR127" t="str">
        <v>Guinea-Bissau</v>
      </c>
      <c r="BS127" t="str">
        <v>Guyana</v>
      </c>
      <c r="BT127" t="str">
        <v>Haiti</v>
      </c>
      <c r="BU127" t="str">
        <v>Honduras</v>
      </c>
      <c r="BV127" t="str">
        <v>Hviderusland (Belarus)</v>
      </c>
      <c r="BW127" t="str">
        <v>Indien</v>
      </c>
      <c r="BX127" t="str">
        <v>Indonesien</v>
      </c>
      <c r="BY127" t="str">
        <v>Irak</v>
      </c>
      <c r="BZ127" t="str">
        <v>Iran</v>
      </c>
      <c r="CA127" t="str">
        <v>Irland</v>
      </c>
      <c r="CB127" t="str">
        <v>Island</v>
      </c>
      <c r="CC127" t="str">
        <v>Israel</v>
      </c>
      <c r="CD127" t="str">
        <v>Italien</v>
      </c>
      <c r="CE127" t="str">
        <v>Jamaica</v>
      </c>
      <c r="CF127" t="str">
        <v>Japan</v>
      </c>
      <c r="CG127" t="str">
        <v>Jordan</v>
      </c>
      <c r="CH127" t="str">
        <v>Kapverdiske Øer</v>
      </c>
      <c r="CI127" t="str">
        <v>Kasakhstan</v>
      </c>
      <c r="CJ127" t="str">
        <v>Kenya</v>
      </c>
      <c r="CK127" t="str">
        <v>Kina</v>
      </c>
      <c r="CL127" t="str">
        <v>Kirgisistan</v>
      </c>
      <c r="CM127" t="str">
        <v>Kiribati</v>
      </c>
      <c r="CN127" t="str">
        <v>Kroatien</v>
      </c>
      <c r="CO127" t="str">
        <v>Kuwait</v>
      </c>
      <c r="CP127" t="str">
        <v>Laos</v>
      </c>
      <c r="CQ127" t="str">
        <v>Lesotho</v>
      </c>
      <c r="CR127" t="str">
        <v>Letland</v>
      </c>
      <c r="CS127" t="str">
        <v>Libanon</v>
      </c>
      <c r="CT127" t="str">
        <v>Liberia</v>
      </c>
      <c r="CU127" t="str">
        <v>Libyen</v>
      </c>
      <c r="CV127" t="str">
        <v>Liechtenstein</v>
      </c>
      <c r="CW127" t="str">
        <v>Litauen</v>
      </c>
      <c r="CX127" t="str">
        <v>Luxembourg</v>
      </c>
      <c r="CY127" t="str">
        <v>Madagaskar</v>
      </c>
      <c r="CZ127" t="str">
        <v>Makedonien (FYROM)</v>
      </c>
      <c r="DA127" t="str">
        <v>Malawi</v>
      </c>
      <c r="DB127" t="str">
        <v>Malaysia</v>
      </c>
      <c r="DC127" t="str">
        <v>Maldiverne</v>
      </c>
      <c r="DD127" t="str">
        <v>Mali</v>
      </c>
      <c r="DE127" t="str">
        <v>Malta</v>
      </c>
      <c r="DF127" t="str">
        <v>Marokko</v>
      </c>
      <c r="DG127" t="str">
        <v>Marshall-øerne</v>
      </c>
      <c r="DH127" t="str">
        <v>Mauretanien</v>
      </c>
      <c r="DI127" t="str">
        <v>Mauritius</v>
      </c>
      <c r="DJ127" t="str">
        <v>Mexico</v>
      </c>
      <c r="DK127" t="str">
        <v>Mikronesien</v>
      </c>
      <c r="DL127" t="str">
        <v>Moldova</v>
      </c>
      <c r="DM127" t="str">
        <v>Monaco</v>
      </c>
      <c r="DN127" t="str">
        <v>Mongoliet</v>
      </c>
      <c r="DO127" t="str">
        <v>Mozambique</v>
      </c>
      <c r="DP127" t="str">
        <v>Namibia</v>
      </c>
      <c r="DQ127" t="str">
        <v>Nauru</v>
      </c>
      <c r="DR127" t="str">
        <v>Nederlandene</v>
      </c>
      <c r="DS127" t="str">
        <v>Nepal</v>
      </c>
      <c r="DT127" t="str">
        <v>New Zealand</v>
      </c>
      <c r="DU127" t="str">
        <v>Nicaragua</v>
      </c>
      <c r="DV127" t="str">
        <v>Niger</v>
      </c>
      <c r="DW127" t="str">
        <v>Nigeria</v>
      </c>
      <c r="DX127" t="str">
        <v>Nordkorea</v>
      </c>
      <c r="DY127" t="str">
        <v>Norge</v>
      </c>
      <c r="DZ127" t="str">
        <v>Oman</v>
      </c>
      <c r="EA127" t="str">
        <v>Pakistan</v>
      </c>
      <c r="EB127" t="str">
        <v>Palau</v>
      </c>
      <c r="EC127" t="str">
        <v>Palestina</v>
      </c>
      <c r="ED127" t="str">
        <v>Panama</v>
      </c>
      <c r="EE127" t="str">
        <v>Papua New Guinea</v>
      </c>
      <c r="EF127" t="str">
        <v>Paraguay</v>
      </c>
      <c r="EG127" t="str">
        <v>Peru</v>
      </c>
      <c r="EH127" t="str">
        <v>Polen</v>
      </c>
      <c r="EI127" t="str">
        <v>Portugal</v>
      </c>
      <c r="EJ127" t="str">
        <v>Qatar</v>
      </c>
      <c r="EK127" t="str">
        <v>Rumænien</v>
      </c>
      <c r="EL127" t="str">
        <v>Rusland</v>
      </c>
      <c r="EM127" t="str">
        <v>Rwanda</v>
      </c>
      <c r="EN127" t="str">
        <v>Salomonøerne</v>
      </c>
      <c r="EO127" t="str">
        <v>Samoa</v>
      </c>
      <c r="EP127" t="str">
        <v>San Marino</v>
      </c>
      <c r="EQ127" t="str">
        <v>Sao Tomé &amp; Principe</v>
      </c>
      <c r="ER127" t="str">
        <v>Saudi Arabien</v>
      </c>
      <c r="ES127" t="str">
        <v>Schweiz</v>
      </c>
      <c r="ET127" t="str">
        <v>Senegal</v>
      </c>
      <c r="EU127" t="str">
        <v>Serbien og Montenegro</v>
      </c>
      <c r="EV127" t="str">
        <v>Seychellerne</v>
      </c>
      <c r="EW127" t="str">
        <v>Sierra Leone</v>
      </c>
      <c r="EX127" t="str">
        <v>Singapore</v>
      </c>
      <c r="EY127" t="str">
        <v>Slovakiet</v>
      </c>
      <c r="EZ127" t="str">
        <v>Slovenien</v>
      </c>
      <c r="FA127" t="str">
        <v>Somalia</v>
      </c>
      <c r="FB127" t="str">
        <v>Spanien</v>
      </c>
      <c r="FC127" t="str">
        <v>Sri Lanka</v>
      </c>
      <c r="FD127" t="str">
        <v>St. Kitts-Nevis</v>
      </c>
      <c r="FE127" t="str">
        <v>St. Lucia</v>
      </c>
      <c r="FF127" t="str">
        <v>St. Vincent &amp;</v>
      </c>
      <c r="FG127" t="str">
        <v>Storbritannien (England)</v>
      </c>
      <c r="FH127" t="str">
        <v>Sudan</v>
      </c>
      <c r="FI127" t="str">
        <v>Surinam</v>
      </c>
      <c r="FJ127" t="str">
        <v>Sverige</v>
      </c>
      <c r="FK127" t="str">
        <v>Swaziland</v>
      </c>
      <c r="FL127" t="str">
        <v>Sydafrika</v>
      </c>
      <c r="FM127" t="str">
        <v>Sydkorea</v>
      </c>
      <c r="FN127" t="str">
        <v>Syrien</v>
      </c>
      <c r="FO127" t="str">
        <v>Tadjikistan</v>
      </c>
      <c r="FP127" t="str">
        <v>Taiwan</v>
      </c>
      <c r="FQ127" t="str">
        <v>Tanzania</v>
      </c>
      <c r="FR127" t="str">
        <v>Thailand</v>
      </c>
      <c r="FS127" t="str">
        <v>Tjekkiet</v>
      </c>
      <c r="FT127" t="str">
        <v>Togo</v>
      </c>
      <c r="FU127" t="str">
        <v>Tonga</v>
      </c>
      <c r="FV127" t="str">
        <v>Trinidad &amp; Tobago</v>
      </c>
      <c r="FW127" t="str">
        <v>Tunesien</v>
      </c>
      <c r="FX127" t="str">
        <v>Turkmenistan</v>
      </c>
      <c r="FY127" t="str">
        <v>Tuvalu</v>
      </c>
      <c r="FZ127" t="str">
        <v>Tyrkiet</v>
      </c>
      <c r="GA127" t="str">
        <v>Tyskland</v>
      </c>
      <c r="GB127" t="str">
        <v>Uganda</v>
      </c>
      <c r="GC127" t="str">
        <v>Ukraine</v>
      </c>
      <c r="GD127" t="str">
        <v>Ungarn</v>
      </c>
      <c r="GE127" t="str">
        <v>Uruguay</v>
      </c>
      <c r="GF127" t="str">
        <v>USA</v>
      </c>
      <c r="GG127" t="str">
        <v>Usbekistan</v>
      </c>
      <c r="GH127" t="str">
        <v>Vanuatu</v>
      </c>
      <c r="GI127" t="str">
        <v>Vatikanet</v>
      </c>
      <c r="GJ127" t="str">
        <v>Venezuela</v>
      </c>
      <c r="GK127" t="str">
        <v>Vietnam</v>
      </c>
      <c r="GL127" t="str">
        <v>Yemen</v>
      </c>
      <c r="GM127" t="str">
        <v>Zambia</v>
      </c>
      <c r="GN127" t="str">
        <v>Zimbabwe</v>
      </c>
      <c r="GO127" t="str">
        <v>Ækvatorial Guinea</v>
      </c>
      <c r="GP127" t="str">
        <v>Østrig</v>
      </c>
      <c r="GQ127" t="str">
        <v>Østtimor</v>
      </c>
      <c r="GR127" t="str">
        <v>EU</v>
      </c>
      <c r="GS127" t="str">
        <v>Ikke-EU</v>
      </c>
      <c r="GT127" t="str">
        <v>EU/ikke-EU</v>
      </c>
    </row>
    <row r="128" spans="2:202" x14ac:dyDescent="0.25">
      <c r="B128" t="str" cm="1">
        <f t="array" ref="B128:GT128">TRANSPOSE(_xlfn._xlws.FILTER(AlleLande[Lande (dansk)],ISNUMBER(SEARCH(Vareoplysninger!H84,AlleLande[Lande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Burundi</v>
      </c>
      <c r="BC128" t="str">
        <v>Cambodja</v>
      </c>
      <c r="BD128" t="str">
        <v>Finland</v>
      </c>
      <c r="BE128" t="str">
        <v>Burundi</v>
      </c>
      <c r="BF128" t="str">
        <v>Cambodja</v>
      </c>
      <c r="BG128" t="str">
        <v>Forenede Arab. Emirater</v>
      </c>
      <c r="BH128" t="str">
        <v>Frankrig</v>
      </c>
      <c r="BI128" t="str">
        <v>Gabon</v>
      </c>
      <c r="BJ128" t="str">
        <v>Gambia</v>
      </c>
      <c r="BK128" t="str">
        <v>Burundi</v>
      </c>
      <c r="BL128" t="str">
        <v>Cambodja</v>
      </c>
      <c r="BM128" t="str">
        <v>Grenada</v>
      </c>
      <c r="BN128" t="str">
        <v>Grenadinerne</v>
      </c>
      <c r="BO128" t="str">
        <v>Grækenland</v>
      </c>
      <c r="BP128" t="str">
        <v>Burundi</v>
      </c>
      <c r="BQ128" t="str">
        <v>Cambodja</v>
      </c>
      <c r="BR128" t="str">
        <v>Guinea-Bissau</v>
      </c>
      <c r="BS128" t="str">
        <v>Guyana</v>
      </c>
      <c r="BT128" t="str">
        <v>Haiti</v>
      </c>
      <c r="BU128" t="str">
        <v>Honduras</v>
      </c>
      <c r="BV128" t="str">
        <v>Hviderusland (Belarus)</v>
      </c>
      <c r="BW128" t="str">
        <v>Indien</v>
      </c>
      <c r="BX128" t="str">
        <v>Indonesien</v>
      </c>
      <c r="BY128" t="str">
        <v>Irak</v>
      </c>
      <c r="BZ128" t="str">
        <v>Iran</v>
      </c>
      <c r="CA128" t="str">
        <v>Irland</v>
      </c>
      <c r="CB128" t="str">
        <v>Island</v>
      </c>
      <c r="CC128" t="str">
        <v>Israel</v>
      </c>
      <c r="CD128" t="str">
        <v>Italien</v>
      </c>
      <c r="CE128" t="str">
        <v>Jamaica</v>
      </c>
      <c r="CF128" t="str">
        <v>Japan</v>
      </c>
      <c r="CG128" t="str">
        <v>Jordan</v>
      </c>
      <c r="CH128" t="str">
        <v>Kapverdiske Øer</v>
      </c>
      <c r="CI128" t="str">
        <v>Kasakhstan</v>
      </c>
      <c r="CJ128" t="str">
        <v>Kenya</v>
      </c>
      <c r="CK128" t="str">
        <v>Kina</v>
      </c>
      <c r="CL128" t="str">
        <v>Kirgisistan</v>
      </c>
      <c r="CM128" t="str">
        <v>Kiribati</v>
      </c>
      <c r="CN128" t="str">
        <v>Kroatien</v>
      </c>
      <c r="CO128" t="str">
        <v>Kuwait</v>
      </c>
      <c r="CP128" t="str">
        <v>Laos</v>
      </c>
      <c r="CQ128" t="str">
        <v>Lesotho</v>
      </c>
      <c r="CR128" t="str">
        <v>Letland</v>
      </c>
      <c r="CS128" t="str">
        <v>Libanon</v>
      </c>
      <c r="CT128" t="str">
        <v>Liberia</v>
      </c>
      <c r="CU128" t="str">
        <v>Libyen</v>
      </c>
      <c r="CV128" t="str">
        <v>Liechtenstein</v>
      </c>
      <c r="CW128" t="str">
        <v>Litauen</v>
      </c>
      <c r="CX128" t="str">
        <v>Luxembourg</v>
      </c>
      <c r="CY128" t="str">
        <v>Madagaskar</v>
      </c>
      <c r="CZ128" t="str">
        <v>Makedonien (FYROM)</v>
      </c>
      <c r="DA128" t="str">
        <v>Malawi</v>
      </c>
      <c r="DB128" t="str">
        <v>Malaysia</v>
      </c>
      <c r="DC128" t="str">
        <v>Maldiverne</v>
      </c>
      <c r="DD128" t="str">
        <v>Mali</v>
      </c>
      <c r="DE128" t="str">
        <v>Malta</v>
      </c>
      <c r="DF128" t="str">
        <v>Marokko</v>
      </c>
      <c r="DG128" t="str">
        <v>Marshall-øerne</v>
      </c>
      <c r="DH128" t="str">
        <v>Mauretanien</v>
      </c>
      <c r="DI128" t="str">
        <v>Mauritius</v>
      </c>
      <c r="DJ128" t="str">
        <v>Mexico</v>
      </c>
      <c r="DK128" t="str">
        <v>Mikronesien</v>
      </c>
      <c r="DL128" t="str">
        <v>Moldova</v>
      </c>
      <c r="DM128" t="str">
        <v>Monaco</v>
      </c>
      <c r="DN128" t="str">
        <v>Mongoliet</v>
      </c>
      <c r="DO128" t="str">
        <v>Mozambique</v>
      </c>
      <c r="DP128" t="str">
        <v>Namibia</v>
      </c>
      <c r="DQ128" t="str">
        <v>Nauru</v>
      </c>
      <c r="DR128" t="str">
        <v>Nederlandene</v>
      </c>
      <c r="DS128" t="str">
        <v>Nepal</v>
      </c>
      <c r="DT128" t="str">
        <v>New Zealand</v>
      </c>
      <c r="DU128" t="str">
        <v>Nicaragua</v>
      </c>
      <c r="DV128" t="str">
        <v>Niger</v>
      </c>
      <c r="DW128" t="str">
        <v>Nigeria</v>
      </c>
      <c r="DX128" t="str">
        <v>Nordkorea</v>
      </c>
      <c r="DY128" t="str">
        <v>Norge</v>
      </c>
      <c r="DZ128" t="str">
        <v>Oman</v>
      </c>
      <c r="EA128" t="str">
        <v>Pakistan</v>
      </c>
      <c r="EB128" t="str">
        <v>Palau</v>
      </c>
      <c r="EC128" t="str">
        <v>Palestina</v>
      </c>
      <c r="ED128" t="str">
        <v>Panama</v>
      </c>
      <c r="EE128" t="str">
        <v>Papua New Guinea</v>
      </c>
      <c r="EF128" t="str">
        <v>Paraguay</v>
      </c>
      <c r="EG128" t="str">
        <v>Peru</v>
      </c>
      <c r="EH128" t="str">
        <v>Polen</v>
      </c>
      <c r="EI128" t="str">
        <v>Portugal</v>
      </c>
      <c r="EJ128" t="str">
        <v>Qatar</v>
      </c>
      <c r="EK128" t="str">
        <v>Rumænien</v>
      </c>
      <c r="EL128" t="str">
        <v>Rusland</v>
      </c>
      <c r="EM128" t="str">
        <v>Rwanda</v>
      </c>
      <c r="EN128" t="str">
        <v>Salomonøerne</v>
      </c>
      <c r="EO128" t="str">
        <v>Samoa</v>
      </c>
      <c r="EP128" t="str">
        <v>San Marino</v>
      </c>
      <c r="EQ128" t="str">
        <v>Sao Tomé &amp; Principe</v>
      </c>
      <c r="ER128" t="str">
        <v>Saudi Arabien</v>
      </c>
      <c r="ES128" t="str">
        <v>Schweiz</v>
      </c>
      <c r="ET128" t="str">
        <v>Senegal</v>
      </c>
      <c r="EU128" t="str">
        <v>Serbien og Montenegro</v>
      </c>
      <c r="EV128" t="str">
        <v>Seychellerne</v>
      </c>
      <c r="EW128" t="str">
        <v>Sierra Leone</v>
      </c>
      <c r="EX128" t="str">
        <v>Singapore</v>
      </c>
      <c r="EY128" t="str">
        <v>Slovakiet</v>
      </c>
      <c r="EZ128" t="str">
        <v>Slovenien</v>
      </c>
      <c r="FA128" t="str">
        <v>Somalia</v>
      </c>
      <c r="FB128" t="str">
        <v>Spanien</v>
      </c>
      <c r="FC128" t="str">
        <v>Sri Lanka</v>
      </c>
      <c r="FD128" t="str">
        <v>St. Kitts-Nevis</v>
      </c>
      <c r="FE128" t="str">
        <v>St. Lucia</v>
      </c>
      <c r="FF128" t="str">
        <v>St. Vincent &amp;</v>
      </c>
      <c r="FG128" t="str">
        <v>Storbritannien (England)</v>
      </c>
      <c r="FH128" t="str">
        <v>Sudan</v>
      </c>
      <c r="FI128" t="str">
        <v>Surinam</v>
      </c>
      <c r="FJ128" t="str">
        <v>Sverige</v>
      </c>
      <c r="FK128" t="str">
        <v>Swaziland</v>
      </c>
      <c r="FL128" t="str">
        <v>Sydafrika</v>
      </c>
      <c r="FM128" t="str">
        <v>Sydkorea</v>
      </c>
      <c r="FN128" t="str">
        <v>Syrien</v>
      </c>
      <c r="FO128" t="str">
        <v>Tadjikistan</v>
      </c>
      <c r="FP128" t="str">
        <v>Taiwan</v>
      </c>
      <c r="FQ128" t="str">
        <v>Tanzania</v>
      </c>
      <c r="FR128" t="str">
        <v>Thailand</v>
      </c>
      <c r="FS128" t="str">
        <v>Tjekkiet</v>
      </c>
      <c r="FT128" t="str">
        <v>Togo</v>
      </c>
      <c r="FU128" t="str">
        <v>Tonga</v>
      </c>
      <c r="FV128" t="str">
        <v>Trinidad &amp; Tobago</v>
      </c>
      <c r="FW128" t="str">
        <v>Tunesien</v>
      </c>
      <c r="FX128" t="str">
        <v>Turkmenistan</v>
      </c>
      <c r="FY128" t="str">
        <v>Tuvalu</v>
      </c>
      <c r="FZ128" t="str">
        <v>Tyrkiet</v>
      </c>
      <c r="GA128" t="str">
        <v>Tyskland</v>
      </c>
      <c r="GB128" t="str">
        <v>Uganda</v>
      </c>
      <c r="GC128" t="str">
        <v>Ukraine</v>
      </c>
      <c r="GD128" t="str">
        <v>Ungarn</v>
      </c>
      <c r="GE128" t="str">
        <v>Uruguay</v>
      </c>
      <c r="GF128" t="str">
        <v>USA</v>
      </c>
      <c r="GG128" t="str">
        <v>Usbekistan</v>
      </c>
      <c r="GH128" t="str">
        <v>Vanuatu</v>
      </c>
      <c r="GI128" t="str">
        <v>Vatikanet</v>
      </c>
      <c r="GJ128" t="str">
        <v>Venezuela</v>
      </c>
      <c r="GK128" t="str">
        <v>Vietnam</v>
      </c>
      <c r="GL128" t="str">
        <v>Yemen</v>
      </c>
      <c r="GM128" t="str">
        <v>Zambia</v>
      </c>
      <c r="GN128" t="str">
        <v>Zimbabwe</v>
      </c>
      <c r="GO128" t="str">
        <v>Ækvatorial Guinea</v>
      </c>
      <c r="GP128" t="str">
        <v>Østrig</v>
      </c>
      <c r="GQ128" t="str">
        <v>Østtimor</v>
      </c>
      <c r="GR128" t="str">
        <v>EU</v>
      </c>
      <c r="GS128" t="str">
        <v>Ikke-EU</v>
      </c>
      <c r="GT128" t="str">
        <v>EU/ikke-EU</v>
      </c>
    </row>
    <row r="129" spans="2:202" x14ac:dyDescent="0.25">
      <c r="B129" t="str" cm="1">
        <f t="array" ref="B129:GT129">TRANSPOSE(_xlfn._xlws.FILTER(AlleLande[Lande (dansk)],ISNUMBER(SEARCH(Vareoplysninger!H85,AlleLande[Lande (dansk)])),"Kan ikke findes"))</f>
        <v>Afghanistan</v>
      </c>
      <c r="C129" t="str">
        <v>Albanien</v>
      </c>
      <c r="D129" t="str">
        <v>Algeriet</v>
      </c>
      <c r="E129" t="str">
        <v>Andorra</v>
      </c>
      <c r="F129" t="str">
        <v>Angola</v>
      </c>
      <c r="G129" t="str">
        <v>Antigua &amp;Barbuda</v>
      </c>
      <c r="H129" t="str">
        <v>Argentina</v>
      </c>
      <c r="I129" t="str">
        <v>Armenien</v>
      </c>
      <c r="J129" t="str">
        <v>Aserbajdsjan</v>
      </c>
      <c r="K129" t="str">
        <v>Australien</v>
      </c>
      <c r="L129" t="str">
        <v>Bahamas</v>
      </c>
      <c r="M129" t="str">
        <v>Bahrain</v>
      </c>
      <c r="N129" t="str">
        <v>Bangladesh</v>
      </c>
      <c r="O129" t="str">
        <v>Barbados</v>
      </c>
      <c r="P129" t="str">
        <v>Belgien</v>
      </c>
      <c r="Q129" t="str">
        <v>Belize</v>
      </c>
      <c r="R129" t="str">
        <v>Benin</v>
      </c>
      <c r="S129" t="str">
        <v>Bhutan</v>
      </c>
      <c r="T129" t="str">
        <v>Bolivia</v>
      </c>
      <c r="U129" t="str">
        <v>Bosnien-Herzegovina</v>
      </c>
      <c r="V129" t="str">
        <v>Botswana</v>
      </c>
      <c r="W129" t="str">
        <v>Brasilien</v>
      </c>
      <c r="X129" t="str">
        <v>Brunei</v>
      </c>
      <c r="Y129" t="str">
        <v>Bulgarien</v>
      </c>
      <c r="Z129" t="str">
        <v>Burkina Faso</v>
      </c>
      <c r="AA129" t="str">
        <v>Burma (Myanmar)</v>
      </c>
      <c r="AB129" t="str">
        <v>Burundi</v>
      </c>
      <c r="AC129" t="str">
        <v>Cambodja</v>
      </c>
      <c r="AD129" t="str">
        <v>Cameroun</v>
      </c>
      <c r="AE129" t="str">
        <v>Canada</v>
      </c>
      <c r="AF129" t="str">
        <v>Centralafrika</v>
      </c>
      <c r="AG129" t="str">
        <v>Chad</v>
      </c>
      <c r="AH129" t="str">
        <v>Chile</v>
      </c>
      <c r="AI129" t="str">
        <v>Colombia</v>
      </c>
      <c r="AJ129" t="str">
        <v>Comorerne</v>
      </c>
      <c r="AK129" t="str">
        <v>Congo</v>
      </c>
      <c r="AL129" t="str">
        <v>Costa Rica</v>
      </c>
      <c r="AM129" t="str">
        <v>Cuba</v>
      </c>
      <c r="AN129" t="str">
        <v>Cypern</v>
      </c>
      <c r="AO129" t="str">
        <v>Danmark</v>
      </c>
      <c r="AP129" t="str">
        <v>Darussalem</v>
      </c>
      <c r="AQ129" t="str">
        <v>Demokratiske rep. Congo</v>
      </c>
      <c r="AR129" t="str">
        <v>Djibouti</v>
      </c>
      <c r="AS129" t="str">
        <v>Dominica</v>
      </c>
      <c r="AT129" t="str">
        <v>Dominikanske Republik</v>
      </c>
      <c r="AU129" t="str">
        <v>Ecuador</v>
      </c>
      <c r="AV129" t="str">
        <v>Egypten</v>
      </c>
      <c r="AW129" t="str">
        <v>El Salvador</v>
      </c>
      <c r="AX129" t="str">
        <v>Elfenbens- kysten</v>
      </c>
      <c r="AY129" t="str">
        <v>Eritrea</v>
      </c>
      <c r="AZ129" t="str">
        <v>Estland</v>
      </c>
      <c r="BA129" t="str">
        <v>Etiopien</v>
      </c>
      <c r="BB129" t="str">
        <v>Burundi</v>
      </c>
      <c r="BC129" t="str">
        <v>Cambodja</v>
      </c>
      <c r="BD129" t="str">
        <v>Finland</v>
      </c>
      <c r="BE129" t="str">
        <v>Burundi</v>
      </c>
      <c r="BF129" t="str">
        <v>Cambodja</v>
      </c>
      <c r="BG129" t="str">
        <v>Forenede Arab. Emirater</v>
      </c>
      <c r="BH129" t="str">
        <v>Frankrig</v>
      </c>
      <c r="BI129" t="str">
        <v>Gabon</v>
      </c>
      <c r="BJ129" t="str">
        <v>Gambia</v>
      </c>
      <c r="BK129" t="str">
        <v>Burundi</v>
      </c>
      <c r="BL129" t="str">
        <v>Cambodja</v>
      </c>
      <c r="BM129" t="str">
        <v>Grenada</v>
      </c>
      <c r="BN129" t="str">
        <v>Grenadinerne</v>
      </c>
      <c r="BO129" t="str">
        <v>Grækenland</v>
      </c>
      <c r="BP129" t="str">
        <v>Burundi</v>
      </c>
      <c r="BQ129" t="str">
        <v>Cambodja</v>
      </c>
      <c r="BR129" t="str">
        <v>Guinea-Bissau</v>
      </c>
      <c r="BS129" t="str">
        <v>Guyana</v>
      </c>
      <c r="BT129" t="str">
        <v>Haiti</v>
      </c>
      <c r="BU129" t="str">
        <v>Honduras</v>
      </c>
      <c r="BV129" t="str">
        <v>Hviderusland (Belarus)</v>
      </c>
      <c r="BW129" t="str">
        <v>Indien</v>
      </c>
      <c r="BX129" t="str">
        <v>Indonesien</v>
      </c>
      <c r="BY129" t="str">
        <v>Irak</v>
      </c>
      <c r="BZ129" t="str">
        <v>Iran</v>
      </c>
      <c r="CA129" t="str">
        <v>Irland</v>
      </c>
      <c r="CB129" t="str">
        <v>Island</v>
      </c>
      <c r="CC129" t="str">
        <v>Israel</v>
      </c>
      <c r="CD129" t="str">
        <v>Italien</v>
      </c>
      <c r="CE129" t="str">
        <v>Jamaica</v>
      </c>
      <c r="CF129" t="str">
        <v>Japan</v>
      </c>
      <c r="CG129" t="str">
        <v>Jordan</v>
      </c>
      <c r="CH129" t="str">
        <v>Kapverdiske Øer</v>
      </c>
      <c r="CI129" t="str">
        <v>Kasakhstan</v>
      </c>
      <c r="CJ129" t="str">
        <v>Kenya</v>
      </c>
      <c r="CK129" t="str">
        <v>Kina</v>
      </c>
      <c r="CL129" t="str">
        <v>Kirgisistan</v>
      </c>
      <c r="CM129" t="str">
        <v>Kiribati</v>
      </c>
      <c r="CN129" t="str">
        <v>Kroatien</v>
      </c>
      <c r="CO129" t="str">
        <v>Kuwait</v>
      </c>
      <c r="CP129" t="str">
        <v>Laos</v>
      </c>
      <c r="CQ129" t="str">
        <v>Lesotho</v>
      </c>
      <c r="CR129" t="str">
        <v>Letland</v>
      </c>
      <c r="CS129" t="str">
        <v>Libanon</v>
      </c>
      <c r="CT129" t="str">
        <v>Liberia</v>
      </c>
      <c r="CU129" t="str">
        <v>Libyen</v>
      </c>
      <c r="CV129" t="str">
        <v>Liechtenstein</v>
      </c>
      <c r="CW129" t="str">
        <v>Litauen</v>
      </c>
      <c r="CX129" t="str">
        <v>Luxembourg</v>
      </c>
      <c r="CY129" t="str">
        <v>Madagaskar</v>
      </c>
      <c r="CZ129" t="str">
        <v>Makedonien (FYROM)</v>
      </c>
      <c r="DA129" t="str">
        <v>Malawi</v>
      </c>
      <c r="DB129" t="str">
        <v>Malaysia</v>
      </c>
      <c r="DC129" t="str">
        <v>Maldiverne</v>
      </c>
      <c r="DD129" t="str">
        <v>Mali</v>
      </c>
      <c r="DE129" t="str">
        <v>Malta</v>
      </c>
      <c r="DF129" t="str">
        <v>Marokko</v>
      </c>
      <c r="DG129" t="str">
        <v>Marshall-øerne</v>
      </c>
      <c r="DH129" t="str">
        <v>Mauretanien</v>
      </c>
      <c r="DI129" t="str">
        <v>Mauritius</v>
      </c>
      <c r="DJ129" t="str">
        <v>Mexico</v>
      </c>
      <c r="DK129" t="str">
        <v>Mikronesien</v>
      </c>
      <c r="DL129" t="str">
        <v>Moldova</v>
      </c>
      <c r="DM129" t="str">
        <v>Monaco</v>
      </c>
      <c r="DN129" t="str">
        <v>Mongoliet</v>
      </c>
      <c r="DO129" t="str">
        <v>Mozambique</v>
      </c>
      <c r="DP129" t="str">
        <v>Namibia</v>
      </c>
      <c r="DQ129" t="str">
        <v>Nauru</v>
      </c>
      <c r="DR129" t="str">
        <v>Nederlandene</v>
      </c>
      <c r="DS129" t="str">
        <v>Nepal</v>
      </c>
      <c r="DT129" t="str">
        <v>New Zealand</v>
      </c>
      <c r="DU129" t="str">
        <v>Nicaragua</v>
      </c>
      <c r="DV129" t="str">
        <v>Niger</v>
      </c>
      <c r="DW129" t="str">
        <v>Nigeria</v>
      </c>
      <c r="DX129" t="str">
        <v>Nordkorea</v>
      </c>
      <c r="DY129" t="str">
        <v>Norge</v>
      </c>
      <c r="DZ129" t="str">
        <v>Oman</v>
      </c>
      <c r="EA129" t="str">
        <v>Pakistan</v>
      </c>
      <c r="EB129" t="str">
        <v>Palau</v>
      </c>
      <c r="EC129" t="str">
        <v>Palestina</v>
      </c>
      <c r="ED129" t="str">
        <v>Panama</v>
      </c>
      <c r="EE129" t="str">
        <v>Papua New Guinea</v>
      </c>
      <c r="EF129" t="str">
        <v>Paraguay</v>
      </c>
      <c r="EG129" t="str">
        <v>Peru</v>
      </c>
      <c r="EH129" t="str">
        <v>Polen</v>
      </c>
      <c r="EI129" t="str">
        <v>Portugal</v>
      </c>
      <c r="EJ129" t="str">
        <v>Qatar</v>
      </c>
      <c r="EK129" t="str">
        <v>Rumænien</v>
      </c>
      <c r="EL129" t="str">
        <v>Rusland</v>
      </c>
      <c r="EM129" t="str">
        <v>Rwanda</v>
      </c>
      <c r="EN129" t="str">
        <v>Salomonøerne</v>
      </c>
      <c r="EO129" t="str">
        <v>Samoa</v>
      </c>
      <c r="EP129" t="str">
        <v>San Marino</v>
      </c>
      <c r="EQ129" t="str">
        <v>Sao Tomé &amp; Principe</v>
      </c>
      <c r="ER129" t="str">
        <v>Saudi Arabien</v>
      </c>
      <c r="ES129" t="str">
        <v>Schweiz</v>
      </c>
      <c r="ET129" t="str">
        <v>Senegal</v>
      </c>
      <c r="EU129" t="str">
        <v>Serbien og Montenegro</v>
      </c>
      <c r="EV129" t="str">
        <v>Seychellerne</v>
      </c>
      <c r="EW129" t="str">
        <v>Sierra Leone</v>
      </c>
      <c r="EX129" t="str">
        <v>Singapore</v>
      </c>
      <c r="EY129" t="str">
        <v>Slovakiet</v>
      </c>
      <c r="EZ129" t="str">
        <v>Slovenien</v>
      </c>
      <c r="FA129" t="str">
        <v>Somalia</v>
      </c>
      <c r="FB129" t="str">
        <v>Spanien</v>
      </c>
      <c r="FC129" t="str">
        <v>Sri Lanka</v>
      </c>
      <c r="FD129" t="str">
        <v>St. Kitts-Nevis</v>
      </c>
      <c r="FE129" t="str">
        <v>St. Lucia</v>
      </c>
      <c r="FF129" t="str">
        <v>St. Vincent &amp;</v>
      </c>
      <c r="FG129" t="str">
        <v>Storbritannien (England)</v>
      </c>
      <c r="FH129" t="str">
        <v>Sudan</v>
      </c>
      <c r="FI129" t="str">
        <v>Surinam</v>
      </c>
      <c r="FJ129" t="str">
        <v>Sverige</v>
      </c>
      <c r="FK129" t="str">
        <v>Swaziland</v>
      </c>
      <c r="FL129" t="str">
        <v>Sydafrika</v>
      </c>
      <c r="FM129" t="str">
        <v>Sydkorea</v>
      </c>
      <c r="FN129" t="str">
        <v>Syrien</v>
      </c>
      <c r="FO129" t="str">
        <v>Tadjikistan</v>
      </c>
      <c r="FP129" t="str">
        <v>Taiwan</v>
      </c>
      <c r="FQ129" t="str">
        <v>Tanzania</v>
      </c>
      <c r="FR129" t="str">
        <v>Thailand</v>
      </c>
      <c r="FS129" t="str">
        <v>Tjekkiet</v>
      </c>
      <c r="FT129" t="str">
        <v>Togo</v>
      </c>
      <c r="FU129" t="str">
        <v>Tonga</v>
      </c>
      <c r="FV129" t="str">
        <v>Trinidad &amp; Tobago</v>
      </c>
      <c r="FW129" t="str">
        <v>Tunesien</v>
      </c>
      <c r="FX129" t="str">
        <v>Turkmenistan</v>
      </c>
      <c r="FY129" t="str">
        <v>Tuvalu</v>
      </c>
      <c r="FZ129" t="str">
        <v>Tyrkiet</v>
      </c>
      <c r="GA129" t="str">
        <v>Tyskland</v>
      </c>
      <c r="GB129" t="str">
        <v>Uganda</v>
      </c>
      <c r="GC129" t="str">
        <v>Ukraine</v>
      </c>
      <c r="GD129" t="str">
        <v>Ungarn</v>
      </c>
      <c r="GE129" t="str">
        <v>Uruguay</v>
      </c>
      <c r="GF129" t="str">
        <v>USA</v>
      </c>
      <c r="GG129" t="str">
        <v>Usbekistan</v>
      </c>
      <c r="GH129" t="str">
        <v>Vanuatu</v>
      </c>
      <c r="GI129" t="str">
        <v>Vatikanet</v>
      </c>
      <c r="GJ129" t="str">
        <v>Venezuela</v>
      </c>
      <c r="GK129" t="str">
        <v>Vietnam</v>
      </c>
      <c r="GL129" t="str">
        <v>Yemen</v>
      </c>
      <c r="GM129" t="str">
        <v>Zambia</v>
      </c>
      <c r="GN129" t="str">
        <v>Zimbabwe</v>
      </c>
      <c r="GO129" t="str">
        <v>Ækvatorial Guinea</v>
      </c>
      <c r="GP129" t="str">
        <v>Østrig</v>
      </c>
      <c r="GQ129" t="str">
        <v>Østtimor</v>
      </c>
      <c r="GR129" t="str">
        <v>EU</v>
      </c>
      <c r="GS129" t="str">
        <v>Ikke-EU</v>
      </c>
      <c r="GT129" t="str">
        <v>EU/ikke-EU</v>
      </c>
    </row>
    <row r="131" spans="2:202" ht="21" x14ac:dyDescent="0.35">
      <c r="B131" s="16" t="s">
        <v>7</v>
      </c>
    </row>
    <row r="132" spans="2:202" x14ac:dyDescent="0.25">
      <c r="B132" t="str" cm="1">
        <f t="array" ref="B132:GT132">TRANSPOSE(_xlfn._xlws.FILTER(AlleLande[Lande (dansk)],ISNUMBER(SEARCH(Vareoplysninger!I74,AlleLande[Lande (dansk)])),"Kan ikke findes"))</f>
        <v>Afghanistan</v>
      </c>
      <c r="C132" t="str">
        <v>Albanien</v>
      </c>
      <c r="D132" t="str">
        <v>Algeriet</v>
      </c>
      <c r="E132" t="str">
        <v>Andorra</v>
      </c>
      <c r="F132" t="str">
        <v>Angola</v>
      </c>
      <c r="G132" t="str">
        <v>Antigua &amp;Barbuda</v>
      </c>
      <c r="H132" t="str">
        <v>Argentina</v>
      </c>
      <c r="I132" t="str">
        <v>Armenien</v>
      </c>
      <c r="J132" t="str">
        <v>Aserbajdsjan</v>
      </c>
      <c r="K132" t="str">
        <v>Australien</v>
      </c>
      <c r="L132" t="str">
        <v>Bahamas</v>
      </c>
      <c r="M132" t="str">
        <v>Bahrain</v>
      </c>
      <c r="N132" t="str">
        <v>Bangladesh</v>
      </c>
      <c r="O132" t="str">
        <v>Barbados</v>
      </c>
      <c r="P132" t="str">
        <v>Belgien</v>
      </c>
      <c r="Q132" t="str">
        <v>Belize</v>
      </c>
      <c r="R132" t="str">
        <v>Benin</v>
      </c>
      <c r="S132" t="str">
        <v>Bhutan</v>
      </c>
      <c r="T132" t="str">
        <v>Bolivia</v>
      </c>
      <c r="U132" t="str">
        <v>Bosnien-Herzegovina</v>
      </c>
      <c r="V132" t="str">
        <v>Botswana</v>
      </c>
      <c r="W132" t="str">
        <v>Brasilien</v>
      </c>
      <c r="X132" t="str">
        <v>Brunei</v>
      </c>
      <c r="Y132" t="str">
        <v>Bulgarien</v>
      </c>
      <c r="Z132" t="str">
        <v>Burkina Faso</v>
      </c>
      <c r="AA132" t="str">
        <v>Burma (Myanmar)</v>
      </c>
      <c r="AB132" t="str">
        <v>Burundi</v>
      </c>
      <c r="AC132" t="str">
        <v>Cambodja</v>
      </c>
      <c r="AD132" t="str">
        <v>Cameroun</v>
      </c>
      <c r="AE132" t="str">
        <v>Canada</v>
      </c>
      <c r="AF132" t="str">
        <v>Centralafrika</v>
      </c>
      <c r="AG132" t="str">
        <v>Chad</v>
      </c>
      <c r="AH132" t="str">
        <v>Chile</v>
      </c>
      <c r="AI132" t="str">
        <v>Colombia</v>
      </c>
      <c r="AJ132" t="str">
        <v>Comorerne</v>
      </c>
      <c r="AK132" t="str">
        <v>Congo</v>
      </c>
      <c r="AL132" t="str">
        <v>Costa Rica</v>
      </c>
      <c r="AM132" t="str">
        <v>Cuba</v>
      </c>
      <c r="AN132" t="str">
        <v>Cypern</v>
      </c>
      <c r="AO132" t="str">
        <v>Danmark</v>
      </c>
      <c r="AP132" t="str">
        <v>Darussalem</v>
      </c>
      <c r="AQ132" t="str">
        <v>Demokratiske rep. Congo</v>
      </c>
      <c r="AR132" t="str">
        <v>Djibouti</v>
      </c>
      <c r="AS132" t="str">
        <v>Dominica</v>
      </c>
      <c r="AT132" t="str">
        <v>Dominikanske Republik</v>
      </c>
      <c r="AU132" t="str">
        <v>Ecuador</v>
      </c>
      <c r="AV132" t="str">
        <v>Egypten</v>
      </c>
      <c r="AW132" t="str">
        <v>El Salvador</v>
      </c>
      <c r="AX132" t="str">
        <v>Elfenbens- kysten</v>
      </c>
      <c r="AY132" t="str">
        <v>Eritrea</v>
      </c>
      <c r="AZ132" t="str">
        <v>Estland</v>
      </c>
      <c r="BA132" t="str">
        <v>Etiopien</v>
      </c>
      <c r="BB132" t="str">
        <v>Burundi</v>
      </c>
      <c r="BC132" t="str">
        <v>Cambodja</v>
      </c>
      <c r="BD132" t="str">
        <v>Finland</v>
      </c>
      <c r="BE132" t="str">
        <v>Burundi</v>
      </c>
      <c r="BF132" t="str">
        <v>Cambodja</v>
      </c>
      <c r="BG132" t="str">
        <v>Forenede Arab. Emirater</v>
      </c>
      <c r="BH132" t="str">
        <v>Frankrig</v>
      </c>
      <c r="BI132" t="str">
        <v>Gabon</v>
      </c>
      <c r="BJ132" t="str">
        <v>Gambia</v>
      </c>
      <c r="BK132" t="str">
        <v>Burundi</v>
      </c>
      <c r="BL132" t="str">
        <v>Cambodja</v>
      </c>
      <c r="BM132" t="str">
        <v>Grenada</v>
      </c>
      <c r="BN132" t="str">
        <v>Grenadinerne</v>
      </c>
      <c r="BO132" t="str">
        <v>Grækenland</v>
      </c>
      <c r="BP132" t="str">
        <v>Burundi</v>
      </c>
      <c r="BQ132" t="str">
        <v>Cambodja</v>
      </c>
      <c r="BR132" t="str">
        <v>Guinea-Bissau</v>
      </c>
      <c r="BS132" t="str">
        <v>Guyana</v>
      </c>
      <c r="BT132" t="str">
        <v>Haiti</v>
      </c>
      <c r="BU132" t="str">
        <v>Honduras</v>
      </c>
      <c r="BV132" t="str">
        <v>Hviderusland (Belarus)</v>
      </c>
      <c r="BW132" t="str">
        <v>Indien</v>
      </c>
      <c r="BX132" t="str">
        <v>Indonesien</v>
      </c>
      <c r="BY132" t="str">
        <v>Irak</v>
      </c>
      <c r="BZ132" t="str">
        <v>Iran</v>
      </c>
      <c r="CA132" t="str">
        <v>Irland</v>
      </c>
      <c r="CB132" t="str">
        <v>Island</v>
      </c>
      <c r="CC132" t="str">
        <v>Israel</v>
      </c>
      <c r="CD132" t="str">
        <v>Italien</v>
      </c>
      <c r="CE132" t="str">
        <v>Jamaica</v>
      </c>
      <c r="CF132" t="str">
        <v>Japan</v>
      </c>
      <c r="CG132" t="str">
        <v>Jordan</v>
      </c>
      <c r="CH132" t="str">
        <v>Kapverdiske Øer</v>
      </c>
      <c r="CI132" t="str">
        <v>Kasakhstan</v>
      </c>
      <c r="CJ132" t="str">
        <v>Kenya</v>
      </c>
      <c r="CK132" t="str">
        <v>Kina</v>
      </c>
      <c r="CL132" t="str">
        <v>Kirgisistan</v>
      </c>
      <c r="CM132" t="str">
        <v>Kiribati</v>
      </c>
      <c r="CN132" t="str">
        <v>Kroatien</v>
      </c>
      <c r="CO132" t="str">
        <v>Kuwait</v>
      </c>
      <c r="CP132" t="str">
        <v>Laos</v>
      </c>
      <c r="CQ132" t="str">
        <v>Lesotho</v>
      </c>
      <c r="CR132" t="str">
        <v>Letland</v>
      </c>
      <c r="CS132" t="str">
        <v>Libanon</v>
      </c>
      <c r="CT132" t="str">
        <v>Liberia</v>
      </c>
      <c r="CU132" t="str">
        <v>Libyen</v>
      </c>
      <c r="CV132" t="str">
        <v>Liechtenstein</v>
      </c>
      <c r="CW132" t="str">
        <v>Litauen</v>
      </c>
      <c r="CX132" t="str">
        <v>Luxembourg</v>
      </c>
      <c r="CY132" t="str">
        <v>Madagaskar</v>
      </c>
      <c r="CZ132" t="str">
        <v>Makedonien (FYROM)</v>
      </c>
      <c r="DA132" t="str">
        <v>Malawi</v>
      </c>
      <c r="DB132" t="str">
        <v>Malaysia</v>
      </c>
      <c r="DC132" t="str">
        <v>Maldiverne</v>
      </c>
      <c r="DD132" t="str">
        <v>Mali</v>
      </c>
      <c r="DE132" t="str">
        <v>Malta</v>
      </c>
      <c r="DF132" t="str">
        <v>Marokko</v>
      </c>
      <c r="DG132" t="str">
        <v>Marshall-øerne</v>
      </c>
      <c r="DH132" t="str">
        <v>Mauretanien</v>
      </c>
      <c r="DI132" t="str">
        <v>Mauritius</v>
      </c>
      <c r="DJ132" t="str">
        <v>Mexico</v>
      </c>
      <c r="DK132" t="str">
        <v>Mikronesien</v>
      </c>
      <c r="DL132" t="str">
        <v>Moldova</v>
      </c>
      <c r="DM132" t="str">
        <v>Monaco</v>
      </c>
      <c r="DN132" t="str">
        <v>Mongoliet</v>
      </c>
      <c r="DO132" t="str">
        <v>Mozambique</v>
      </c>
      <c r="DP132" t="str">
        <v>Namibia</v>
      </c>
      <c r="DQ132" t="str">
        <v>Nauru</v>
      </c>
      <c r="DR132" t="str">
        <v>Nederlandene</v>
      </c>
      <c r="DS132" t="str">
        <v>Nepal</v>
      </c>
      <c r="DT132" t="str">
        <v>New Zealand</v>
      </c>
      <c r="DU132" t="str">
        <v>Nicaragua</v>
      </c>
      <c r="DV132" t="str">
        <v>Niger</v>
      </c>
      <c r="DW132" t="str">
        <v>Nigeria</v>
      </c>
      <c r="DX132" t="str">
        <v>Nordkorea</v>
      </c>
      <c r="DY132" t="str">
        <v>Norge</v>
      </c>
      <c r="DZ132" t="str">
        <v>Oman</v>
      </c>
      <c r="EA132" t="str">
        <v>Pakistan</v>
      </c>
      <c r="EB132" t="str">
        <v>Palau</v>
      </c>
      <c r="EC132" t="str">
        <v>Palestina</v>
      </c>
      <c r="ED132" t="str">
        <v>Panama</v>
      </c>
      <c r="EE132" t="str">
        <v>Papua New Guinea</v>
      </c>
      <c r="EF132" t="str">
        <v>Paraguay</v>
      </c>
      <c r="EG132" t="str">
        <v>Peru</v>
      </c>
      <c r="EH132" t="str">
        <v>Polen</v>
      </c>
      <c r="EI132" t="str">
        <v>Portugal</v>
      </c>
      <c r="EJ132" t="str">
        <v>Qatar</v>
      </c>
      <c r="EK132" t="str">
        <v>Rumænien</v>
      </c>
      <c r="EL132" t="str">
        <v>Rusland</v>
      </c>
      <c r="EM132" t="str">
        <v>Rwanda</v>
      </c>
      <c r="EN132" t="str">
        <v>Salomonøerne</v>
      </c>
      <c r="EO132" t="str">
        <v>Samoa</v>
      </c>
      <c r="EP132" t="str">
        <v>San Marino</v>
      </c>
      <c r="EQ132" t="str">
        <v>Sao Tomé &amp; Principe</v>
      </c>
      <c r="ER132" t="str">
        <v>Saudi Arabien</v>
      </c>
      <c r="ES132" t="str">
        <v>Schweiz</v>
      </c>
      <c r="ET132" t="str">
        <v>Senegal</v>
      </c>
      <c r="EU132" t="str">
        <v>Serbien og Montenegro</v>
      </c>
      <c r="EV132" t="str">
        <v>Seychellerne</v>
      </c>
      <c r="EW132" t="str">
        <v>Sierra Leone</v>
      </c>
      <c r="EX132" t="str">
        <v>Singapore</v>
      </c>
      <c r="EY132" t="str">
        <v>Slovakiet</v>
      </c>
      <c r="EZ132" t="str">
        <v>Slovenien</v>
      </c>
      <c r="FA132" t="str">
        <v>Somalia</v>
      </c>
      <c r="FB132" t="str">
        <v>Spanien</v>
      </c>
      <c r="FC132" t="str">
        <v>Sri Lanka</v>
      </c>
      <c r="FD132" t="str">
        <v>St. Kitts-Nevis</v>
      </c>
      <c r="FE132" t="str">
        <v>St. Lucia</v>
      </c>
      <c r="FF132" t="str">
        <v>St. Vincent &amp;</v>
      </c>
      <c r="FG132" t="str">
        <v>Storbritannien (England)</v>
      </c>
      <c r="FH132" t="str">
        <v>Sudan</v>
      </c>
      <c r="FI132" t="str">
        <v>Surinam</v>
      </c>
      <c r="FJ132" t="str">
        <v>Sverige</v>
      </c>
      <c r="FK132" t="str">
        <v>Swaziland</v>
      </c>
      <c r="FL132" t="str">
        <v>Sydafrika</v>
      </c>
      <c r="FM132" t="str">
        <v>Sydkorea</v>
      </c>
      <c r="FN132" t="str">
        <v>Syrien</v>
      </c>
      <c r="FO132" t="str">
        <v>Tadjikistan</v>
      </c>
      <c r="FP132" t="str">
        <v>Taiwan</v>
      </c>
      <c r="FQ132" t="str">
        <v>Tanzania</v>
      </c>
      <c r="FR132" t="str">
        <v>Thailand</v>
      </c>
      <c r="FS132" t="str">
        <v>Tjekkiet</v>
      </c>
      <c r="FT132" t="str">
        <v>Togo</v>
      </c>
      <c r="FU132" t="str">
        <v>Tonga</v>
      </c>
      <c r="FV132" t="str">
        <v>Trinidad &amp; Tobago</v>
      </c>
      <c r="FW132" t="str">
        <v>Tunesien</v>
      </c>
      <c r="FX132" t="str">
        <v>Turkmenistan</v>
      </c>
      <c r="FY132" t="str">
        <v>Tuvalu</v>
      </c>
      <c r="FZ132" t="str">
        <v>Tyrkiet</v>
      </c>
      <c r="GA132" t="str">
        <v>Tyskland</v>
      </c>
      <c r="GB132" t="str">
        <v>Uganda</v>
      </c>
      <c r="GC132" t="str">
        <v>Ukraine</v>
      </c>
      <c r="GD132" t="str">
        <v>Ungarn</v>
      </c>
      <c r="GE132" t="str">
        <v>Uruguay</v>
      </c>
      <c r="GF132" t="str">
        <v>USA</v>
      </c>
      <c r="GG132" t="str">
        <v>Usbekistan</v>
      </c>
      <c r="GH132" t="str">
        <v>Vanuatu</v>
      </c>
      <c r="GI132" t="str">
        <v>Vatikanet</v>
      </c>
      <c r="GJ132" t="str">
        <v>Venezuela</v>
      </c>
      <c r="GK132" t="str">
        <v>Vietnam</v>
      </c>
      <c r="GL132" t="str">
        <v>Yemen</v>
      </c>
      <c r="GM132" t="str">
        <v>Zambia</v>
      </c>
      <c r="GN132" t="str">
        <v>Zimbabwe</v>
      </c>
      <c r="GO132" t="str">
        <v>Ækvatorial Guinea</v>
      </c>
      <c r="GP132" t="str">
        <v>Østrig</v>
      </c>
      <c r="GQ132" t="str">
        <v>Østtimor</v>
      </c>
      <c r="GR132" t="str">
        <v>EU</v>
      </c>
      <c r="GS132" t="str">
        <v>Ikke-EU</v>
      </c>
      <c r="GT132" t="str">
        <v>EU/ikke-EU</v>
      </c>
    </row>
    <row r="133" spans="2:202" x14ac:dyDescent="0.25">
      <c r="B133" t="str" cm="1">
        <f t="array" ref="B133:GT133">TRANSPOSE(_xlfn._xlws.FILTER(AlleLande[Lande (dansk)],ISNUMBER(SEARCH(Vareoplysninger!I75,AlleLande[Lande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Burundi</v>
      </c>
      <c r="BC133" t="str">
        <v>Cambodja</v>
      </c>
      <c r="BD133" t="str">
        <v>Finland</v>
      </c>
      <c r="BE133" t="str">
        <v>Burundi</v>
      </c>
      <c r="BF133" t="str">
        <v>Cambodja</v>
      </c>
      <c r="BG133" t="str">
        <v>Forenede Arab. Emirater</v>
      </c>
      <c r="BH133" t="str">
        <v>Frankrig</v>
      </c>
      <c r="BI133" t="str">
        <v>Gabon</v>
      </c>
      <c r="BJ133" t="str">
        <v>Gambia</v>
      </c>
      <c r="BK133" t="str">
        <v>Burundi</v>
      </c>
      <c r="BL133" t="str">
        <v>Cambodja</v>
      </c>
      <c r="BM133" t="str">
        <v>Grenada</v>
      </c>
      <c r="BN133" t="str">
        <v>Grenadinerne</v>
      </c>
      <c r="BO133" t="str">
        <v>Grækenland</v>
      </c>
      <c r="BP133" t="str">
        <v>Burundi</v>
      </c>
      <c r="BQ133" t="str">
        <v>Cambodja</v>
      </c>
      <c r="BR133" t="str">
        <v>Guinea-Bissau</v>
      </c>
      <c r="BS133" t="str">
        <v>Guyana</v>
      </c>
      <c r="BT133" t="str">
        <v>Haiti</v>
      </c>
      <c r="BU133" t="str">
        <v>Honduras</v>
      </c>
      <c r="BV133" t="str">
        <v>Hviderusland (Belarus)</v>
      </c>
      <c r="BW133" t="str">
        <v>Indien</v>
      </c>
      <c r="BX133" t="str">
        <v>Indonesien</v>
      </c>
      <c r="BY133" t="str">
        <v>Irak</v>
      </c>
      <c r="BZ133" t="str">
        <v>Iran</v>
      </c>
      <c r="CA133" t="str">
        <v>Irland</v>
      </c>
      <c r="CB133" t="str">
        <v>Island</v>
      </c>
      <c r="CC133" t="str">
        <v>Israel</v>
      </c>
      <c r="CD133" t="str">
        <v>Italien</v>
      </c>
      <c r="CE133" t="str">
        <v>Jamaica</v>
      </c>
      <c r="CF133" t="str">
        <v>Japan</v>
      </c>
      <c r="CG133" t="str">
        <v>Jordan</v>
      </c>
      <c r="CH133" t="str">
        <v>Kapverdiske Øer</v>
      </c>
      <c r="CI133" t="str">
        <v>Kasakhstan</v>
      </c>
      <c r="CJ133" t="str">
        <v>Kenya</v>
      </c>
      <c r="CK133" t="str">
        <v>Kina</v>
      </c>
      <c r="CL133" t="str">
        <v>Kirgisistan</v>
      </c>
      <c r="CM133" t="str">
        <v>Kiribati</v>
      </c>
      <c r="CN133" t="str">
        <v>Kroatien</v>
      </c>
      <c r="CO133" t="str">
        <v>Kuwait</v>
      </c>
      <c r="CP133" t="str">
        <v>Laos</v>
      </c>
      <c r="CQ133" t="str">
        <v>Lesotho</v>
      </c>
      <c r="CR133" t="str">
        <v>Letland</v>
      </c>
      <c r="CS133" t="str">
        <v>Libanon</v>
      </c>
      <c r="CT133" t="str">
        <v>Liberia</v>
      </c>
      <c r="CU133" t="str">
        <v>Libyen</v>
      </c>
      <c r="CV133" t="str">
        <v>Liechtenstein</v>
      </c>
      <c r="CW133" t="str">
        <v>Litauen</v>
      </c>
      <c r="CX133" t="str">
        <v>Luxembourg</v>
      </c>
      <c r="CY133" t="str">
        <v>Madagaskar</v>
      </c>
      <c r="CZ133" t="str">
        <v>Makedonien (FYROM)</v>
      </c>
      <c r="DA133" t="str">
        <v>Malawi</v>
      </c>
      <c r="DB133" t="str">
        <v>Malaysia</v>
      </c>
      <c r="DC133" t="str">
        <v>Maldiverne</v>
      </c>
      <c r="DD133" t="str">
        <v>Mali</v>
      </c>
      <c r="DE133" t="str">
        <v>Malta</v>
      </c>
      <c r="DF133" t="str">
        <v>Marokko</v>
      </c>
      <c r="DG133" t="str">
        <v>Marshall-øerne</v>
      </c>
      <c r="DH133" t="str">
        <v>Mauretanien</v>
      </c>
      <c r="DI133" t="str">
        <v>Mauritius</v>
      </c>
      <c r="DJ133" t="str">
        <v>Mexico</v>
      </c>
      <c r="DK133" t="str">
        <v>Mikronesien</v>
      </c>
      <c r="DL133" t="str">
        <v>Moldova</v>
      </c>
      <c r="DM133" t="str">
        <v>Monaco</v>
      </c>
      <c r="DN133" t="str">
        <v>Mongoliet</v>
      </c>
      <c r="DO133" t="str">
        <v>Mozambique</v>
      </c>
      <c r="DP133" t="str">
        <v>Namibia</v>
      </c>
      <c r="DQ133" t="str">
        <v>Nauru</v>
      </c>
      <c r="DR133" t="str">
        <v>Nederlandene</v>
      </c>
      <c r="DS133" t="str">
        <v>Nepal</v>
      </c>
      <c r="DT133" t="str">
        <v>New Zealand</v>
      </c>
      <c r="DU133" t="str">
        <v>Nicaragua</v>
      </c>
      <c r="DV133" t="str">
        <v>Niger</v>
      </c>
      <c r="DW133" t="str">
        <v>Nigeria</v>
      </c>
      <c r="DX133" t="str">
        <v>Nordkorea</v>
      </c>
      <c r="DY133" t="str">
        <v>Norge</v>
      </c>
      <c r="DZ133" t="str">
        <v>Oman</v>
      </c>
      <c r="EA133" t="str">
        <v>Pakistan</v>
      </c>
      <c r="EB133" t="str">
        <v>Palau</v>
      </c>
      <c r="EC133" t="str">
        <v>Palestina</v>
      </c>
      <c r="ED133" t="str">
        <v>Panama</v>
      </c>
      <c r="EE133" t="str">
        <v>Papua New Guinea</v>
      </c>
      <c r="EF133" t="str">
        <v>Paraguay</v>
      </c>
      <c r="EG133" t="str">
        <v>Peru</v>
      </c>
      <c r="EH133" t="str">
        <v>Polen</v>
      </c>
      <c r="EI133" t="str">
        <v>Portugal</v>
      </c>
      <c r="EJ133" t="str">
        <v>Qatar</v>
      </c>
      <c r="EK133" t="str">
        <v>Rumænien</v>
      </c>
      <c r="EL133" t="str">
        <v>Rusland</v>
      </c>
      <c r="EM133" t="str">
        <v>Rwanda</v>
      </c>
      <c r="EN133" t="str">
        <v>Salomonøerne</v>
      </c>
      <c r="EO133" t="str">
        <v>Samoa</v>
      </c>
      <c r="EP133" t="str">
        <v>San Marino</v>
      </c>
      <c r="EQ133" t="str">
        <v>Sao Tomé &amp; Principe</v>
      </c>
      <c r="ER133" t="str">
        <v>Saudi Arabien</v>
      </c>
      <c r="ES133" t="str">
        <v>Schweiz</v>
      </c>
      <c r="ET133" t="str">
        <v>Senegal</v>
      </c>
      <c r="EU133" t="str">
        <v>Serbien og Montenegro</v>
      </c>
      <c r="EV133" t="str">
        <v>Seychellerne</v>
      </c>
      <c r="EW133" t="str">
        <v>Sierra Leone</v>
      </c>
      <c r="EX133" t="str">
        <v>Singapore</v>
      </c>
      <c r="EY133" t="str">
        <v>Slovakiet</v>
      </c>
      <c r="EZ133" t="str">
        <v>Slovenien</v>
      </c>
      <c r="FA133" t="str">
        <v>Somalia</v>
      </c>
      <c r="FB133" t="str">
        <v>Spanien</v>
      </c>
      <c r="FC133" t="str">
        <v>Sri Lanka</v>
      </c>
      <c r="FD133" t="str">
        <v>St. Kitts-Nevis</v>
      </c>
      <c r="FE133" t="str">
        <v>St. Lucia</v>
      </c>
      <c r="FF133" t="str">
        <v>St. Vincent &amp;</v>
      </c>
      <c r="FG133" t="str">
        <v>Storbritannien (England)</v>
      </c>
      <c r="FH133" t="str">
        <v>Sudan</v>
      </c>
      <c r="FI133" t="str">
        <v>Surinam</v>
      </c>
      <c r="FJ133" t="str">
        <v>Sverige</v>
      </c>
      <c r="FK133" t="str">
        <v>Swaziland</v>
      </c>
      <c r="FL133" t="str">
        <v>Sydafrika</v>
      </c>
      <c r="FM133" t="str">
        <v>Sydkorea</v>
      </c>
      <c r="FN133" t="str">
        <v>Syrien</v>
      </c>
      <c r="FO133" t="str">
        <v>Tadjikistan</v>
      </c>
      <c r="FP133" t="str">
        <v>Taiwan</v>
      </c>
      <c r="FQ133" t="str">
        <v>Tanzania</v>
      </c>
      <c r="FR133" t="str">
        <v>Thailand</v>
      </c>
      <c r="FS133" t="str">
        <v>Tjekkiet</v>
      </c>
      <c r="FT133" t="str">
        <v>Togo</v>
      </c>
      <c r="FU133" t="str">
        <v>Tonga</v>
      </c>
      <c r="FV133" t="str">
        <v>Trinidad &amp; Tobago</v>
      </c>
      <c r="FW133" t="str">
        <v>Tunesien</v>
      </c>
      <c r="FX133" t="str">
        <v>Turkmenistan</v>
      </c>
      <c r="FY133" t="str">
        <v>Tuvalu</v>
      </c>
      <c r="FZ133" t="str">
        <v>Tyrkiet</v>
      </c>
      <c r="GA133" t="str">
        <v>Tyskland</v>
      </c>
      <c r="GB133" t="str">
        <v>Uganda</v>
      </c>
      <c r="GC133" t="str">
        <v>Ukraine</v>
      </c>
      <c r="GD133" t="str">
        <v>Ungarn</v>
      </c>
      <c r="GE133" t="str">
        <v>Uruguay</v>
      </c>
      <c r="GF133" t="str">
        <v>USA</v>
      </c>
      <c r="GG133" t="str">
        <v>Usbekistan</v>
      </c>
      <c r="GH133" t="str">
        <v>Vanuatu</v>
      </c>
      <c r="GI133" t="str">
        <v>Vatikanet</v>
      </c>
      <c r="GJ133" t="str">
        <v>Venezuela</v>
      </c>
      <c r="GK133" t="str">
        <v>Vietnam</v>
      </c>
      <c r="GL133" t="str">
        <v>Yemen</v>
      </c>
      <c r="GM133" t="str">
        <v>Zambia</v>
      </c>
      <c r="GN133" t="str">
        <v>Zimbabwe</v>
      </c>
      <c r="GO133" t="str">
        <v>Ækvatorial Guinea</v>
      </c>
      <c r="GP133" t="str">
        <v>Østrig</v>
      </c>
      <c r="GQ133" t="str">
        <v>Østtimor</v>
      </c>
      <c r="GR133" t="str">
        <v>EU</v>
      </c>
      <c r="GS133" t="str">
        <v>Ikke-EU</v>
      </c>
      <c r="GT133" t="str">
        <v>EU/ikke-EU</v>
      </c>
    </row>
    <row r="134" spans="2:202" x14ac:dyDescent="0.25">
      <c r="B134" t="str" cm="1">
        <f t="array" ref="B134:GT134">TRANSPOSE(_xlfn._xlws.FILTER(AlleLande[Lande (dansk)],ISNUMBER(SEARCH(Vareoplysninger!I76,AlleLande[Lande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Burundi</v>
      </c>
      <c r="BC134" t="str">
        <v>Cambodja</v>
      </c>
      <c r="BD134" t="str">
        <v>Finland</v>
      </c>
      <c r="BE134" t="str">
        <v>Burundi</v>
      </c>
      <c r="BF134" t="str">
        <v>Cambodja</v>
      </c>
      <c r="BG134" t="str">
        <v>Forenede Arab. Emirater</v>
      </c>
      <c r="BH134" t="str">
        <v>Frankrig</v>
      </c>
      <c r="BI134" t="str">
        <v>Gabon</v>
      </c>
      <c r="BJ134" t="str">
        <v>Gambia</v>
      </c>
      <c r="BK134" t="str">
        <v>Burundi</v>
      </c>
      <c r="BL134" t="str">
        <v>Cambodja</v>
      </c>
      <c r="BM134" t="str">
        <v>Grenada</v>
      </c>
      <c r="BN134" t="str">
        <v>Grenadinerne</v>
      </c>
      <c r="BO134" t="str">
        <v>Grækenland</v>
      </c>
      <c r="BP134" t="str">
        <v>Burundi</v>
      </c>
      <c r="BQ134" t="str">
        <v>Cambodja</v>
      </c>
      <c r="BR134" t="str">
        <v>Guinea-Bissau</v>
      </c>
      <c r="BS134" t="str">
        <v>Guyana</v>
      </c>
      <c r="BT134" t="str">
        <v>Haiti</v>
      </c>
      <c r="BU134" t="str">
        <v>Honduras</v>
      </c>
      <c r="BV134" t="str">
        <v>Hviderusland (Belarus)</v>
      </c>
      <c r="BW134" t="str">
        <v>Indien</v>
      </c>
      <c r="BX134" t="str">
        <v>Indonesien</v>
      </c>
      <c r="BY134" t="str">
        <v>Irak</v>
      </c>
      <c r="BZ134" t="str">
        <v>Iran</v>
      </c>
      <c r="CA134" t="str">
        <v>Irland</v>
      </c>
      <c r="CB134" t="str">
        <v>Island</v>
      </c>
      <c r="CC134" t="str">
        <v>Israel</v>
      </c>
      <c r="CD134" t="str">
        <v>Italien</v>
      </c>
      <c r="CE134" t="str">
        <v>Jamaica</v>
      </c>
      <c r="CF134" t="str">
        <v>Japan</v>
      </c>
      <c r="CG134" t="str">
        <v>Jordan</v>
      </c>
      <c r="CH134" t="str">
        <v>Kapverdiske Øer</v>
      </c>
      <c r="CI134" t="str">
        <v>Kasakhstan</v>
      </c>
      <c r="CJ134" t="str">
        <v>Kenya</v>
      </c>
      <c r="CK134" t="str">
        <v>Kina</v>
      </c>
      <c r="CL134" t="str">
        <v>Kirgisistan</v>
      </c>
      <c r="CM134" t="str">
        <v>Kiribati</v>
      </c>
      <c r="CN134" t="str">
        <v>Kroatien</v>
      </c>
      <c r="CO134" t="str">
        <v>Kuwait</v>
      </c>
      <c r="CP134" t="str">
        <v>Laos</v>
      </c>
      <c r="CQ134" t="str">
        <v>Lesotho</v>
      </c>
      <c r="CR134" t="str">
        <v>Letland</v>
      </c>
      <c r="CS134" t="str">
        <v>Libanon</v>
      </c>
      <c r="CT134" t="str">
        <v>Liberia</v>
      </c>
      <c r="CU134" t="str">
        <v>Libyen</v>
      </c>
      <c r="CV134" t="str">
        <v>Liechtenstein</v>
      </c>
      <c r="CW134" t="str">
        <v>Litauen</v>
      </c>
      <c r="CX134" t="str">
        <v>Luxembourg</v>
      </c>
      <c r="CY134" t="str">
        <v>Madagaskar</v>
      </c>
      <c r="CZ134" t="str">
        <v>Makedonien (FYROM)</v>
      </c>
      <c r="DA134" t="str">
        <v>Malawi</v>
      </c>
      <c r="DB134" t="str">
        <v>Malaysia</v>
      </c>
      <c r="DC134" t="str">
        <v>Maldiverne</v>
      </c>
      <c r="DD134" t="str">
        <v>Mali</v>
      </c>
      <c r="DE134" t="str">
        <v>Malta</v>
      </c>
      <c r="DF134" t="str">
        <v>Marokko</v>
      </c>
      <c r="DG134" t="str">
        <v>Marshall-øerne</v>
      </c>
      <c r="DH134" t="str">
        <v>Mauretanien</v>
      </c>
      <c r="DI134" t="str">
        <v>Mauritius</v>
      </c>
      <c r="DJ134" t="str">
        <v>Mexico</v>
      </c>
      <c r="DK134" t="str">
        <v>Mikronesien</v>
      </c>
      <c r="DL134" t="str">
        <v>Moldova</v>
      </c>
      <c r="DM134" t="str">
        <v>Monaco</v>
      </c>
      <c r="DN134" t="str">
        <v>Mongoliet</v>
      </c>
      <c r="DO134" t="str">
        <v>Mozambique</v>
      </c>
      <c r="DP134" t="str">
        <v>Namibia</v>
      </c>
      <c r="DQ134" t="str">
        <v>Nauru</v>
      </c>
      <c r="DR134" t="str">
        <v>Nederlandene</v>
      </c>
      <c r="DS134" t="str">
        <v>Nepal</v>
      </c>
      <c r="DT134" t="str">
        <v>New Zealand</v>
      </c>
      <c r="DU134" t="str">
        <v>Nicaragua</v>
      </c>
      <c r="DV134" t="str">
        <v>Niger</v>
      </c>
      <c r="DW134" t="str">
        <v>Nigeria</v>
      </c>
      <c r="DX134" t="str">
        <v>Nordkorea</v>
      </c>
      <c r="DY134" t="str">
        <v>Norge</v>
      </c>
      <c r="DZ134" t="str">
        <v>Oman</v>
      </c>
      <c r="EA134" t="str">
        <v>Pakistan</v>
      </c>
      <c r="EB134" t="str">
        <v>Palau</v>
      </c>
      <c r="EC134" t="str">
        <v>Palestina</v>
      </c>
      <c r="ED134" t="str">
        <v>Panama</v>
      </c>
      <c r="EE134" t="str">
        <v>Papua New Guinea</v>
      </c>
      <c r="EF134" t="str">
        <v>Paraguay</v>
      </c>
      <c r="EG134" t="str">
        <v>Peru</v>
      </c>
      <c r="EH134" t="str">
        <v>Polen</v>
      </c>
      <c r="EI134" t="str">
        <v>Portugal</v>
      </c>
      <c r="EJ134" t="str">
        <v>Qatar</v>
      </c>
      <c r="EK134" t="str">
        <v>Rumænien</v>
      </c>
      <c r="EL134" t="str">
        <v>Rusland</v>
      </c>
      <c r="EM134" t="str">
        <v>Rwanda</v>
      </c>
      <c r="EN134" t="str">
        <v>Salomonøerne</v>
      </c>
      <c r="EO134" t="str">
        <v>Samoa</v>
      </c>
      <c r="EP134" t="str">
        <v>San Marino</v>
      </c>
      <c r="EQ134" t="str">
        <v>Sao Tomé &amp; Principe</v>
      </c>
      <c r="ER134" t="str">
        <v>Saudi Arabien</v>
      </c>
      <c r="ES134" t="str">
        <v>Schweiz</v>
      </c>
      <c r="ET134" t="str">
        <v>Senegal</v>
      </c>
      <c r="EU134" t="str">
        <v>Serbien og Montenegro</v>
      </c>
      <c r="EV134" t="str">
        <v>Seychellerne</v>
      </c>
      <c r="EW134" t="str">
        <v>Sierra Leone</v>
      </c>
      <c r="EX134" t="str">
        <v>Singapore</v>
      </c>
      <c r="EY134" t="str">
        <v>Slovakiet</v>
      </c>
      <c r="EZ134" t="str">
        <v>Slovenien</v>
      </c>
      <c r="FA134" t="str">
        <v>Somalia</v>
      </c>
      <c r="FB134" t="str">
        <v>Spanien</v>
      </c>
      <c r="FC134" t="str">
        <v>Sri Lanka</v>
      </c>
      <c r="FD134" t="str">
        <v>St. Kitts-Nevis</v>
      </c>
      <c r="FE134" t="str">
        <v>St. Lucia</v>
      </c>
      <c r="FF134" t="str">
        <v>St. Vincent &amp;</v>
      </c>
      <c r="FG134" t="str">
        <v>Storbritannien (England)</v>
      </c>
      <c r="FH134" t="str">
        <v>Sudan</v>
      </c>
      <c r="FI134" t="str">
        <v>Surinam</v>
      </c>
      <c r="FJ134" t="str">
        <v>Sverige</v>
      </c>
      <c r="FK134" t="str">
        <v>Swaziland</v>
      </c>
      <c r="FL134" t="str">
        <v>Sydafrika</v>
      </c>
      <c r="FM134" t="str">
        <v>Sydkorea</v>
      </c>
      <c r="FN134" t="str">
        <v>Syrien</v>
      </c>
      <c r="FO134" t="str">
        <v>Tadjikistan</v>
      </c>
      <c r="FP134" t="str">
        <v>Taiwan</v>
      </c>
      <c r="FQ134" t="str">
        <v>Tanzania</v>
      </c>
      <c r="FR134" t="str">
        <v>Thailand</v>
      </c>
      <c r="FS134" t="str">
        <v>Tjekkiet</v>
      </c>
      <c r="FT134" t="str">
        <v>Togo</v>
      </c>
      <c r="FU134" t="str">
        <v>Tonga</v>
      </c>
      <c r="FV134" t="str">
        <v>Trinidad &amp; Tobago</v>
      </c>
      <c r="FW134" t="str">
        <v>Tunesien</v>
      </c>
      <c r="FX134" t="str">
        <v>Turkmenistan</v>
      </c>
      <c r="FY134" t="str">
        <v>Tuvalu</v>
      </c>
      <c r="FZ134" t="str">
        <v>Tyrkiet</v>
      </c>
      <c r="GA134" t="str">
        <v>Tyskland</v>
      </c>
      <c r="GB134" t="str">
        <v>Uganda</v>
      </c>
      <c r="GC134" t="str">
        <v>Ukraine</v>
      </c>
      <c r="GD134" t="str">
        <v>Ungarn</v>
      </c>
      <c r="GE134" t="str">
        <v>Uruguay</v>
      </c>
      <c r="GF134" t="str">
        <v>USA</v>
      </c>
      <c r="GG134" t="str">
        <v>Usbekistan</v>
      </c>
      <c r="GH134" t="str">
        <v>Vanuatu</v>
      </c>
      <c r="GI134" t="str">
        <v>Vatikanet</v>
      </c>
      <c r="GJ134" t="str">
        <v>Venezuela</v>
      </c>
      <c r="GK134" t="str">
        <v>Vietnam</v>
      </c>
      <c r="GL134" t="str">
        <v>Yemen</v>
      </c>
      <c r="GM134" t="str">
        <v>Zambia</v>
      </c>
      <c r="GN134" t="str">
        <v>Zimbabwe</v>
      </c>
      <c r="GO134" t="str">
        <v>Ækvatorial Guinea</v>
      </c>
      <c r="GP134" t="str">
        <v>Østrig</v>
      </c>
      <c r="GQ134" t="str">
        <v>Østtimor</v>
      </c>
      <c r="GR134" t="str">
        <v>EU</v>
      </c>
      <c r="GS134" t="str">
        <v>Ikke-EU</v>
      </c>
      <c r="GT134" t="str">
        <v>EU/ikke-EU</v>
      </c>
    </row>
    <row r="135" spans="2:202" x14ac:dyDescent="0.25">
      <c r="B135" t="str" cm="1">
        <f t="array" ref="B135:GT135">TRANSPOSE(_xlfn._xlws.FILTER(AlleLande[Lande (dansk)],ISNUMBER(SEARCH(Vareoplysninger!I77,AlleLande[Lande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Burundi</v>
      </c>
      <c r="BC135" t="str">
        <v>Cambodja</v>
      </c>
      <c r="BD135" t="str">
        <v>Finland</v>
      </c>
      <c r="BE135" t="str">
        <v>Burundi</v>
      </c>
      <c r="BF135" t="str">
        <v>Cambodja</v>
      </c>
      <c r="BG135" t="str">
        <v>Forenede Arab. Emirater</v>
      </c>
      <c r="BH135" t="str">
        <v>Frankrig</v>
      </c>
      <c r="BI135" t="str">
        <v>Gabon</v>
      </c>
      <c r="BJ135" t="str">
        <v>Gambia</v>
      </c>
      <c r="BK135" t="str">
        <v>Burundi</v>
      </c>
      <c r="BL135" t="str">
        <v>Cambodja</v>
      </c>
      <c r="BM135" t="str">
        <v>Grenada</v>
      </c>
      <c r="BN135" t="str">
        <v>Grenadinerne</v>
      </c>
      <c r="BO135" t="str">
        <v>Grækenland</v>
      </c>
      <c r="BP135" t="str">
        <v>Burundi</v>
      </c>
      <c r="BQ135" t="str">
        <v>Cambodja</v>
      </c>
      <c r="BR135" t="str">
        <v>Guinea-Bissau</v>
      </c>
      <c r="BS135" t="str">
        <v>Guyana</v>
      </c>
      <c r="BT135" t="str">
        <v>Haiti</v>
      </c>
      <c r="BU135" t="str">
        <v>Honduras</v>
      </c>
      <c r="BV135" t="str">
        <v>Hviderusland (Belarus)</v>
      </c>
      <c r="BW135" t="str">
        <v>Indien</v>
      </c>
      <c r="BX135" t="str">
        <v>Indonesien</v>
      </c>
      <c r="BY135" t="str">
        <v>Irak</v>
      </c>
      <c r="BZ135" t="str">
        <v>Iran</v>
      </c>
      <c r="CA135" t="str">
        <v>Irland</v>
      </c>
      <c r="CB135" t="str">
        <v>Island</v>
      </c>
      <c r="CC135" t="str">
        <v>Israel</v>
      </c>
      <c r="CD135" t="str">
        <v>Italien</v>
      </c>
      <c r="CE135" t="str">
        <v>Jamaica</v>
      </c>
      <c r="CF135" t="str">
        <v>Japan</v>
      </c>
      <c r="CG135" t="str">
        <v>Jordan</v>
      </c>
      <c r="CH135" t="str">
        <v>Kapverdiske Øer</v>
      </c>
      <c r="CI135" t="str">
        <v>Kasakhstan</v>
      </c>
      <c r="CJ135" t="str">
        <v>Kenya</v>
      </c>
      <c r="CK135" t="str">
        <v>Kina</v>
      </c>
      <c r="CL135" t="str">
        <v>Kirgisistan</v>
      </c>
      <c r="CM135" t="str">
        <v>Kiribati</v>
      </c>
      <c r="CN135" t="str">
        <v>Kroatien</v>
      </c>
      <c r="CO135" t="str">
        <v>Kuwait</v>
      </c>
      <c r="CP135" t="str">
        <v>Laos</v>
      </c>
      <c r="CQ135" t="str">
        <v>Lesotho</v>
      </c>
      <c r="CR135" t="str">
        <v>Letland</v>
      </c>
      <c r="CS135" t="str">
        <v>Libanon</v>
      </c>
      <c r="CT135" t="str">
        <v>Liberia</v>
      </c>
      <c r="CU135" t="str">
        <v>Libyen</v>
      </c>
      <c r="CV135" t="str">
        <v>Liechtenstein</v>
      </c>
      <c r="CW135" t="str">
        <v>Litauen</v>
      </c>
      <c r="CX135" t="str">
        <v>Luxembourg</v>
      </c>
      <c r="CY135" t="str">
        <v>Madagaskar</v>
      </c>
      <c r="CZ135" t="str">
        <v>Makedonien (FYROM)</v>
      </c>
      <c r="DA135" t="str">
        <v>Malawi</v>
      </c>
      <c r="DB135" t="str">
        <v>Malaysia</v>
      </c>
      <c r="DC135" t="str">
        <v>Maldiverne</v>
      </c>
      <c r="DD135" t="str">
        <v>Mali</v>
      </c>
      <c r="DE135" t="str">
        <v>Malta</v>
      </c>
      <c r="DF135" t="str">
        <v>Marokko</v>
      </c>
      <c r="DG135" t="str">
        <v>Marshall-øerne</v>
      </c>
      <c r="DH135" t="str">
        <v>Mauretanien</v>
      </c>
      <c r="DI135" t="str">
        <v>Mauritius</v>
      </c>
      <c r="DJ135" t="str">
        <v>Mexico</v>
      </c>
      <c r="DK135" t="str">
        <v>Mikronesien</v>
      </c>
      <c r="DL135" t="str">
        <v>Moldova</v>
      </c>
      <c r="DM135" t="str">
        <v>Monaco</v>
      </c>
      <c r="DN135" t="str">
        <v>Mongoliet</v>
      </c>
      <c r="DO135" t="str">
        <v>Mozambique</v>
      </c>
      <c r="DP135" t="str">
        <v>Namibia</v>
      </c>
      <c r="DQ135" t="str">
        <v>Nauru</v>
      </c>
      <c r="DR135" t="str">
        <v>Nederlandene</v>
      </c>
      <c r="DS135" t="str">
        <v>Nepal</v>
      </c>
      <c r="DT135" t="str">
        <v>New Zealand</v>
      </c>
      <c r="DU135" t="str">
        <v>Nicaragua</v>
      </c>
      <c r="DV135" t="str">
        <v>Niger</v>
      </c>
      <c r="DW135" t="str">
        <v>Nigeria</v>
      </c>
      <c r="DX135" t="str">
        <v>Nordkorea</v>
      </c>
      <c r="DY135" t="str">
        <v>Norge</v>
      </c>
      <c r="DZ135" t="str">
        <v>Oman</v>
      </c>
      <c r="EA135" t="str">
        <v>Pakistan</v>
      </c>
      <c r="EB135" t="str">
        <v>Palau</v>
      </c>
      <c r="EC135" t="str">
        <v>Palestina</v>
      </c>
      <c r="ED135" t="str">
        <v>Panama</v>
      </c>
      <c r="EE135" t="str">
        <v>Papua New Guinea</v>
      </c>
      <c r="EF135" t="str">
        <v>Paraguay</v>
      </c>
      <c r="EG135" t="str">
        <v>Peru</v>
      </c>
      <c r="EH135" t="str">
        <v>Polen</v>
      </c>
      <c r="EI135" t="str">
        <v>Portugal</v>
      </c>
      <c r="EJ135" t="str">
        <v>Qatar</v>
      </c>
      <c r="EK135" t="str">
        <v>Rumænien</v>
      </c>
      <c r="EL135" t="str">
        <v>Rusland</v>
      </c>
      <c r="EM135" t="str">
        <v>Rwanda</v>
      </c>
      <c r="EN135" t="str">
        <v>Salomonøerne</v>
      </c>
      <c r="EO135" t="str">
        <v>Samoa</v>
      </c>
      <c r="EP135" t="str">
        <v>San Marino</v>
      </c>
      <c r="EQ135" t="str">
        <v>Sao Tomé &amp; Principe</v>
      </c>
      <c r="ER135" t="str">
        <v>Saudi Arabien</v>
      </c>
      <c r="ES135" t="str">
        <v>Schweiz</v>
      </c>
      <c r="ET135" t="str">
        <v>Senegal</v>
      </c>
      <c r="EU135" t="str">
        <v>Serbien og Montenegro</v>
      </c>
      <c r="EV135" t="str">
        <v>Seychellerne</v>
      </c>
      <c r="EW135" t="str">
        <v>Sierra Leone</v>
      </c>
      <c r="EX135" t="str">
        <v>Singapore</v>
      </c>
      <c r="EY135" t="str">
        <v>Slovakiet</v>
      </c>
      <c r="EZ135" t="str">
        <v>Slovenien</v>
      </c>
      <c r="FA135" t="str">
        <v>Somalia</v>
      </c>
      <c r="FB135" t="str">
        <v>Spanien</v>
      </c>
      <c r="FC135" t="str">
        <v>Sri Lanka</v>
      </c>
      <c r="FD135" t="str">
        <v>St. Kitts-Nevis</v>
      </c>
      <c r="FE135" t="str">
        <v>St. Lucia</v>
      </c>
      <c r="FF135" t="str">
        <v>St. Vincent &amp;</v>
      </c>
      <c r="FG135" t="str">
        <v>Storbritannien (England)</v>
      </c>
      <c r="FH135" t="str">
        <v>Sudan</v>
      </c>
      <c r="FI135" t="str">
        <v>Surinam</v>
      </c>
      <c r="FJ135" t="str">
        <v>Sverige</v>
      </c>
      <c r="FK135" t="str">
        <v>Swaziland</v>
      </c>
      <c r="FL135" t="str">
        <v>Sydafrika</v>
      </c>
      <c r="FM135" t="str">
        <v>Sydkorea</v>
      </c>
      <c r="FN135" t="str">
        <v>Syrien</v>
      </c>
      <c r="FO135" t="str">
        <v>Tadjikistan</v>
      </c>
      <c r="FP135" t="str">
        <v>Taiwan</v>
      </c>
      <c r="FQ135" t="str">
        <v>Tanzania</v>
      </c>
      <c r="FR135" t="str">
        <v>Thailand</v>
      </c>
      <c r="FS135" t="str">
        <v>Tjekkiet</v>
      </c>
      <c r="FT135" t="str">
        <v>Togo</v>
      </c>
      <c r="FU135" t="str">
        <v>Tonga</v>
      </c>
      <c r="FV135" t="str">
        <v>Trinidad &amp; Tobago</v>
      </c>
      <c r="FW135" t="str">
        <v>Tunesien</v>
      </c>
      <c r="FX135" t="str">
        <v>Turkmenistan</v>
      </c>
      <c r="FY135" t="str">
        <v>Tuvalu</v>
      </c>
      <c r="FZ135" t="str">
        <v>Tyrkiet</v>
      </c>
      <c r="GA135" t="str">
        <v>Tyskland</v>
      </c>
      <c r="GB135" t="str">
        <v>Uganda</v>
      </c>
      <c r="GC135" t="str">
        <v>Ukraine</v>
      </c>
      <c r="GD135" t="str">
        <v>Ungarn</v>
      </c>
      <c r="GE135" t="str">
        <v>Uruguay</v>
      </c>
      <c r="GF135" t="str">
        <v>USA</v>
      </c>
      <c r="GG135" t="str">
        <v>Usbekistan</v>
      </c>
      <c r="GH135" t="str">
        <v>Vanuatu</v>
      </c>
      <c r="GI135" t="str">
        <v>Vatikanet</v>
      </c>
      <c r="GJ135" t="str">
        <v>Venezuela</v>
      </c>
      <c r="GK135" t="str">
        <v>Vietnam</v>
      </c>
      <c r="GL135" t="str">
        <v>Yemen</v>
      </c>
      <c r="GM135" t="str">
        <v>Zambia</v>
      </c>
      <c r="GN135" t="str">
        <v>Zimbabwe</v>
      </c>
      <c r="GO135" t="str">
        <v>Ækvatorial Guinea</v>
      </c>
      <c r="GP135" t="str">
        <v>Østrig</v>
      </c>
      <c r="GQ135" t="str">
        <v>Østtimor</v>
      </c>
      <c r="GR135" t="str">
        <v>EU</v>
      </c>
      <c r="GS135" t="str">
        <v>Ikke-EU</v>
      </c>
      <c r="GT135" t="str">
        <v>EU/ikke-EU</v>
      </c>
    </row>
    <row r="136" spans="2:202" x14ac:dyDescent="0.25">
      <c r="B136" t="str" cm="1">
        <f t="array" ref="B136:GT136">TRANSPOSE(_xlfn._xlws.FILTER(AlleLande[Lande (dansk)],ISNUMBER(SEARCH(Vareoplysninger!I78,AlleLande[Lande (dansk)])),"Kan ikke findes"))</f>
        <v>Afghanistan</v>
      </c>
      <c r="C136" t="str">
        <v>Albanien</v>
      </c>
      <c r="D136" t="str">
        <v>Algeriet</v>
      </c>
      <c r="E136" t="str">
        <v>Andorra</v>
      </c>
      <c r="F136" t="str">
        <v>Angola</v>
      </c>
      <c r="G136" t="str">
        <v>Antigua &amp;Barbuda</v>
      </c>
      <c r="H136" t="str">
        <v>Argentina</v>
      </c>
      <c r="I136" t="str">
        <v>Armenien</v>
      </c>
      <c r="J136" t="str">
        <v>Aserbajdsjan</v>
      </c>
      <c r="K136" t="str">
        <v>Australien</v>
      </c>
      <c r="L136" t="str">
        <v>Bahamas</v>
      </c>
      <c r="M136" t="str">
        <v>Bahrain</v>
      </c>
      <c r="N136" t="str">
        <v>Bangladesh</v>
      </c>
      <c r="O136" t="str">
        <v>Barbados</v>
      </c>
      <c r="P136" t="str">
        <v>Belgien</v>
      </c>
      <c r="Q136" t="str">
        <v>Belize</v>
      </c>
      <c r="R136" t="str">
        <v>Benin</v>
      </c>
      <c r="S136" t="str">
        <v>Bhutan</v>
      </c>
      <c r="T136" t="str">
        <v>Bolivia</v>
      </c>
      <c r="U136" t="str">
        <v>Bosnien-Herzegovina</v>
      </c>
      <c r="V136" t="str">
        <v>Botswana</v>
      </c>
      <c r="W136" t="str">
        <v>Brasilien</v>
      </c>
      <c r="X136" t="str">
        <v>Brunei</v>
      </c>
      <c r="Y136" t="str">
        <v>Bulgarien</v>
      </c>
      <c r="Z136" t="str">
        <v>Burkina Faso</v>
      </c>
      <c r="AA136" t="str">
        <v>Burma (Myanmar)</v>
      </c>
      <c r="AB136" t="str">
        <v>Burundi</v>
      </c>
      <c r="AC136" t="str">
        <v>Cambodja</v>
      </c>
      <c r="AD136" t="str">
        <v>Cameroun</v>
      </c>
      <c r="AE136" t="str">
        <v>Canada</v>
      </c>
      <c r="AF136" t="str">
        <v>Centralafrika</v>
      </c>
      <c r="AG136" t="str">
        <v>Chad</v>
      </c>
      <c r="AH136" t="str">
        <v>Chile</v>
      </c>
      <c r="AI136" t="str">
        <v>Colombia</v>
      </c>
      <c r="AJ136" t="str">
        <v>Comorerne</v>
      </c>
      <c r="AK136" t="str">
        <v>Congo</v>
      </c>
      <c r="AL136" t="str">
        <v>Costa Rica</v>
      </c>
      <c r="AM136" t="str">
        <v>Cuba</v>
      </c>
      <c r="AN136" t="str">
        <v>Cypern</v>
      </c>
      <c r="AO136" t="str">
        <v>Danmark</v>
      </c>
      <c r="AP136" t="str">
        <v>Darussalem</v>
      </c>
      <c r="AQ136" t="str">
        <v>Demokratiske rep. Congo</v>
      </c>
      <c r="AR136" t="str">
        <v>Djibouti</v>
      </c>
      <c r="AS136" t="str">
        <v>Dominica</v>
      </c>
      <c r="AT136" t="str">
        <v>Dominikanske Republik</v>
      </c>
      <c r="AU136" t="str">
        <v>Ecuador</v>
      </c>
      <c r="AV136" t="str">
        <v>Egypten</v>
      </c>
      <c r="AW136" t="str">
        <v>El Salvador</v>
      </c>
      <c r="AX136" t="str">
        <v>Elfenbens- kysten</v>
      </c>
      <c r="AY136" t="str">
        <v>Eritrea</v>
      </c>
      <c r="AZ136" t="str">
        <v>Estland</v>
      </c>
      <c r="BA136" t="str">
        <v>Etiopien</v>
      </c>
      <c r="BB136" t="str">
        <v>Burundi</v>
      </c>
      <c r="BC136" t="str">
        <v>Cambodja</v>
      </c>
      <c r="BD136" t="str">
        <v>Finland</v>
      </c>
      <c r="BE136" t="str">
        <v>Burundi</v>
      </c>
      <c r="BF136" t="str">
        <v>Cambodja</v>
      </c>
      <c r="BG136" t="str">
        <v>Forenede Arab. Emirater</v>
      </c>
      <c r="BH136" t="str">
        <v>Frankrig</v>
      </c>
      <c r="BI136" t="str">
        <v>Gabon</v>
      </c>
      <c r="BJ136" t="str">
        <v>Gambia</v>
      </c>
      <c r="BK136" t="str">
        <v>Burundi</v>
      </c>
      <c r="BL136" t="str">
        <v>Cambodja</v>
      </c>
      <c r="BM136" t="str">
        <v>Grenada</v>
      </c>
      <c r="BN136" t="str">
        <v>Grenadinerne</v>
      </c>
      <c r="BO136" t="str">
        <v>Grækenland</v>
      </c>
      <c r="BP136" t="str">
        <v>Burundi</v>
      </c>
      <c r="BQ136" t="str">
        <v>Cambodja</v>
      </c>
      <c r="BR136" t="str">
        <v>Guinea-Bissau</v>
      </c>
      <c r="BS136" t="str">
        <v>Guyana</v>
      </c>
      <c r="BT136" t="str">
        <v>Haiti</v>
      </c>
      <c r="BU136" t="str">
        <v>Honduras</v>
      </c>
      <c r="BV136" t="str">
        <v>Hviderusland (Belarus)</v>
      </c>
      <c r="BW136" t="str">
        <v>Indien</v>
      </c>
      <c r="BX136" t="str">
        <v>Indonesien</v>
      </c>
      <c r="BY136" t="str">
        <v>Irak</v>
      </c>
      <c r="BZ136" t="str">
        <v>Iran</v>
      </c>
      <c r="CA136" t="str">
        <v>Irland</v>
      </c>
      <c r="CB136" t="str">
        <v>Island</v>
      </c>
      <c r="CC136" t="str">
        <v>Israel</v>
      </c>
      <c r="CD136" t="str">
        <v>Italien</v>
      </c>
      <c r="CE136" t="str">
        <v>Jamaica</v>
      </c>
      <c r="CF136" t="str">
        <v>Japan</v>
      </c>
      <c r="CG136" t="str">
        <v>Jordan</v>
      </c>
      <c r="CH136" t="str">
        <v>Kapverdiske Øer</v>
      </c>
      <c r="CI136" t="str">
        <v>Kasakhstan</v>
      </c>
      <c r="CJ136" t="str">
        <v>Kenya</v>
      </c>
      <c r="CK136" t="str">
        <v>Kina</v>
      </c>
      <c r="CL136" t="str">
        <v>Kirgisistan</v>
      </c>
      <c r="CM136" t="str">
        <v>Kiribati</v>
      </c>
      <c r="CN136" t="str">
        <v>Kroatien</v>
      </c>
      <c r="CO136" t="str">
        <v>Kuwait</v>
      </c>
      <c r="CP136" t="str">
        <v>Laos</v>
      </c>
      <c r="CQ136" t="str">
        <v>Lesotho</v>
      </c>
      <c r="CR136" t="str">
        <v>Letland</v>
      </c>
      <c r="CS136" t="str">
        <v>Libanon</v>
      </c>
      <c r="CT136" t="str">
        <v>Liberia</v>
      </c>
      <c r="CU136" t="str">
        <v>Libyen</v>
      </c>
      <c r="CV136" t="str">
        <v>Liechtenstein</v>
      </c>
      <c r="CW136" t="str">
        <v>Litauen</v>
      </c>
      <c r="CX136" t="str">
        <v>Luxembourg</v>
      </c>
      <c r="CY136" t="str">
        <v>Madagaskar</v>
      </c>
      <c r="CZ136" t="str">
        <v>Makedonien (FYROM)</v>
      </c>
      <c r="DA136" t="str">
        <v>Malawi</v>
      </c>
      <c r="DB136" t="str">
        <v>Malaysia</v>
      </c>
      <c r="DC136" t="str">
        <v>Maldiverne</v>
      </c>
      <c r="DD136" t="str">
        <v>Mali</v>
      </c>
      <c r="DE136" t="str">
        <v>Malta</v>
      </c>
      <c r="DF136" t="str">
        <v>Marokko</v>
      </c>
      <c r="DG136" t="str">
        <v>Marshall-øerne</v>
      </c>
      <c r="DH136" t="str">
        <v>Mauretanien</v>
      </c>
      <c r="DI136" t="str">
        <v>Mauritius</v>
      </c>
      <c r="DJ136" t="str">
        <v>Mexico</v>
      </c>
      <c r="DK136" t="str">
        <v>Mikronesien</v>
      </c>
      <c r="DL136" t="str">
        <v>Moldova</v>
      </c>
      <c r="DM136" t="str">
        <v>Monaco</v>
      </c>
      <c r="DN136" t="str">
        <v>Mongoliet</v>
      </c>
      <c r="DO136" t="str">
        <v>Mozambique</v>
      </c>
      <c r="DP136" t="str">
        <v>Namibia</v>
      </c>
      <c r="DQ136" t="str">
        <v>Nauru</v>
      </c>
      <c r="DR136" t="str">
        <v>Nederlandene</v>
      </c>
      <c r="DS136" t="str">
        <v>Nepal</v>
      </c>
      <c r="DT136" t="str">
        <v>New Zealand</v>
      </c>
      <c r="DU136" t="str">
        <v>Nicaragua</v>
      </c>
      <c r="DV136" t="str">
        <v>Niger</v>
      </c>
      <c r="DW136" t="str">
        <v>Nigeria</v>
      </c>
      <c r="DX136" t="str">
        <v>Nordkorea</v>
      </c>
      <c r="DY136" t="str">
        <v>Norge</v>
      </c>
      <c r="DZ136" t="str">
        <v>Oman</v>
      </c>
      <c r="EA136" t="str">
        <v>Pakistan</v>
      </c>
      <c r="EB136" t="str">
        <v>Palau</v>
      </c>
      <c r="EC136" t="str">
        <v>Palestina</v>
      </c>
      <c r="ED136" t="str">
        <v>Panama</v>
      </c>
      <c r="EE136" t="str">
        <v>Papua New Guinea</v>
      </c>
      <c r="EF136" t="str">
        <v>Paraguay</v>
      </c>
      <c r="EG136" t="str">
        <v>Peru</v>
      </c>
      <c r="EH136" t="str">
        <v>Polen</v>
      </c>
      <c r="EI136" t="str">
        <v>Portugal</v>
      </c>
      <c r="EJ136" t="str">
        <v>Qatar</v>
      </c>
      <c r="EK136" t="str">
        <v>Rumænien</v>
      </c>
      <c r="EL136" t="str">
        <v>Rusland</v>
      </c>
      <c r="EM136" t="str">
        <v>Rwanda</v>
      </c>
      <c r="EN136" t="str">
        <v>Salomonøerne</v>
      </c>
      <c r="EO136" t="str">
        <v>Samoa</v>
      </c>
      <c r="EP136" t="str">
        <v>San Marino</v>
      </c>
      <c r="EQ136" t="str">
        <v>Sao Tomé &amp; Principe</v>
      </c>
      <c r="ER136" t="str">
        <v>Saudi Arabien</v>
      </c>
      <c r="ES136" t="str">
        <v>Schweiz</v>
      </c>
      <c r="ET136" t="str">
        <v>Senegal</v>
      </c>
      <c r="EU136" t="str">
        <v>Serbien og Montenegro</v>
      </c>
      <c r="EV136" t="str">
        <v>Seychellerne</v>
      </c>
      <c r="EW136" t="str">
        <v>Sierra Leone</v>
      </c>
      <c r="EX136" t="str">
        <v>Singapore</v>
      </c>
      <c r="EY136" t="str">
        <v>Slovakiet</v>
      </c>
      <c r="EZ136" t="str">
        <v>Slovenien</v>
      </c>
      <c r="FA136" t="str">
        <v>Somalia</v>
      </c>
      <c r="FB136" t="str">
        <v>Spanien</v>
      </c>
      <c r="FC136" t="str">
        <v>Sri Lanka</v>
      </c>
      <c r="FD136" t="str">
        <v>St. Kitts-Nevis</v>
      </c>
      <c r="FE136" t="str">
        <v>St. Lucia</v>
      </c>
      <c r="FF136" t="str">
        <v>St. Vincent &amp;</v>
      </c>
      <c r="FG136" t="str">
        <v>Storbritannien (England)</v>
      </c>
      <c r="FH136" t="str">
        <v>Sudan</v>
      </c>
      <c r="FI136" t="str">
        <v>Surinam</v>
      </c>
      <c r="FJ136" t="str">
        <v>Sverige</v>
      </c>
      <c r="FK136" t="str">
        <v>Swaziland</v>
      </c>
      <c r="FL136" t="str">
        <v>Sydafrika</v>
      </c>
      <c r="FM136" t="str">
        <v>Sydkorea</v>
      </c>
      <c r="FN136" t="str">
        <v>Syrien</v>
      </c>
      <c r="FO136" t="str">
        <v>Tadjikistan</v>
      </c>
      <c r="FP136" t="str">
        <v>Taiwan</v>
      </c>
      <c r="FQ136" t="str">
        <v>Tanzania</v>
      </c>
      <c r="FR136" t="str">
        <v>Thailand</v>
      </c>
      <c r="FS136" t="str">
        <v>Tjekkiet</v>
      </c>
      <c r="FT136" t="str">
        <v>Togo</v>
      </c>
      <c r="FU136" t="str">
        <v>Tonga</v>
      </c>
      <c r="FV136" t="str">
        <v>Trinidad &amp; Tobago</v>
      </c>
      <c r="FW136" t="str">
        <v>Tunesien</v>
      </c>
      <c r="FX136" t="str">
        <v>Turkmenistan</v>
      </c>
      <c r="FY136" t="str">
        <v>Tuvalu</v>
      </c>
      <c r="FZ136" t="str">
        <v>Tyrkiet</v>
      </c>
      <c r="GA136" t="str">
        <v>Tyskland</v>
      </c>
      <c r="GB136" t="str">
        <v>Uganda</v>
      </c>
      <c r="GC136" t="str">
        <v>Ukraine</v>
      </c>
      <c r="GD136" t="str">
        <v>Ungarn</v>
      </c>
      <c r="GE136" t="str">
        <v>Uruguay</v>
      </c>
      <c r="GF136" t="str">
        <v>USA</v>
      </c>
      <c r="GG136" t="str">
        <v>Usbekistan</v>
      </c>
      <c r="GH136" t="str">
        <v>Vanuatu</v>
      </c>
      <c r="GI136" t="str">
        <v>Vatikanet</v>
      </c>
      <c r="GJ136" t="str">
        <v>Venezuela</v>
      </c>
      <c r="GK136" t="str">
        <v>Vietnam</v>
      </c>
      <c r="GL136" t="str">
        <v>Yemen</v>
      </c>
      <c r="GM136" t="str">
        <v>Zambia</v>
      </c>
      <c r="GN136" t="str">
        <v>Zimbabwe</v>
      </c>
      <c r="GO136" t="str">
        <v>Ækvatorial Guinea</v>
      </c>
      <c r="GP136" t="str">
        <v>Østrig</v>
      </c>
      <c r="GQ136" t="str">
        <v>Østtimor</v>
      </c>
      <c r="GR136" t="str">
        <v>EU</v>
      </c>
      <c r="GS136" t="str">
        <v>Ikke-EU</v>
      </c>
      <c r="GT136" t="str">
        <v>EU/ikke-EU</v>
      </c>
    </row>
    <row r="137" spans="2:202" x14ac:dyDescent="0.25">
      <c r="B137" t="str" cm="1">
        <f t="array" ref="B137:GT137">TRANSPOSE(_xlfn._xlws.FILTER(AlleLande[Lande (dansk)],ISNUMBER(SEARCH(Vareoplysninger!I79,AlleLande[Lande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Burundi</v>
      </c>
      <c r="BC137" t="str">
        <v>Cambodja</v>
      </c>
      <c r="BD137" t="str">
        <v>Finland</v>
      </c>
      <c r="BE137" t="str">
        <v>Burundi</v>
      </c>
      <c r="BF137" t="str">
        <v>Cambodja</v>
      </c>
      <c r="BG137" t="str">
        <v>Forenede Arab. Emirater</v>
      </c>
      <c r="BH137" t="str">
        <v>Frankrig</v>
      </c>
      <c r="BI137" t="str">
        <v>Gabon</v>
      </c>
      <c r="BJ137" t="str">
        <v>Gambia</v>
      </c>
      <c r="BK137" t="str">
        <v>Burundi</v>
      </c>
      <c r="BL137" t="str">
        <v>Cambodja</v>
      </c>
      <c r="BM137" t="str">
        <v>Grenada</v>
      </c>
      <c r="BN137" t="str">
        <v>Grenadinerne</v>
      </c>
      <c r="BO137" t="str">
        <v>Grækenland</v>
      </c>
      <c r="BP137" t="str">
        <v>Burundi</v>
      </c>
      <c r="BQ137" t="str">
        <v>Cambodja</v>
      </c>
      <c r="BR137" t="str">
        <v>Guinea-Bissau</v>
      </c>
      <c r="BS137" t="str">
        <v>Guyana</v>
      </c>
      <c r="BT137" t="str">
        <v>Haiti</v>
      </c>
      <c r="BU137" t="str">
        <v>Honduras</v>
      </c>
      <c r="BV137" t="str">
        <v>Hviderusland (Belarus)</v>
      </c>
      <c r="BW137" t="str">
        <v>Indien</v>
      </c>
      <c r="BX137" t="str">
        <v>Indonesien</v>
      </c>
      <c r="BY137" t="str">
        <v>Irak</v>
      </c>
      <c r="BZ137" t="str">
        <v>Iran</v>
      </c>
      <c r="CA137" t="str">
        <v>Irland</v>
      </c>
      <c r="CB137" t="str">
        <v>Island</v>
      </c>
      <c r="CC137" t="str">
        <v>Israel</v>
      </c>
      <c r="CD137" t="str">
        <v>Italien</v>
      </c>
      <c r="CE137" t="str">
        <v>Jamaica</v>
      </c>
      <c r="CF137" t="str">
        <v>Japan</v>
      </c>
      <c r="CG137" t="str">
        <v>Jordan</v>
      </c>
      <c r="CH137" t="str">
        <v>Kapverdiske Øer</v>
      </c>
      <c r="CI137" t="str">
        <v>Kasakhstan</v>
      </c>
      <c r="CJ137" t="str">
        <v>Kenya</v>
      </c>
      <c r="CK137" t="str">
        <v>Kina</v>
      </c>
      <c r="CL137" t="str">
        <v>Kirgisistan</v>
      </c>
      <c r="CM137" t="str">
        <v>Kiribati</v>
      </c>
      <c r="CN137" t="str">
        <v>Kroatien</v>
      </c>
      <c r="CO137" t="str">
        <v>Kuwait</v>
      </c>
      <c r="CP137" t="str">
        <v>Laos</v>
      </c>
      <c r="CQ137" t="str">
        <v>Lesotho</v>
      </c>
      <c r="CR137" t="str">
        <v>Letland</v>
      </c>
      <c r="CS137" t="str">
        <v>Libanon</v>
      </c>
      <c r="CT137" t="str">
        <v>Liberia</v>
      </c>
      <c r="CU137" t="str">
        <v>Libyen</v>
      </c>
      <c r="CV137" t="str">
        <v>Liechtenstein</v>
      </c>
      <c r="CW137" t="str">
        <v>Litauen</v>
      </c>
      <c r="CX137" t="str">
        <v>Luxembourg</v>
      </c>
      <c r="CY137" t="str">
        <v>Madagaskar</v>
      </c>
      <c r="CZ137" t="str">
        <v>Makedonien (FYROM)</v>
      </c>
      <c r="DA137" t="str">
        <v>Malawi</v>
      </c>
      <c r="DB137" t="str">
        <v>Malaysia</v>
      </c>
      <c r="DC137" t="str">
        <v>Maldiverne</v>
      </c>
      <c r="DD137" t="str">
        <v>Mali</v>
      </c>
      <c r="DE137" t="str">
        <v>Malta</v>
      </c>
      <c r="DF137" t="str">
        <v>Marokko</v>
      </c>
      <c r="DG137" t="str">
        <v>Marshall-øerne</v>
      </c>
      <c r="DH137" t="str">
        <v>Mauretanien</v>
      </c>
      <c r="DI137" t="str">
        <v>Mauritius</v>
      </c>
      <c r="DJ137" t="str">
        <v>Mexico</v>
      </c>
      <c r="DK137" t="str">
        <v>Mikronesien</v>
      </c>
      <c r="DL137" t="str">
        <v>Moldova</v>
      </c>
      <c r="DM137" t="str">
        <v>Monaco</v>
      </c>
      <c r="DN137" t="str">
        <v>Mongoliet</v>
      </c>
      <c r="DO137" t="str">
        <v>Mozambique</v>
      </c>
      <c r="DP137" t="str">
        <v>Namibia</v>
      </c>
      <c r="DQ137" t="str">
        <v>Nauru</v>
      </c>
      <c r="DR137" t="str">
        <v>Nederlandene</v>
      </c>
      <c r="DS137" t="str">
        <v>Nepal</v>
      </c>
      <c r="DT137" t="str">
        <v>New Zealand</v>
      </c>
      <c r="DU137" t="str">
        <v>Nicaragua</v>
      </c>
      <c r="DV137" t="str">
        <v>Niger</v>
      </c>
      <c r="DW137" t="str">
        <v>Nigeria</v>
      </c>
      <c r="DX137" t="str">
        <v>Nordkorea</v>
      </c>
      <c r="DY137" t="str">
        <v>Norge</v>
      </c>
      <c r="DZ137" t="str">
        <v>Oman</v>
      </c>
      <c r="EA137" t="str">
        <v>Pakistan</v>
      </c>
      <c r="EB137" t="str">
        <v>Palau</v>
      </c>
      <c r="EC137" t="str">
        <v>Palestina</v>
      </c>
      <c r="ED137" t="str">
        <v>Panama</v>
      </c>
      <c r="EE137" t="str">
        <v>Papua New Guinea</v>
      </c>
      <c r="EF137" t="str">
        <v>Paraguay</v>
      </c>
      <c r="EG137" t="str">
        <v>Peru</v>
      </c>
      <c r="EH137" t="str">
        <v>Polen</v>
      </c>
      <c r="EI137" t="str">
        <v>Portugal</v>
      </c>
      <c r="EJ137" t="str">
        <v>Qatar</v>
      </c>
      <c r="EK137" t="str">
        <v>Rumænien</v>
      </c>
      <c r="EL137" t="str">
        <v>Rusland</v>
      </c>
      <c r="EM137" t="str">
        <v>Rwanda</v>
      </c>
      <c r="EN137" t="str">
        <v>Salomonøerne</v>
      </c>
      <c r="EO137" t="str">
        <v>Samoa</v>
      </c>
      <c r="EP137" t="str">
        <v>San Marino</v>
      </c>
      <c r="EQ137" t="str">
        <v>Sao Tomé &amp; Principe</v>
      </c>
      <c r="ER137" t="str">
        <v>Saudi Arabien</v>
      </c>
      <c r="ES137" t="str">
        <v>Schweiz</v>
      </c>
      <c r="ET137" t="str">
        <v>Senegal</v>
      </c>
      <c r="EU137" t="str">
        <v>Serbien og Montenegro</v>
      </c>
      <c r="EV137" t="str">
        <v>Seychellerne</v>
      </c>
      <c r="EW137" t="str">
        <v>Sierra Leone</v>
      </c>
      <c r="EX137" t="str">
        <v>Singapore</v>
      </c>
      <c r="EY137" t="str">
        <v>Slovakiet</v>
      </c>
      <c r="EZ137" t="str">
        <v>Slovenien</v>
      </c>
      <c r="FA137" t="str">
        <v>Somalia</v>
      </c>
      <c r="FB137" t="str">
        <v>Spanien</v>
      </c>
      <c r="FC137" t="str">
        <v>Sri Lanka</v>
      </c>
      <c r="FD137" t="str">
        <v>St. Kitts-Nevis</v>
      </c>
      <c r="FE137" t="str">
        <v>St. Lucia</v>
      </c>
      <c r="FF137" t="str">
        <v>St. Vincent &amp;</v>
      </c>
      <c r="FG137" t="str">
        <v>Storbritannien (England)</v>
      </c>
      <c r="FH137" t="str">
        <v>Sudan</v>
      </c>
      <c r="FI137" t="str">
        <v>Surinam</v>
      </c>
      <c r="FJ137" t="str">
        <v>Sverige</v>
      </c>
      <c r="FK137" t="str">
        <v>Swaziland</v>
      </c>
      <c r="FL137" t="str">
        <v>Sydafrika</v>
      </c>
      <c r="FM137" t="str">
        <v>Sydkorea</v>
      </c>
      <c r="FN137" t="str">
        <v>Syrien</v>
      </c>
      <c r="FO137" t="str">
        <v>Tadjikistan</v>
      </c>
      <c r="FP137" t="str">
        <v>Taiwan</v>
      </c>
      <c r="FQ137" t="str">
        <v>Tanzania</v>
      </c>
      <c r="FR137" t="str">
        <v>Thailand</v>
      </c>
      <c r="FS137" t="str">
        <v>Tjekkiet</v>
      </c>
      <c r="FT137" t="str">
        <v>Togo</v>
      </c>
      <c r="FU137" t="str">
        <v>Tonga</v>
      </c>
      <c r="FV137" t="str">
        <v>Trinidad &amp; Tobago</v>
      </c>
      <c r="FW137" t="str">
        <v>Tunesien</v>
      </c>
      <c r="FX137" t="str">
        <v>Turkmenistan</v>
      </c>
      <c r="FY137" t="str">
        <v>Tuvalu</v>
      </c>
      <c r="FZ137" t="str">
        <v>Tyrkiet</v>
      </c>
      <c r="GA137" t="str">
        <v>Tyskland</v>
      </c>
      <c r="GB137" t="str">
        <v>Uganda</v>
      </c>
      <c r="GC137" t="str">
        <v>Ukraine</v>
      </c>
      <c r="GD137" t="str">
        <v>Ungarn</v>
      </c>
      <c r="GE137" t="str">
        <v>Uruguay</v>
      </c>
      <c r="GF137" t="str">
        <v>USA</v>
      </c>
      <c r="GG137" t="str">
        <v>Usbekistan</v>
      </c>
      <c r="GH137" t="str">
        <v>Vanuatu</v>
      </c>
      <c r="GI137" t="str">
        <v>Vatikanet</v>
      </c>
      <c r="GJ137" t="str">
        <v>Venezuela</v>
      </c>
      <c r="GK137" t="str">
        <v>Vietnam</v>
      </c>
      <c r="GL137" t="str">
        <v>Yemen</v>
      </c>
      <c r="GM137" t="str">
        <v>Zambia</v>
      </c>
      <c r="GN137" t="str">
        <v>Zimbabwe</v>
      </c>
      <c r="GO137" t="str">
        <v>Ækvatorial Guinea</v>
      </c>
      <c r="GP137" t="str">
        <v>Østrig</v>
      </c>
      <c r="GQ137" t="str">
        <v>Østtimor</v>
      </c>
      <c r="GR137" t="str">
        <v>EU</v>
      </c>
      <c r="GS137" t="str">
        <v>Ikke-EU</v>
      </c>
      <c r="GT137" t="str">
        <v>EU/ikke-EU</v>
      </c>
    </row>
    <row r="138" spans="2:202" x14ac:dyDescent="0.25">
      <c r="B138" t="str" cm="1">
        <f t="array" ref="B138:GT138">TRANSPOSE(_xlfn._xlws.FILTER(AlleLande[Lande (dansk)],ISNUMBER(SEARCH(Vareoplysninger!I80,AlleLande[Lande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Burundi</v>
      </c>
      <c r="BC138" t="str">
        <v>Cambodja</v>
      </c>
      <c r="BD138" t="str">
        <v>Finland</v>
      </c>
      <c r="BE138" t="str">
        <v>Burundi</v>
      </c>
      <c r="BF138" t="str">
        <v>Cambodja</v>
      </c>
      <c r="BG138" t="str">
        <v>Forenede Arab. Emirater</v>
      </c>
      <c r="BH138" t="str">
        <v>Frankrig</v>
      </c>
      <c r="BI138" t="str">
        <v>Gabon</v>
      </c>
      <c r="BJ138" t="str">
        <v>Gambia</v>
      </c>
      <c r="BK138" t="str">
        <v>Burundi</v>
      </c>
      <c r="BL138" t="str">
        <v>Cambodja</v>
      </c>
      <c r="BM138" t="str">
        <v>Grenada</v>
      </c>
      <c r="BN138" t="str">
        <v>Grenadinerne</v>
      </c>
      <c r="BO138" t="str">
        <v>Grækenland</v>
      </c>
      <c r="BP138" t="str">
        <v>Burundi</v>
      </c>
      <c r="BQ138" t="str">
        <v>Cambodja</v>
      </c>
      <c r="BR138" t="str">
        <v>Guinea-Bissau</v>
      </c>
      <c r="BS138" t="str">
        <v>Guyana</v>
      </c>
      <c r="BT138" t="str">
        <v>Haiti</v>
      </c>
      <c r="BU138" t="str">
        <v>Honduras</v>
      </c>
      <c r="BV138" t="str">
        <v>Hviderusland (Belarus)</v>
      </c>
      <c r="BW138" t="str">
        <v>Indien</v>
      </c>
      <c r="BX138" t="str">
        <v>Indonesien</v>
      </c>
      <c r="BY138" t="str">
        <v>Irak</v>
      </c>
      <c r="BZ138" t="str">
        <v>Iran</v>
      </c>
      <c r="CA138" t="str">
        <v>Irland</v>
      </c>
      <c r="CB138" t="str">
        <v>Island</v>
      </c>
      <c r="CC138" t="str">
        <v>Israel</v>
      </c>
      <c r="CD138" t="str">
        <v>Italien</v>
      </c>
      <c r="CE138" t="str">
        <v>Jamaica</v>
      </c>
      <c r="CF138" t="str">
        <v>Japan</v>
      </c>
      <c r="CG138" t="str">
        <v>Jordan</v>
      </c>
      <c r="CH138" t="str">
        <v>Kapverdiske Øer</v>
      </c>
      <c r="CI138" t="str">
        <v>Kasakhstan</v>
      </c>
      <c r="CJ138" t="str">
        <v>Kenya</v>
      </c>
      <c r="CK138" t="str">
        <v>Kina</v>
      </c>
      <c r="CL138" t="str">
        <v>Kirgisistan</v>
      </c>
      <c r="CM138" t="str">
        <v>Kiribati</v>
      </c>
      <c r="CN138" t="str">
        <v>Kroatien</v>
      </c>
      <c r="CO138" t="str">
        <v>Kuwait</v>
      </c>
      <c r="CP138" t="str">
        <v>Laos</v>
      </c>
      <c r="CQ138" t="str">
        <v>Lesotho</v>
      </c>
      <c r="CR138" t="str">
        <v>Letland</v>
      </c>
      <c r="CS138" t="str">
        <v>Libanon</v>
      </c>
      <c r="CT138" t="str">
        <v>Liberia</v>
      </c>
      <c r="CU138" t="str">
        <v>Libyen</v>
      </c>
      <c r="CV138" t="str">
        <v>Liechtenstein</v>
      </c>
      <c r="CW138" t="str">
        <v>Litauen</v>
      </c>
      <c r="CX138" t="str">
        <v>Luxembourg</v>
      </c>
      <c r="CY138" t="str">
        <v>Madagaskar</v>
      </c>
      <c r="CZ138" t="str">
        <v>Makedonien (FYROM)</v>
      </c>
      <c r="DA138" t="str">
        <v>Malawi</v>
      </c>
      <c r="DB138" t="str">
        <v>Malaysia</v>
      </c>
      <c r="DC138" t="str">
        <v>Maldiverne</v>
      </c>
      <c r="DD138" t="str">
        <v>Mali</v>
      </c>
      <c r="DE138" t="str">
        <v>Malta</v>
      </c>
      <c r="DF138" t="str">
        <v>Marokko</v>
      </c>
      <c r="DG138" t="str">
        <v>Marshall-øerne</v>
      </c>
      <c r="DH138" t="str">
        <v>Mauretanien</v>
      </c>
      <c r="DI138" t="str">
        <v>Mauritius</v>
      </c>
      <c r="DJ138" t="str">
        <v>Mexico</v>
      </c>
      <c r="DK138" t="str">
        <v>Mikronesien</v>
      </c>
      <c r="DL138" t="str">
        <v>Moldova</v>
      </c>
      <c r="DM138" t="str">
        <v>Monaco</v>
      </c>
      <c r="DN138" t="str">
        <v>Mongoliet</v>
      </c>
      <c r="DO138" t="str">
        <v>Mozambique</v>
      </c>
      <c r="DP138" t="str">
        <v>Namibia</v>
      </c>
      <c r="DQ138" t="str">
        <v>Nauru</v>
      </c>
      <c r="DR138" t="str">
        <v>Nederlandene</v>
      </c>
      <c r="DS138" t="str">
        <v>Nepal</v>
      </c>
      <c r="DT138" t="str">
        <v>New Zealand</v>
      </c>
      <c r="DU138" t="str">
        <v>Nicaragua</v>
      </c>
      <c r="DV138" t="str">
        <v>Niger</v>
      </c>
      <c r="DW138" t="str">
        <v>Nigeria</v>
      </c>
      <c r="DX138" t="str">
        <v>Nordkorea</v>
      </c>
      <c r="DY138" t="str">
        <v>Norge</v>
      </c>
      <c r="DZ138" t="str">
        <v>Oman</v>
      </c>
      <c r="EA138" t="str">
        <v>Pakistan</v>
      </c>
      <c r="EB138" t="str">
        <v>Palau</v>
      </c>
      <c r="EC138" t="str">
        <v>Palestina</v>
      </c>
      <c r="ED138" t="str">
        <v>Panama</v>
      </c>
      <c r="EE138" t="str">
        <v>Papua New Guinea</v>
      </c>
      <c r="EF138" t="str">
        <v>Paraguay</v>
      </c>
      <c r="EG138" t="str">
        <v>Peru</v>
      </c>
      <c r="EH138" t="str">
        <v>Polen</v>
      </c>
      <c r="EI138" t="str">
        <v>Portugal</v>
      </c>
      <c r="EJ138" t="str">
        <v>Qatar</v>
      </c>
      <c r="EK138" t="str">
        <v>Rumænien</v>
      </c>
      <c r="EL138" t="str">
        <v>Rusland</v>
      </c>
      <c r="EM138" t="str">
        <v>Rwanda</v>
      </c>
      <c r="EN138" t="str">
        <v>Salomonøerne</v>
      </c>
      <c r="EO138" t="str">
        <v>Samoa</v>
      </c>
      <c r="EP138" t="str">
        <v>San Marino</v>
      </c>
      <c r="EQ138" t="str">
        <v>Sao Tomé &amp; Principe</v>
      </c>
      <c r="ER138" t="str">
        <v>Saudi Arabien</v>
      </c>
      <c r="ES138" t="str">
        <v>Schweiz</v>
      </c>
      <c r="ET138" t="str">
        <v>Senegal</v>
      </c>
      <c r="EU138" t="str">
        <v>Serbien og Montenegro</v>
      </c>
      <c r="EV138" t="str">
        <v>Seychellerne</v>
      </c>
      <c r="EW138" t="str">
        <v>Sierra Leone</v>
      </c>
      <c r="EX138" t="str">
        <v>Singapore</v>
      </c>
      <c r="EY138" t="str">
        <v>Slovakiet</v>
      </c>
      <c r="EZ138" t="str">
        <v>Slovenien</v>
      </c>
      <c r="FA138" t="str">
        <v>Somalia</v>
      </c>
      <c r="FB138" t="str">
        <v>Spanien</v>
      </c>
      <c r="FC138" t="str">
        <v>Sri Lanka</v>
      </c>
      <c r="FD138" t="str">
        <v>St. Kitts-Nevis</v>
      </c>
      <c r="FE138" t="str">
        <v>St. Lucia</v>
      </c>
      <c r="FF138" t="str">
        <v>St. Vincent &amp;</v>
      </c>
      <c r="FG138" t="str">
        <v>Storbritannien (England)</v>
      </c>
      <c r="FH138" t="str">
        <v>Sudan</v>
      </c>
      <c r="FI138" t="str">
        <v>Surinam</v>
      </c>
      <c r="FJ138" t="str">
        <v>Sverige</v>
      </c>
      <c r="FK138" t="str">
        <v>Swaziland</v>
      </c>
      <c r="FL138" t="str">
        <v>Sydafrika</v>
      </c>
      <c r="FM138" t="str">
        <v>Sydkorea</v>
      </c>
      <c r="FN138" t="str">
        <v>Syrien</v>
      </c>
      <c r="FO138" t="str">
        <v>Tadjikistan</v>
      </c>
      <c r="FP138" t="str">
        <v>Taiwan</v>
      </c>
      <c r="FQ138" t="str">
        <v>Tanzania</v>
      </c>
      <c r="FR138" t="str">
        <v>Thailand</v>
      </c>
      <c r="FS138" t="str">
        <v>Tjekkiet</v>
      </c>
      <c r="FT138" t="str">
        <v>Togo</v>
      </c>
      <c r="FU138" t="str">
        <v>Tonga</v>
      </c>
      <c r="FV138" t="str">
        <v>Trinidad &amp; Tobago</v>
      </c>
      <c r="FW138" t="str">
        <v>Tunesien</v>
      </c>
      <c r="FX138" t="str">
        <v>Turkmenistan</v>
      </c>
      <c r="FY138" t="str">
        <v>Tuvalu</v>
      </c>
      <c r="FZ138" t="str">
        <v>Tyrkiet</v>
      </c>
      <c r="GA138" t="str">
        <v>Tyskland</v>
      </c>
      <c r="GB138" t="str">
        <v>Uganda</v>
      </c>
      <c r="GC138" t="str">
        <v>Ukraine</v>
      </c>
      <c r="GD138" t="str">
        <v>Ungarn</v>
      </c>
      <c r="GE138" t="str">
        <v>Uruguay</v>
      </c>
      <c r="GF138" t="str">
        <v>USA</v>
      </c>
      <c r="GG138" t="str">
        <v>Usbekistan</v>
      </c>
      <c r="GH138" t="str">
        <v>Vanuatu</v>
      </c>
      <c r="GI138" t="str">
        <v>Vatikanet</v>
      </c>
      <c r="GJ138" t="str">
        <v>Venezuela</v>
      </c>
      <c r="GK138" t="str">
        <v>Vietnam</v>
      </c>
      <c r="GL138" t="str">
        <v>Yemen</v>
      </c>
      <c r="GM138" t="str">
        <v>Zambia</v>
      </c>
      <c r="GN138" t="str">
        <v>Zimbabwe</v>
      </c>
      <c r="GO138" t="str">
        <v>Ækvatorial Guinea</v>
      </c>
      <c r="GP138" t="str">
        <v>Østrig</v>
      </c>
      <c r="GQ138" t="str">
        <v>Østtimor</v>
      </c>
      <c r="GR138" t="str">
        <v>EU</v>
      </c>
      <c r="GS138" t="str">
        <v>Ikke-EU</v>
      </c>
      <c r="GT138" t="str">
        <v>EU/ikke-EU</v>
      </c>
    </row>
    <row r="139" spans="2:202" x14ac:dyDescent="0.25">
      <c r="B139" t="str" cm="1">
        <f t="array" ref="B139:GT139">TRANSPOSE(_xlfn._xlws.FILTER(AlleLande[Lande (dansk)],ISNUMBER(SEARCH(Vareoplysninger!I81,AlleLande[Lande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Burundi</v>
      </c>
      <c r="BC139" t="str">
        <v>Cambodja</v>
      </c>
      <c r="BD139" t="str">
        <v>Finland</v>
      </c>
      <c r="BE139" t="str">
        <v>Burundi</v>
      </c>
      <c r="BF139" t="str">
        <v>Cambodja</v>
      </c>
      <c r="BG139" t="str">
        <v>Forenede Arab. Emirater</v>
      </c>
      <c r="BH139" t="str">
        <v>Frankrig</v>
      </c>
      <c r="BI139" t="str">
        <v>Gabon</v>
      </c>
      <c r="BJ139" t="str">
        <v>Gambia</v>
      </c>
      <c r="BK139" t="str">
        <v>Burundi</v>
      </c>
      <c r="BL139" t="str">
        <v>Cambodja</v>
      </c>
      <c r="BM139" t="str">
        <v>Grenada</v>
      </c>
      <c r="BN139" t="str">
        <v>Grenadinerne</v>
      </c>
      <c r="BO139" t="str">
        <v>Grækenland</v>
      </c>
      <c r="BP139" t="str">
        <v>Burundi</v>
      </c>
      <c r="BQ139" t="str">
        <v>Cambodja</v>
      </c>
      <c r="BR139" t="str">
        <v>Guinea-Bissau</v>
      </c>
      <c r="BS139" t="str">
        <v>Guyana</v>
      </c>
      <c r="BT139" t="str">
        <v>Haiti</v>
      </c>
      <c r="BU139" t="str">
        <v>Honduras</v>
      </c>
      <c r="BV139" t="str">
        <v>Hviderusland (Belarus)</v>
      </c>
      <c r="BW139" t="str">
        <v>Indien</v>
      </c>
      <c r="BX139" t="str">
        <v>Indonesien</v>
      </c>
      <c r="BY139" t="str">
        <v>Irak</v>
      </c>
      <c r="BZ139" t="str">
        <v>Iran</v>
      </c>
      <c r="CA139" t="str">
        <v>Irland</v>
      </c>
      <c r="CB139" t="str">
        <v>Island</v>
      </c>
      <c r="CC139" t="str">
        <v>Israel</v>
      </c>
      <c r="CD139" t="str">
        <v>Italien</v>
      </c>
      <c r="CE139" t="str">
        <v>Jamaica</v>
      </c>
      <c r="CF139" t="str">
        <v>Japan</v>
      </c>
      <c r="CG139" t="str">
        <v>Jordan</v>
      </c>
      <c r="CH139" t="str">
        <v>Kapverdiske Øer</v>
      </c>
      <c r="CI139" t="str">
        <v>Kasakhstan</v>
      </c>
      <c r="CJ139" t="str">
        <v>Kenya</v>
      </c>
      <c r="CK139" t="str">
        <v>Kina</v>
      </c>
      <c r="CL139" t="str">
        <v>Kirgisistan</v>
      </c>
      <c r="CM139" t="str">
        <v>Kiribati</v>
      </c>
      <c r="CN139" t="str">
        <v>Kroatien</v>
      </c>
      <c r="CO139" t="str">
        <v>Kuwait</v>
      </c>
      <c r="CP139" t="str">
        <v>Laos</v>
      </c>
      <c r="CQ139" t="str">
        <v>Lesotho</v>
      </c>
      <c r="CR139" t="str">
        <v>Letland</v>
      </c>
      <c r="CS139" t="str">
        <v>Libanon</v>
      </c>
      <c r="CT139" t="str">
        <v>Liberia</v>
      </c>
      <c r="CU139" t="str">
        <v>Libyen</v>
      </c>
      <c r="CV139" t="str">
        <v>Liechtenstein</v>
      </c>
      <c r="CW139" t="str">
        <v>Litauen</v>
      </c>
      <c r="CX139" t="str">
        <v>Luxembourg</v>
      </c>
      <c r="CY139" t="str">
        <v>Madagaskar</v>
      </c>
      <c r="CZ139" t="str">
        <v>Makedonien (FYROM)</v>
      </c>
      <c r="DA139" t="str">
        <v>Malawi</v>
      </c>
      <c r="DB139" t="str">
        <v>Malaysia</v>
      </c>
      <c r="DC139" t="str">
        <v>Maldiverne</v>
      </c>
      <c r="DD139" t="str">
        <v>Mali</v>
      </c>
      <c r="DE139" t="str">
        <v>Malta</v>
      </c>
      <c r="DF139" t="str">
        <v>Marokko</v>
      </c>
      <c r="DG139" t="str">
        <v>Marshall-øerne</v>
      </c>
      <c r="DH139" t="str">
        <v>Mauretanien</v>
      </c>
      <c r="DI139" t="str">
        <v>Mauritius</v>
      </c>
      <c r="DJ139" t="str">
        <v>Mexico</v>
      </c>
      <c r="DK139" t="str">
        <v>Mikronesien</v>
      </c>
      <c r="DL139" t="str">
        <v>Moldova</v>
      </c>
      <c r="DM139" t="str">
        <v>Monaco</v>
      </c>
      <c r="DN139" t="str">
        <v>Mongoliet</v>
      </c>
      <c r="DO139" t="str">
        <v>Mozambique</v>
      </c>
      <c r="DP139" t="str">
        <v>Namibia</v>
      </c>
      <c r="DQ139" t="str">
        <v>Nauru</v>
      </c>
      <c r="DR139" t="str">
        <v>Nederlandene</v>
      </c>
      <c r="DS139" t="str">
        <v>Nepal</v>
      </c>
      <c r="DT139" t="str">
        <v>New Zealand</v>
      </c>
      <c r="DU139" t="str">
        <v>Nicaragua</v>
      </c>
      <c r="DV139" t="str">
        <v>Niger</v>
      </c>
      <c r="DW139" t="str">
        <v>Nigeria</v>
      </c>
      <c r="DX139" t="str">
        <v>Nordkorea</v>
      </c>
      <c r="DY139" t="str">
        <v>Norge</v>
      </c>
      <c r="DZ139" t="str">
        <v>Oman</v>
      </c>
      <c r="EA139" t="str">
        <v>Pakistan</v>
      </c>
      <c r="EB139" t="str">
        <v>Palau</v>
      </c>
      <c r="EC139" t="str">
        <v>Palestina</v>
      </c>
      <c r="ED139" t="str">
        <v>Panama</v>
      </c>
      <c r="EE139" t="str">
        <v>Papua New Guinea</v>
      </c>
      <c r="EF139" t="str">
        <v>Paraguay</v>
      </c>
      <c r="EG139" t="str">
        <v>Peru</v>
      </c>
      <c r="EH139" t="str">
        <v>Polen</v>
      </c>
      <c r="EI139" t="str">
        <v>Portugal</v>
      </c>
      <c r="EJ139" t="str">
        <v>Qatar</v>
      </c>
      <c r="EK139" t="str">
        <v>Rumænien</v>
      </c>
      <c r="EL139" t="str">
        <v>Rusland</v>
      </c>
      <c r="EM139" t="str">
        <v>Rwanda</v>
      </c>
      <c r="EN139" t="str">
        <v>Salomonøerne</v>
      </c>
      <c r="EO139" t="str">
        <v>Samoa</v>
      </c>
      <c r="EP139" t="str">
        <v>San Marino</v>
      </c>
      <c r="EQ139" t="str">
        <v>Sao Tomé &amp; Principe</v>
      </c>
      <c r="ER139" t="str">
        <v>Saudi Arabien</v>
      </c>
      <c r="ES139" t="str">
        <v>Schweiz</v>
      </c>
      <c r="ET139" t="str">
        <v>Senegal</v>
      </c>
      <c r="EU139" t="str">
        <v>Serbien og Montenegro</v>
      </c>
      <c r="EV139" t="str">
        <v>Seychellerne</v>
      </c>
      <c r="EW139" t="str">
        <v>Sierra Leone</v>
      </c>
      <c r="EX139" t="str">
        <v>Singapore</v>
      </c>
      <c r="EY139" t="str">
        <v>Slovakiet</v>
      </c>
      <c r="EZ139" t="str">
        <v>Slovenien</v>
      </c>
      <c r="FA139" t="str">
        <v>Somalia</v>
      </c>
      <c r="FB139" t="str">
        <v>Spanien</v>
      </c>
      <c r="FC139" t="str">
        <v>Sri Lanka</v>
      </c>
      <c r="FD139" t="str">
        <v>St. Kitts-Nevis</v>
      </c>
      <c r="FE139" t="str">
        <v>St. Lucia</v>
      </c>
      <c r="FF139" t="str">
        <v>St. Vincent &amp;</v>
      </c>
      <c r="FG139" t="str">
        <v>Storbritannien (England)</v>
      </c>
      <c r="FH139" t="str">
        <v>Sudan</v>
      </c>
      <c r="FI139" t="str">
        <v>Surinam</v>
      </c>
      <c r="FJ139" t="str">
        <v>Sverige</v>
      </c>
      <c r="FK139" t="str">
        <v>Swaziland</v>
      </c>
      <c r="FL139" t="str">
        <v>Sydafrika</v>
      </c>
      <c r="FM139" t="str">
        <v>Sydkorea</v>
      </c>
      <c r="FN139" t="str">
        <v>Syrien</v>
      </c>
      <c r="FO139" t="str">
        <v>Tadjikistan</v>
      </c>
      <c r="FP139" t="str">
        <v>Taiwan</v>
      </c>
      <c r="FQ139" t="str">
        <v>Tanzania</v>
      </c>
      <c r="FR139" t="str">
        <v>Thailand</v>
      </c>
      <c r="FS139" t="str">
        <v>Tjekkiet</v>
      </c>
      <c r="FT139" t="str">
        <v>Togo</v>
      </c>
      <c r="FU139" t="str">
        <v>Tonga</v>
      </c>
      <c r="FV139" t="str">
        <v>Trinidad &amp; Tobago</v>
      </c>
      <c r="FW139" t="str">
        <v>Tunesien</v>
      </c>
      <c r="FX139" t="str">
        <v>Turkmenistan</v>
      </c>
      <c r="FY139" t="str">
        <v>Tuvalu</v>
      </c>
      <c r="FZ139" t="str">
        <v>Tyrkiet</v>
      </c>
      <c r="GA139" t="str">
        <v>Tyskland</v>
      </c>
      <c r="GB139" t="str">
        <v>Uganda</v>
      </c>
      <c r="GC139" t="str">
        <v>Ukraine</v>
      </c>
      <c r="GD139" t="str">
        <v>Ungarn</v>
      </c>
      <c r="GE139" t="str">
        <v>Uruguay</v>
      </c>
      <c r="GF139" t="str">
        <v>USA</v>
      </c>
      <c r="GG139" t="str">
        <v>Usbekistan</v>
      </c>
      <c r="GH139" t="str">
        <v>Vanuatu</v>
      </c>
      <c r="GI139" t="str">
        <v>Vatikanet</v>
      </c>
      <c r="GJ139" t="str">
        <v>Venezuela</v>
      </c>
      <c r="GK139" t="str">
        <v>Vietnam</v>
      </c>
      <c r="GL139" t="str">
        <v>Yemen</v>
      </c>
      <c r="GM139" t="str">
        <v>Zambia</v>
      </c>
      <c r="GN139" t="str">
        <v>Zimbabwe</v>
      </c>
      <c r="GO139" t="str">
        <v>Ækvatorial Guinea</v>
      </c>
      <c r="GP139" t="str">
        <v>Østrig</v>
      </c>
      <c r="GQ139" t="str">
        <v>Østtimor</v>
      </c>
      <c r="GR139" t="str">
        <v>EU</v>
      </c>
      <c r="GS139" t="str">
        <v>Ikke-EU</v>
      </c>
      <c r="GT139" t="str">
        <v>EU/ikke-EU</v>
      </c>
    </row>
    <row r="140" spans="2:202" x14ac:dyDescent="0.25">
      <c r="B140" t="str" cm="1">
        <f t="array" ref="B140:GT140">TRANSPOSE(_xlfn._xlws.FILTER(AlleLande[Lande (dansk)],ISNUMBER(SEARCH(Vareoplysninger!I82,AlleLande[Lande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Burundi</v>
      </c>
      <c r="BC140" t="str">
        <v>Cambodja</v>
      </c>
      <c r="BD140" t="str">
        <v>Finland</v>
      </c>
      <c r="BE140" t="str">
        <v>Burundi</v>
      </c>
      <c r="BF140" t="str">
        <v>Cambodja</v>
      </c>
      <c r="BG140" t="str">
        <v>Forenede Arab. Emirater</v>
      </c>
      <c r="BH140" t="str">
        <v>Frankrig</v>
      </c>
      <c r="BI140" t="str">
        <v>Gabon</v>
      </c>
      <c r="BJ140" t="str">
        <v>Gambia</v>
      </c>
      <c r="BK140" t="str">
        <v>Burundi</v>
      </c>
      <c r="BL140" t="str">
        <v>Cambodja</v>
      </c>
      <c r="BM140" t="str">
        <v>Grenada</v>
      </c>
      <c r="BN140" t="str">
        <v>Grenadinerne</v>
      </c>
      <c r="BO140" t="str">
        <v>Grækenland</v>
      </c>
      <c r="BP140" t="str">
        <v>Burundi</v>
      </c>
      <c r="BQ140" t="str">
        <v>Cambodja</v>
      </c>
      <c r="BR140" t="str">
        <v>Guinea-Bissau</v>
      </c>
      <c r="BS140" t="str">
        <v>Guyana</v>
      </c>
      <c r="BT140" t="str">
        <v>Haiti</v>
      </c>
      <c r="BU140" t="str">
        <v>Honduras</v>
      </c>
      <c r="BV140" t="str">
        <v>Hviderusland (Belarus)</v>
      </c>
      <c r="BW140" t="str">
        <v>Indien</v>
      </c>
      <c r="BX140" t="str">
        <v>Indonesien</v>
      </c>
      <c r="BY140" t="str">
        <v>Irak</v>
      </c>
      <c r="BZ140" t="str">
        <v>Iran</v>
      </c>
      <c r="CA140" t="str">
        <v>Irland</v>
      </c>
      <c r="CB140" t="str">
        <v>Island</v>
      </c>
      <c r="CC140" t="str">
        <v>Israel</v>
      </c>
      <c r="CD140" t="str">
        <v>Italien</v>
      </c>
      <c r="CE140" t="str">
        <v>Jamaica</v>
      </c>
      <c r="CF140" t="str">
        <v>Japan</v>
      </c>
      <c r="CG140" t="str">
        <v>Jordan</v>
      </c>
      <c r="CH140" t="str">
        <v>Kapverdiske Øer</v>
      </c>
      <c r="CI140" t="str">
        <v>Kasakhstan</v>
      </c>
      <c r="CJ140" t="str">
        <v>Kenya</v>
      </c>
      <c r="CK140" t="str">
        <v>Kina</v>
      </c>
      <c r="CL140" t="str">
        <v>Kirgisistan</v>
      </c>
      <c r="CM140" t="str">
        <v>Kiribati</v>
      </c>
      <c r="CN140" t="str">
        <v>Kroatien</v>
      </c>
      <c r="CO140" t="str">
        <v>Kuwait</v>
      </c>
      <c r="CP140" t="str">
        <v>Laos</v>
      </c>
      <c r="CQ140" t="str">
        <v>Lesotho</v>
      </c>
      <c r="CR140" t="str">
        <v>Letland</v>
      </c>
      <c r="CS140" t="str">
        <v>Libanon</v>
      </c>
      <c r="CT140" t="str">
        <v>Liberia</v>
      </c>
      <c r="CU140" t="str">
        <v>Libyen</v>
      </c>
      <c r="CV140" t="str">
        <v>Liechtenstein</v>
      </c>
      <c r="CW140" t="str">
        <v>Litauen</v>
      </c>
      <c r="CX140" t="str">
        <v>Luxembourg</v>
      </c>
      <c r="CY140" t="str">
        <v>Madagaskar</v>
      </c>
      <c r="CZ140" t="str">
        <v>Makedonien (FYROM)</v>
      </c>
      <c r="DA140" t="str">
        <v>Malawi</v>
      </c>
      <c r="DB140" t="str">
        <v>Malaysia</v>
      </c>
      <c r="DC140" t="str">
        <v>Maldiverne</v>
      </c>
      <c r="DD140" t="str">
        <v>Mali</v>
      </c>
      <c r="DE140" t="str">
        <v>Malta</v>
      </c>
      <c r="DF140" t="str">
        <v>Marokko</v>
      </c>
      <c r="DG140" t="str">
        <v>Marshall-øerne</v>
      </c>
      <c r="DH140" t="str">
        <v>Mauretanien</v>
      </c>
      <c r="DI140" t="str">
        <v>Mauritius</v>
      </c>
      <c r="DJ140" t="str">
        <v>Mexico</v>
      </c>
      <c r="DK140" t="str">
        <v>Mikronesien</v>
      </c>
      <c r="DL140" t="str">
        <v>Moldova</v>
      </c>
      <c r="DM140" t="str">
        <v>Monaco</v>
      </c>
      <c r="DN140" t="str">
        <v>Mongoliet</v>
      </c>
      <c r="DO140" t="str">
        <v>Mozambique</v>
      </c>
      <c r="DP140" t="str">
        <v>Namibia</v>
      </c>
      <c r="DQ140" t="str">
        <v>Nauru</v>
      </c>
      <c r="DR140" t="str">
        <v>Nederlandene</v>
      </c>
      <c r="DS140" t="str">
        <v>Nepal</v>
      </c>
      <c r="DT140" t="str">
        <v>New Zealand</v>
      </c>
      <c r="DU140" t="str">
        <v>Nicaragua</v>
      </c>
      <c r="DV140" t="str">
        <v>Niger</v>
      </c>
      <c r="DW140" t="str">
        <v>Nigeria</v>
      </c>
      <c r="DX140" t="str">
        <v>Nordkorea</v>
      </c>
      <c r="DY140" t="str">
        <v>Norge</v>
      </c>
      <c r="DZ140" t="str">
        <v>Oman</v>
      </c>
      <c r="EA140" t="str">
        <v>Pakistan</v>
      </c>
      <c r="EB140" t="str">
        <v>Palau</v>
      </c>
      <c r="EC140" t="str">
        <v>Palestina</v>
      </c>
      <c r="ED140" t="str">
        <v>Panama</v>
      </c>
      <c r="EE140" t="str">
        <v>Papua New Guinea</v>
      </c>
      <c r="EF140" t="str">
        <v>Paraguay</v>
      </c>
      <c r="EG140" t="str">
        <v>Peru</v>
      </c>
      <c r="EH140" t="str">
        <v>Polen</v>
      </c>
      <c r="EI140" t="str">
        <v>Portugal</v>
      </c>
      <c r="EJ140" t="str">
        <v>Qatar</v>
      </c>
      <c r="EK140" t="str">
        <v>Rumænien</v>
      </c>
      <c r="EL140" t="str">
        <v>Rusland</v>
      </c>
      <c r="EM140" t="str">
        <v>Rwanda</v>
      </c>
      <c r="EN140" t="str">
        <v>Salomonøerne</v>
      </c>
      <c r="EO140" t="str">
        <v>Samoa</v>
      </c>
      <c r="EP140" t="str">
        <v>San Marino</v>
      </c>
      <c r="EQ140" t="str">
        <v>Sao Tomé &amp; Principe</v>
      </c>
      <c r="ER140" t="str">
        <v>Saudi Arabien</v>
      </c>
      <c r="ES140" t="str">
        <v>Schweiz</v>
      </c>
      <c r="ET140" t="str">
        <v>Senegal</v>
      </c>
      <c r="EU140" t="str">
        <v>Serbien og Montenegro</v>
      </c>
      <c r="EV140" t="str">
        <v>Seychellerne</v>
      </c>
      <c r="EW140" t="str">
        <v>Sierra Leone</v>
      </c>
      <c r="EX140" t="str">
        <v>Singapore</v>
      </c>
      <c r="EY140" t="str">
        <v>Slovakiet</v>
      </c>
      <c r="EZ140" t="str">
        <v>Slovenien</v>
      </c>
      <c r="FA140" t="str">
        <v>Somalia</v>
      </c>
      <c r="FB140" t="str">
        <v>Spanien</v>
      </c>
      <c r="FC140" t="str">
        <v>Sri Lanka</v>
      </c>
      <c r="FD140" t="str">
        <v>St. Kitts-Nevis</v>
      </c>
      <c r="FE140" t="str">
        <v>St. Lucia</v>
      </c>
      <c r="FF140" t="str">
        <v>St. Vincent &amp;</v>
      </c>
      <c r="FG140" t="str">
        <v>Storbritannien (England)</v>
      </c>
      <c r="FH140" t="str">
        <v>Sudan</v>
      </c>
      <c r="FI140" t="str">
        <v>Surinam</v>
      </c>
      <c r="FJ140" t="str">
        <v>Sverige</v>
      </c>
      <c r="FK140" t="str">
        <v>Swaziland</v>
      </c>
      <c r="FL140" t="str">
        <v>Sydafrika</v>
      </c>
      <c r="FM140" t="str">
        <v>Sydkorea</v>
      </c>
      <c r="FN140" t="str">
        <v>Syrien</v>
      </c>
      <c r="FO140" t="str">
        <v>Tadjikistan</v>
      </c>
      <c r="FP140" t="str">
        <v>Taiwan</v>
      </c>
      <c r="FQ140" t="str">
        <v>Tanzania</v>
      </c>
      <c r="FR140" t="str">
        <v>Thailand</v>
      </c>
      <c r="FS140" t="str">
        <v>Tjekkiet</v>
      </c>
      <c r="FT140" t="str">
        <v>Togo</v>
      </c>
      <c r="FU140" t="str">
        <v>Tonga</v>
      </c>
      <c r="FV140" t="str">
        <v>Trinidad &amp; Tobago</v>
      </c>
      <c r="FW140" t="str">
        <v>Tunesien</v>
      </c>
      <c r="FX140" t="str">
        <v>Turkmenistan</v>
      </c>
      <c r="FY140" t="str">
        <v>Tuvalu</v>
      </c>
      <c r="FZ140" t="str">
        <v>Tyrkiet</v>
      </c>
      <c r="GA140" t="str">
        <v>Tyskland</v>
      </c>
      <c r="GB140" t="str">
        <v>Uganda</v>
      </c>
      <c r="GC140" t="str">
        <v>Ukraine</v>
      </c>
      <c r="GD140" t="str">
        <v>Ungarn</v>
      </c>
      <c r="GE140" t="str">
        <v>Uruguay</v>
      </c>
      <c r="GF140" t="str">
        <v>USA</v>
      </c>
      <c r="GG140" t="str">
        <v>Usbekistan</v>
      </c>
      <c r="GH140" t="str">
        <v>Vanuatu</v>
      </c>
      <c r="GI140" t="str">
        <v>Vatikanet</v>
      </c>
      <c r="GJ140" t="str">
        <v>Venezuela</v>
      </c>
      <c r="GK140" t="str">
        <v>Vietnam</v>
      </c>
      <c r="GL140" t="str">
        <v>Yemen</v>
      </c>
      <c r="GM140" t="str">
        <v>Zambia</v>
      </c>
      <c r="GN140" t="str">
        <v>Zimbabwe</v>
      </c>
      <c r="GO140" t="str">
        <v>Ækvatorial Guinea</v>
      </c>
      <c r="GP140" t="str">
        <v>Østrig</v>
      </c>
      <c r="GQ140" t="str">
        <v>Østtimor</v>
      </c>
      <c r="GR140" t="str">
        <v>EU</v>
      </c>
      <c r="GS140" t="str">
        <v>Ikke-EU</v>
      </c>
      <c r="GT140" t="str">
        <v>EU/ikke-EU</v>
      </c>
    </row>
    <row r="141" spans="2:202" x14ac:dyDescent="0.25">
      <c r="B141" t="str" cm="1">
        <f t="array" ref="B141">TRANSPOSE(_xlfn._xlws.FILTER(AlleLande[Lande (dansk)],ISNUMBER(SEARCH(Vareoplysninger!#REF!,AlleLande[Lande (dansk)])),"Kan ikke findes"))</f>
        <v>Kan ikke findes</v>
      </c>
    </row>
    <row r="142" spans="2:202" x14ac:dyDescent="0.25">
      <c r="B142" t="str" cm="1">
        <f t="array" ref="B142">TRANSPOSE(_xlfn._xlws.FILTER(AlleLande[Lande (dansk)],ISNUMBER(SEARCH(Vareoplysninger!#REF!,AlleLande[Lande (dansk)])),"Kan ikke findes"))</f>
        <v>Kan ikke findes</v>
      </c>
    </row>
    <row r="143" spans="2:202" x14ac:dyDescent="0.25">
      <c r="B143" t="str" cm="1">
        <f t="array" ref="B143">TRANSPOSE(_xlfn._xlws.FILTER(AlleLande[Lande (dansk)],ISNUMBER(SEARCH(Vareoplysninger!#REF!,AlleLande[Lande (dansk)])),"Kan ikke findes"))</f>
        <v>Kan ikke findes</v>
      </c>
    </row>
    <row r="144" spans="2:202" x14ac:dyDescent="0.25">
      <c r="B144" t="str" cm="1">
        <f t="array" ref="B144:GT144">TRANSPOSE(_xlfn._xlws.FILTER(AlleLande[Lande (dansk)],ISNUMBER(SEARCH(Vareoplysninger!I83,AlleLande[Lande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Burundi</v>
      </c>
      <c r="BC144" t="str">
        <v>Cambodja</v>
      </c>
      <c r="BD144" t="str">
        <v>Finland</v>
      </c>
      <c r="BE144" t="str">
        <v>Burundi</v>
      </c>
      <c r="BF144" t="str">
        <v>Cambodja</v>
      </c>
      <c r="BG144" t="str">
        <v>Forenede Arab. Emirater</v>
      </c>
      <c r="BH144" t="str">
        <v>Frankrig</v>
      </c>
      <c r="BI144" t="str">
        <v>Gabon</v>
      </c>
      <c r="BJ144" t="str">
        <v>Gambia</v>
      </c>
      <c r="BK144" t="str">
        <v>Burundi</v>
      </c>
      <c r="BL144" t="str">
        <v>Cambodja</v>
      </c>
      <c r="BM144" t="str">
        <v>Grenada</v>
      </c>
      <c r="BN144" t="str">
        <v>Grenadinerne</v>
      </c>
      <c r="BO144" t="str">
        <v>Grækenland</v>
      </c>
      <c r="BP144" t="str">
        <v>Burundi</v>
      </c>
      <c r="BQ144" t="str">
        <v>Cambodja</v>
      </c>
      <c r="BR144" t="str">
        <v>Guinea-Bissau</v>
      </c>
      <c r="BS144" t="str">
        <v>Guyana</v>
      </c>
      <c r="BT144" t="str">
        <v>Haiti</v>
      </c>
      <c r="BU144" t="str">
        <v>Honduras</v>
      </c>
      <c r="BV144" t="str">
        <v>Hviderusland (Belarus)</v>
      </c>
      <c r="BW144" t="str">
        <v>Indien</v>
      </c>
      <c r="BX144" t="str">
        <v>Indonesien</v>
      </c>
      <c r="BY144" t="str">
        <v>Irak</v>
      </c>
      <c r="BZ144" t="str">
        <v>Iran</v>
      </c>
      <c r="CA144" t="str">
        <v>Irland</v>
      </c>
      <c r="CB144" t="str">
        <v>Island</v>
      </c>
      <c r="CC144" t="str">
        <v>Israel</v>
      </c>
      <c r="CD144" t="str">
        <v>Italien</v>
      </c>
      <c r="CE144" t="str">
        <v>Jamaica</v>
      </c>
      <c r="CF144" t="str">
        <v>Japan</v>
      </c>
      <c r="CG144" t="str">
        <v>Jordan</v>
      </c>
      <c r="CH144" t="str">
        <v>Kapverdiske Øer</v>
      </c>
      <c r="CI144" t="str">
        <v>Kasakhstan</v>
      </c>
      <c r="CJ144" t="str">
        <v>Kenya</v>
      </c>
      <c r="CK144" t="str">
        <v>Kina</v>
      </c>
      <c r="CL144" t="str">
        <v>Kirgisistan</v>
      </c>
      <c r="CM144" t="str">
        <v>Kiribati</v>
      </c>
      <c r="CN144" t="str">
        <v>Kroatien</v>
      </c>
      <c r="CO144" t="str">
        <v>Kuwait</v>
      </c>
      <c r="CP144" t="str">
        <v>Laos</v>
      </c>
      <c r="CQ144" t="str">
        <v>Lesotho</v>
      </c>
      <c r="CR144" t="str">
        <v>Letland</v>
      </c>
      <c r="CS144" t="str">
        <v>Libanon</v>
      </c>
      <c r="CT144" t="str">
        <v>Liberia</v>
      </c>
      <c r="CU144" t="str">
        <v>Libyen</v>
      </c>
      <c r="CV144" t="str">
        <v>Liechtenstein</v>
      </c>
      <c r="CW144" t="str">
        <v>Litauen</v>
      </c>
      <c r="CX144" t="str">
        <v>Luxembourg</v>
      </c>
      <c r="CY144" t="str">
        <v>Madagaskar</v>
      </c>
      <c r="CZ144" t="str">
        <v>Makedonien (FYROM)</v>
      </c>
      <c r="DA144" t="str">
        <v>Malawi</v>
      </c>
      <c r="DB144" t="str">
        <v>Malaysia</v>
      </c>
      <c r="DC144" t="str">
        <v>Maldiverne</v>
      </c>
      <c r="DD144" t="str">
        <v>Mali</v>
      </c>
      <c r="DE144" t="str">
        <v>Malta</v>
      </c>
      <c r="DF144" t="str">
        <v>Marokko</v>
      </c>
      <c r="DG144" t="str">
        <v>Marshall-øerne</v>
      </c>
      <c r="DH144" t="str">
        <v>Mauretanien</v>
      </c>
      <c r="DI144" t="str">
        <v>Mauritius</v>
      </c>
      <c r="DJ144" t="str">
        <v>Mexico</v>
      </c>
      <c r="DK144" t="str">
        <v>Mikronesien</v>
      </c>
      <c r="DL144" t="str">
        <v>Moldova</v>
      </c>
      <c r="DM144" t="str">
        <v>Monaco</v>
      </c>
      <c r="DN144" t="str">
        <v>Mongoliet</v>
      </c>
      <c r="DO144" t="str">
        <v>Mozambique</v>
      </c>
      <c r="DP144" t="str">
        <v>Namibia</v>
      </c>
      <c r="DQ144" t="str">
        <v>Nauru</v>
      </c>
      <c r="DR144" t="str">
        <v>Nederlandene</v>
      </c>
      <c r="DS144" t="str">
        <v>Nepal</v>
      </c>
      <c r="DT144" t="str">
        <v>New Zealand</v>
      </c>
      <c r="DU144" t="str">
        <v>Nicaragua</v>
      </c>
      <c r="DV144" t="str">
        <v>Niger</v>
      </c>
      <c r="DW144" t="str">
        <v>Nigeria</v>
      </c>
      <c r="DX144" t="str">
        <v>Nordkorea</v>
      </c>
      <c r="DY144" t="str">
        <v>Norge</v>
      </c>
      <c r="DZ144" t="str">
        <v>Oman</v>
      </c>
      <c r="EA144" t="str">
        <v>Pakistan</v>
      </c>
      <c r="EB144" t="str">
        <v>Palau</v>
      </c>
      <c r="EC144" t="str">
        <v>Palestina</v>
      </c>
      <c r="ED144" t="str">
        <v>Panama</v>
      </c>
      <c r="EE144" t="str">
        <v>Papua New Guinea</v>
      </c>
      <c r="EF144" t="str">
        <v>Paraguay</v>
      </c>
      <c r="EG144" t="str">
        <v>Peru</v>
      </c>
      <c r="EH144" t="str">
        <v>Polen</v>
      </c>
      <c r="EI144" t="str">
        <v>Portugal</v>
      </c>
      <c r="EJ144" t="str">
        <v>Qatar</v>
      </c>
      <c r="EK144" t="str">
        <v>Rumænien</v>
      </c>
      <c r="EL144" t="str">
        <v>Rusland</v>
      </c>
      <c r="EM144" t="str">
        <v>Rwanda</v>
      </c>
      <c r="EN144" t="str">
        <v>Salomonøerne</v>
      </c>
      <c r="EO144" t="str">
        <v>Samoa</v>
      </c>
      <c r="EP144" t="str">
        <v>San Marino</v>
      </c>
      <c r="EQ144" t="str">
        <v>Sao Tomé &amp; Principe</v>
      </c>
      <c r="ER144" t="str">
        <v>Saudi Arabien</v>
      </c>
      <c r="ES144" t="str">
        <v>Schweiz</v>
      </c>
      <c r="ET144" t="str">
        <v>Senegal</v>
      </c>
      <c r="EU144" t="str">
        <v>Serbien og Montenegro</v>
      </c>
      <c r="EV144" t="str">
        <v>Seychellerne</v>
      </c>
      <c r="EW144" t="str">
        <v>Sierra Leone</v>
      </c>
      <c r="EX144" t="str">
        <v>Singapore</v>
      </c>
      <c r="EY144" t="str">
        <v>Slovakiet</v>
      </c>
      <c r="EZ144" t="str">
        <v>Slovenien</v>
      </c>
      <c r="FA144" t="str">
        <v>Somalia</v>
      </c>
      <c r="FB144" t="str">
        <v>Spanien</v>
      </c>
      <c r="FC144" t="str">
        <v>Sri Lanka</v>
      </c>
      <c r="FD144" t="str">
        <v>St. Kitts-Nevis</v>
      </c>
      <c r="FE144" t="str">
        <v>St. Lucia</v>
      </c>
      <c r="FF144" t="str">
        <v>St. Vincent &amp;</v>
      </c>
      <c r="FG144" t="str">
        <v>Storbritannien (England)</v>
      </c>
      <c r="FH144" t="str">
        <v>Sudan</v>
      </c>
      <c r="FI144" t="str">
        <v>Surinam</v>
      </c>
      <c r="FJ144" t="str">
        <v>Sverige</v>
      </c>
      <c r="FK144" t="str">
        <v>Swaziland</v>
      </c>
      <c r="FL144" t="str">
        <v>Sydafrika</v>
      </c>
      <c r="FM144" t="str">
        <v>Sydkorea</v>
      </c>
      <c r="FN144" t="str">
        <v>Syrien</v>
      </c>
      <c r="FO144" t="str">
        <v>Tadjikistan</v>
      </c>
      <c r="FP144" t="str">
        <v>Taiwan</v>
      </c>
      <c r="FQ144" t="str">
        <v>Tanzania</v>
      </c>
      <c r="FR144" t="str">
        <v>Thailand</v>
      </c>
      <c r="FS144" t="str">
        <v>Tjekkiet</v>
      </c>
      <c r="FT144" t="str">
        <v>Togo</v>
      </c>
      <c r="FU144" t="str">
        <v>Tonga</v>
      </c>
      <c r="FV144" t="str">
        <v>Trinidad &amp; Tobago</v>
      </c>
      <c r="FW144" t="str">
        <v>Tunesien</v>
      </c>
      <c r="FX144" t="str">
        <v>Turkmenistan</v>
      </c>
      <c r="FY144" t="str">
        <v>Tuvalu</v>
      </c>
      <c r="FZ144" t="str">
        <v>Tyrkiet</v>
      </c>
      <c r="GA144" t="str">
        <v>Tyskland</v>
      </c>
      <c r="GB144" t="str">
        <v>Uganda</v>
      </c>
      <c r="GC144" t="str">
        <v>Ukraine</v>
      </c>
      <c r="GD144" t="str">
        <v>Ungarn</v>
      </c>
      <c r="GE144" t="str">
        <v>Uruguay</v>
      </c>
      <c r="GF144" t="str">
        <v>USA</v>
      </c>
      <c r="GG144" t="str">
        <v>Usbekistan</v>
      </c>
      <c r="GH144" t="str">
        <v>Vanuatu</v>
      </c>
      <c r="GI144" t="str">
        <v>Vatikanet</v>
      </c>
      <c r="GJ144" t="str">
        <v>Venezuela</v>
      </c>
      <c r="GK144" t="str">
        <v>Vietnam</v>
      </c>
      <c r="GL144" t="str">
        <v>Yemen</v>
      </c>
      <c r="GM144" t="str">
        <v>Zambia</v>
      </c>
      <c r="GN144" t="str">
        <v>Zimbabwe</v>
      </c>
      <c r="GO144" t="str">
        <v>Ækvatorial Guinea</v>
      </c>
      <c r="GP144" t="str">
        <v>Østrig</v>
      </c>
      <c r="GQ144" t="str">
        <v>Østtimor</v>
      </c>
      <c r="GR144" t="str">
        <v>EU</v>
      </c>
      <c r="GS144" t="str">
        <v>Ikke-EU</v>
      </c>
      <c r="GT144" t="str">
        <v>EU/ikke-EU</v>
      </c>
    </row>
    <row r="145" spans="2:202" x14ac:dyDescent="0.25">
      <c r="B145" t="str" cm="1">
        <f t="array" ref="B145:GT145">TRANSPOSE(_xlfn._xlws.FILTER(AlleLande[Lande (dansk)],ISNUMBER(SEARCH(Vareoplysninger!I84,AlleLande[Lande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Burundi</v>
      </c>
      <c r="BC145" t="str">
        <v>Cambodja</v>
      </c>
      <c r="BD145" t="str">
        <v>Finland</v>
      </c>
      <c r="BE145" t="str">
        <v>Burundi</v>
      </c>
      <c r="BF145" t="str">
        <v>Cambodja</v>
      </c>
      <c r="BG145" t="str">
        <v>Forenede Arab. Emirater</v>
      </c>
      <c r="BH145" t="str">
        <v>Frankrig</v>
      </c>
      <c r="BI145" t="str">
        <v>Gabon</v>
      </c>
      <c r="BJ145" t="str">
        <v>Gambia</v>
      </c>
      <c r="BK145" t="str">
        <v>Burundi</v>
      </c>
      <c r="BL145" t="str">
        <v>Cambodja</v>
      </c>
      <c r="BM145" t="str">
        <v>Grenada</v>
      </c>
      <c r="BN145" t="str">
        <v>Grenadinerne</v>
      </c>
      <c r="BO145" t="str">
        <v>Grækenland</v>
      </c>
      <c r="BP145" t="str">
        <v>Burundi</v>
      </c>
      <c r="BQ145" t="str">
        <v>Cambodja</v>
      </c>
      <c r="BR145" t="str">
        <v>Guinea-Bissau</v>
      </c>
      <c r="BS145" t="str">
        <v>Guyana</v>
      </c>
      <c r="BT145" t="str">
        <v>Haiti</v>
      </c>
      <c r="BU145" t="str">
        <v>Honduras</v>
      </c>
      <c r="BV145" t="str">
        <v>Hviderusland (Belarus)</v>
      </c>
      <c r="BW145" t="str">
        <v>Indien</v>
      </c>
      <c r="BX145" t="str">
        <v>Indonesien</v>
      </c>
      <c r="BY145" t="str">
        <v>Irak</v>
      </c>
      <c r="BZ145" t="str">
        <v>Iran</v>
      </c>
      <c r="CA145" t="str">
        <v>Irland</v>
      </c>
      <c r="CB145" t="str">
        <v>Island</v>
      </c>
      <c r="CC145" t="str">
        <v>Israel</v>
      </c>
      <c r="CD145" t="str">
        <v>Italien</v>
      </c>
      <c r="CE145" t="str">
        <v>Jamaica</v>
      </c>
      <c r="CF145" t="str">
        <v>Japan</v>
      </c>
      <c r="CG145" t="str">
        <v>Jordan</v>
      </c>
      <c r="CH145" t="str">
        <v>Kapverdiske Øer</v>
      </c>
      <c r="CI145" t="str">
        <v>Kasakhstan</v>
      </c>
      <c r="CJ145" t="str">
        <v>Kenya</v>
      </c>
      <c r="CK145" t="str">
        <v>Kina</v>
      </c>
      <c r="CL145" t="str">
        <v>Kirgisistan</v>
      </c>
      <c r="CM145" t="str">
        <v>Kiribati</v>
      </c>
      <c r="CN145" t="str">
        <v>Kroatien</v>
      </c>
      <c r="CO145" t="str">
        <v>Kuwait</v>
      </c>
      <c r="CP145" t="str">
        <v>Laos</v>
      </c>
      <c r="CQ145" t="str">
        <v>Lesotho</v>
      </c>
      <c r="CR145" t="str">
        <v>Letland</v>
      </c>
      <c r="CS145" t="str">
        <v>Libanon</v>
      </c>
      <c r="CT145" t="str">
        <v>Liberia</v>
      </c>
      <c r="CU145" t="str">
        <v>Libyen</v>
      </c>
      <c r="CV145" t="str">
        <v>Liechtenstein</v>
      </c>
      <c r="CW145" t="str">
        <v>Litauen</v>
      </c>
      <c r="CX145" t="str">
        <v>Luxembourg</v>
      </c>
      <c r="CY145" t="str">
        <v>Madagaskar</v>
      </c>
      <c r="CZ145" t="str">
        <v>Makedonien (FYROM)</v>
      </c>
      <c r="DA145" t="str">
        <v>Malawi</v>
      </c>
      <c r="DB145" t="str">
        <v>Malaysia</v>
      </c>
      <c r="DC145" t="str">
        <v>Maldiverne</v>
      </c>
      <c r="DD145" t="str">
        <v>Mali</v>
      </c>
      <c r="DE145" t="str">
        <v>Malta</v>
      </c>
      <c r="DF145" t="str">
        <v>Marokko</v>
      </c>
      <c r="DG145" t="str">
        <v>Marshall-øerne</v>
      </c>
      <c r="DH145" t="str">
        <v>Mauretanien</v>
      </c>
      <c r="DI145" t="str">
        <v>Mauritius</v>
      </c>
      <c r="DJ145" t="str">
        <v>Mexico</v>
      </c>
      <c r="DK145" t="str">
        <v>Mikronesien</v>
      </c>
      <c r="DL145" t="str">
        <v>Moldova</v>
      </c>
      <c r="DM145" t="str">
        <v>Monaco</v>
      </c>
      <c r="DN145" t="str">
        <v>Mongoliet</v>
      </c>
      <c r="DO145" t="str">
        <v>Mozambique</v>
      </c>
      <c r="DP145" t="str">
        <v>Namibia</v>
      </c>
      <c r="DQ145" t="str">
        <v>Nauru</v>
      </c>
      <c r="DR145" t="str">
        <v>Nederlandene</v>
      </c>
      <c r="DS145" t="str">
        <v>Nepal</v>
      </c>
      <c r="DT145" t="str">
        <v>New Zealand</v>
      </c>
      <c r="DU145" t="str">
        <v>Nicaragua</v>
      </c>
      <c r="DV145" t="str">
        <v>Niger</v>
      </c>
      <c r="DW145" t="str">
        <v>Nigeria</v>
      </c>
      <c r="DX145" t="str">
        <v>Nordkorea</v>
      </c>
      <c r="DY145" t="str">
        <v>Norge</v>
      </c>
      <c r="DZ145" t="str">
        <v>Oman</v>
      </c>
      <c r="EA145" t="str">
        <v>Pakistan</v>
      </c>
      <c r="EB145" t="str">
        <v>Palau</v>
      </c>
      <c r="EC145" t="str">
        <v>Palestina</v>
      </c>
      <c r="ED145" t="str">
        <v>Panama</v>
      </c>
      <c r="EE145" t="str">
        <v>Papua New Guinea</v>
      </c>
      <c r="EF145" t="str">
        <v>Paraguay</v>
      </c>
      <c r="EG145" t="str">
        <v>Peru</v>
      </c>
      <c r="EH145" t="str">
        <v>Polen</v>
      </c>
      <c r="EI145" t="str">
        <v>Portugal</v>
      </c>
      <c r="EJ145" t="str">
        <v>Qatar</v>
      </c>
      <c r="EK145" t="str">
        <v>Rumænien</v>
      </c>
      <c r="EL145" t="str">
        <v>Rusland</v>
      </c>
      <c r="EM145" t="str">
        <v>Rwanda</v>
      </c>
      <c r="EN145" t="str">
        <v>Salomonøerne</v>
      </c>
      <c r="EO145" t="str">
        <v>Samoa</v>
      </c>
      <c r="EP145" t="str">
        <v>San Marino</v>
      </c>
      <c r="EQ145" t="str">
        <v>Sao Tomé &amp; Principe</v>
      </c>
      <c r="ER145" t="str">
        <v>Saudi Arabien</v>
      </c>
      <c r="ES145" t="str">
        <v>Schweiz</v>
      </c>
      <c r="ET145" t="str">
        <v>Senegal</v>
      </c>
      <c r="EU145" t="str">
        <v>Serbien og Montenegro</v>
      </c>
      <c r="EV145" t="str">
        <v>Seychellerne</v>
      </c>
      <c r="EW145" t="str">
        <v>Sierra Leone</v>
      </c>
      <c r="EX145" t="str">
        <v>Singapore</v>
      </c>
      <c r="EY145" t="str">
        <v>Slovakiet</v>
      </c>
      <c r="EZ145" t="str">
        <v>Slovenien</v>
      </c>
      <c r="FA145" t="str">
        <v>Somalia</v>
      </c>
      <c r="FB145" t="str">
        <v>Spanien</v>
      </c>
      <c r="FC145" t="str">
        <v>Sri Lanka</v>
      </c>
      <c r="FD145" t="str">
        <v>St. Kitts-Nevis</v>
      </c>
      <c r="FE145" t="str">
        <v>St. Lucia</v>
      </c>
      <c r="FF145" t="str">
        <v>St. Vincent &amp;</v>
      </c>
      <c r="FG145" t="str">
        <v>Storbritannien (England)</v>
      </c>
      <c r="FH145" t="str">
        <v>Sudan</v>
      </c>
      <c r="FI145" t="str">
        <v>Surinam</v>
      </c>
      <c r="FJ145" t="str">
        <v>Sverige</v>
      </c>
      <c r="FK145" t="str">
        <v>Swaziland</v>
      </c>
      <c r="FL145" t="str">
        <v>Sydafrika</v>
      </c>
      <c r="FM145" t="str">
        <v>Sydkorea</v>
      </c>
      <c r="FN145" t="str">
        <v>Syrien</v>
      </c>
      <c r="FO145" t="str">
        <v>Tadjikistan</v>
      </c>
      <c r="FP145" t="str">
        <v>Taiwan</v>
      </c>
      <c r="FQ145" t="str">
        <v>Tanzania</v>
      </c>
      <c r="FR145" t="str">
        <v>Thailand</v>
      </c>
      <c r="FS145" t="str">
        <v>Tjekkiet</v>
      </c>
      <c r="FT145" t="str">
        <v>Togo</v>
      </c>
      <c r="FU145" t="str">
        <v>Tonga</v>
      </c>
      <c r="FV145" t="str">
        <v>Trinidad &amp; Tobago</v>
      </c>
      <c r="FW145" t="str">
        <v>Tunesien</v>
      </c>
      <c r="FX145" t="str">
        <v>Turkmenistan</v>
      </c>
      <c r="FY145" t="str">
        <v>Tuvalu</v>
      </c>
      <c r="FZ145" t="str">
        <v>Tyrkiet</v>
      </c>
      <c r="GA145" t="str">
        <v>Tyskland</v>
      </c>
      <c r="GB145" t="str">
        <v>Uganda</v>
      </c>
      <c r="GC145" t="str">
        <v>Ukraine</v>
      </c>
      <c r="GD145" t="str">
        <v>Ungarn</v>
      </c>
      <c r="GE145" t="str">
        <v>Uruguay</v>
      </c>
      <c r="GF145" t="str">
        <v>USA</v>
      </c>
      <c r="GG145" t="str">
        <v>Usbekistan</v>
      </c>
      <c r="GH145" t="str">
        <v>Vanuatu</v>
      </c>
      <c r="GI145" t="str">
        <v>Vatikanet</v>
      </c>
      <c r="GJ145" t="str">
        <v>Venezuela</v>
      </c>
      <c r="GK145" t="str">
        <v>Vietnam</v>
      </c>
      <c r="GL145" t="str">
        <v>Yemen</v>
      </c>
      <c r="GM145" t="str">
        <v>Zambia</v>
      </c>
      <c r="GN145" t="str">
        <v>Zimbabwe</v>
      </c>
      <c r="GO145" t="str">
        <v>Ækvatorial Guinea</v>
      </c>
      <c r="GP145" t="str">
        <v>Østrig</v>
      </c>
      <c r="GQ145" t="str">
        <v>Østtimor</v>
      </c>
      <c r="GR145" t="str">
        <v>EU</v>
      </c>
      <c r="GS145" t="str">
        <v>Ikke-EU</v>
      </c>
      <c r="GT145" t="str">
        <v>EU/ikke-EU</v>
      </c>
    </row>
    <row r="146" spans="2:202" x14ac:dyDescent="0.25">
      <c r="B146" t="str" cm="1">
        <f t="array" ref="B146:GT146">TRANSPOSE(_xlfn._xlws.FILTER(AlleLande[Lande (dansk)],ISNUMBER(SEARCH(Vareoplysninger!I85,AlleLande[Lande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Burundi</v>
      </c>
      <c r="BC146" t="str">
        <v>Cambodja</v>
      </c>
      <c r="BD146" t="str">
        <v>Finland</v>
      </c>
      <c r="BE146" t="str">
        <v>Burundi</v>
      </c>
      <c r="BF146" t="str">
        <v>Cambodja</v>
      </c>
      <c r="BG146" t="str">
        <v>Forenede Arab. Emirater</v>
      </c>
      <c r="BH146" t="str">
        <v>Frankrig</v>
      </c>
      <c r="BI146" t="str">
        <v>Gabon</v>
      </c>
      <c r="BJ146" t="str">
        <v>Gambia</v>
      </c>
      <c r="BK146" t="str">
        <v>Burundi</v>
      </c>
      <c r="BL146" t="str">
        <v>Cambodja</v>
      </c>
      <c r="BM146" t="str">
        <v>Grenada</v>
      </c>
      <c r="BN146" t="str">
        <v>Grenadinerne</v>
      </c>
      <c r="BO146" t="str">
        <v>Grækenland</v>
      </c>
      <c r="BP146" t="str">
        <v>Burundi</v>
      </c>
      <c r="BQ146" t="str">
        <v>Cambodja</v>
      </c>
      <c r="BR146" t="str">
        <v>Guinea-Bissau</v>
      </c>
      <c r="BS146" t="str">
        <v>Guyana</v>
      </c>
      <c r="BT146" t="str">
        <v>Haiti</v>
      </c>
      <c r="BU146" t="str">
        <v>Honduras</v>
      </c>
      <c r="BV146" t="str">
        <v>Hviderusland (Belarus)</v>
      </c>
      <c r="BW146" t="str">
        <v>Indien</v>
      </c>
      <c r="BX146" t="str">
        <v>Indonesien</v>
      </c>
      <c r="BY146" t="str">
        <v>Irak</v>
      </c>
      <c r="BZ146" t="str">
        <v>Iran</v>
      </c>
      <c r="CA146" t="str">
        <v>Irland</v>
      </c>
      <c r="CB146" t="str">
        <v>Island</v>
      </c>
      <c r="CC146" t="str">
        <v>Israel</v>
      </c>
      <c r="CD146" t="str">
        <v>Italien</v>
      </c>
      <c r="CE146" t="str">
        <v>Jamaica</v>
      </c>
      <c r="CF146" t="str">
        <v>Japan</v>
      </c>
      <c r="CG146" t="str">
        <v>Jordan</v>
      </c>
      <c r="CH146" t="str">
        <v>Kapverdiske Øer</v>
      </c>
      <c r="CI146" t="str">
        <v>Kasakhstan</v>
      </c>
      <c r="CJ146" t="str">
        <v>Kenya</v>
      </c>
      <c r="CK146" t="str">
        <v>Kina</v>
      </c>
      <c r="CL146" t="str">
        <v>Kirgisistan</v>
      </c>
      <c r="CM146" t="str">
        <v>Kiribati</v>
      </c>
      <c r="CN146" t="str">
        <v>Kroatien</v>
      </c>
      <c r="CO146" t="str">
        <v>Kuwait</v>
      </c>
      <c r="CP146" t="str">
        <v>Laos</v>
      </c>
      <c r="CQ146" t="str">
        <v>Lesotho</v>
      </c>
      <c r="CR146" t="str">
        <v>Letland</v>
      </c>
      <c r="CS146" t="str">
        <v>Libanon</v>
      </c>
      <c r="CT146" t="str">
        <v>Liberia</v>
      </c>
      <c r="CU146" t="str">
        <v>Libyen</v>
      </c>
      <c r="CV146" t="str">
        <v>Liechtenstein</v>
      </c>
      <c r="CW146" t="str">
        <v>Litauen</v>
      </c>
      <c r="CX146" t="str">
        <v>Luxembourg</v>
      </c>
      <c r="CY146" t="str">
        <v>Madagaskar</v>
      </c>
      <c r="CZ146" t="str">
        <v>Makedonien (FYROM)</v>
      </c>
      <c r="DA146" t="str">
        <v>Malawi</v>
      </c>
      <c r="DB146" t="str">
        <v>Malaysia</v>
      </c>
      <c r="DC146" t="str">
        <v>Maldiverne</v>
      </c>
      <c r="DD146" t="str">
        <v>Mali</v>
      </c>
      <c r="DE146" t="str">
        <v>Malta</v>
      </c>
      <c r="DF146" t="str">
        <v>Marokko</v>
      </c>
      <c r="DG146" t="str">
        <v>Marshall-øerne</v>
      </c>
      <c r="DH146" t="str">
        <v>Mauretanien</v>
      </c>
      <c r="DI146" t="str">
        <v>Mauritius</v>
      </c>
      <c r="DJ146" t="str">
        <v>Mexico</v>
      </c>
      <c r="DK146" t="str">
        <v>Mikronesien</v>
      </c>
      <c r="DL146" t="str">
        <v>Moldova</v>
      </c>
      <c r="DM146" t="str">
        <v>Monaco</v>
      </c>
      <c r="DN146" t="str">
        <v>Mongoliet</v>
      </c>
      <c r="DO146" t="str">
        <v>Mozambique</v>
      </c>
      <c r="DP146" t="str">
        <v>Namibia</v>
      </c>
      <c r="DQ146" t="str">
        <v>Nauru</v>
      </c>
      <c r="DR146" t="str">
        <v>Nederlandene</v>
      </c>
      <c r="DS146" t="str">
        <v>Nepal</v>
      </c>
      <c r="DT146" t="str">
        <v>New Zealand</v>
      </c>
      <c r="DU146" t="str">
        <v>Nicaragua</v>
      </c>
      <c r="DV146" t="str">
        <v>Niger</v>
      </c>
      <c r="DW146" t="str">
        <v>Nigeria</v>
      </c>
      <c r="DX146" t="str">
        <v>Nordkorea</v>
      </c>
      <c r="DY146" t="str">
        <v>Norge</v>
      </c>
      <c r="DZ146" t="str">
        <v>Oman</v>
      </c>
      <c r="EA146" t="str">
        <v>Pakistan</v>
      </c>
      <c r="EB146" t="str">
        <v>Palau</v>
      </c>
      <c r="EC146" t="str">
        <v>Palestina</v>
      </c>
      <c r="ED146" t="str">
        <v>Panama</v>
      </c>
      <c r="EE146" t="str">
        <v>Papua New Guinea</v>
      </c>
      <c r="EF146" t="str">
        <v>Paraguay</v>
      </c>
      <c r="EG146" t="str">
        <v>Peru</v>
      </c>
      <c r="EH146" t="str">
        <v>Polen</v>
      </c>
      <c r="EI146" t="str">
        <v>Portugal</v>
      </c>
      <c r="EJ146" t="str">
        <v>Qatar</v>
      </c>
      <c r="EK146" t="str">
        <v>Rumænien</v>
      </c>
      <c r="EL146" t="str">
        <v>Rusland</v>
      </c>
      <c r="EM146" t="str">
        <v>Rwanda</v>
      </c>
      <c r="EN146" t="str">
        <v>Salomonøerne</v>
      </c>
      <c r="EO146" t="str">
        <v>Samoa</v>
      </c>
      <c r="EP146" t="str">
        <v>San Marino</v>
      </c>
      <c r="EQ146" t="str">
        <v>Sao Tomé &amp; Principe</v>
      </c>
      <c r="ER146" t="str">
        <v>Saudi Arabien</v>
      </c>
      <c r="ES146" t="str">
        <v>Schweiz</v>
      </c>
      <c r="ET146" t="str">
        <v>Senegal</v>
      </c>
      <c r="EU146" t="str">
        <v>Serbien og Montenegro</v>
      </c>
      <c r="EV146" t="str">
        <v>Seychellerne</v>
      </c>
      <c r="EW146" t="str">
        <v>Sierra Leone</v>
      </c>
      <c r="EX146" t="str">
        <v>Singapore</v>
      </c>
      <c r="EY146" t="str">
        <v>Slovakiet</v>
      </c>
      <c r="EZ146" t="str">
        <v>Slovenien</v>
      </c>
      <c r="FA146" t="str">
        <v>Somalia</v>
      </c>
      <c r="FB146" t="str">
        <v>Spanien</v>
      </c>
      <c r="FC146" t="str">
        <v>Sri Lanka</v>
      </c>
      <c r="FD146" t="str">
        <v>St. Kitts-Nevis</v>
      </c>
      <c r="FE146" t="str">
        <v>St. Lucia</v>
      </c>
      <c r="FF146" t="str">
        <v>St. Vincent &amp;</v>
      </c>
      <c r="FG146" t="str">
        <v>Storbritannien (England)</v>
      </c>
      <c r="FH146" t="str">
        <v>Sudan</v>
      </c>
      <c r="FI146" t="str">
        <v>Surinam</v>
      </c>
      <c r="FJ146" t="str">
        <v>Sverige</v>
      </c>
      <c r="FK146" t="str">
        <v>Swaziland</v>
      </c>
      <c r="FL146" t="str">
        <v>Sydafrika</v>
      </c>
      <c r="FM146" t="str">
        <v>Sydkorea</v>
      </c>
      <c r="FN146" t="str">
        <v>Syrien</v>
      </c>
      <c r="FO146" t="str">
        <v>Tadjikistan</v>
      </c>
      <c r="FP146" t="str">
        <v>Taiwan</v>
      </c>
      <c r="FQ146" t="str">
        <v>Tanzania</v>
      </c>
      <c r="FR146" t="str">
        <v>Thailand</v>
      </c>
      <c r="FS146" t="str">
        <v>Tjekkiet</v>
      </c>
      <c r="FT146" t="str">
        <v>Togo</v>
      </c>
      <c r="FU146" t="str">
        <v>Tonga</v>
      </c>
      <c r="FV146" t="str">
        <v>Trinidad &amp; Tobago</v>
      </c>
      <c r="FW146" t="str">
        <v>Tunesien</v>
      </c>
      <c r="FX146" t="str">
        <v>Turkmenistan</v>
      </c>
      <c r="FY146" t="str">
        <v>Tuvalu</v>
      </c>
      <c r="FZ146" t="str">
        <v>Tyrkiet</v>
      </c>
      <c r="GA146" t="str">
        <v>Tyskland</v>
      </c>
      <c r="GB146" t="str">
        <v>Uganda</v>
      </c>
      <c r="GC146" t="str">
        <v>Ukraine</v>
      </c>
      <c r="GD146" t="str">
        <v>Ungarn</v>
      </c>
      <c r="GE146" t="str">
        <v>Uruguay</v>
      </c>
      <c r="GF146" t="str">
        <v>USA</v>
      </c>
      <c r="GG146" t="str">
        <v>Usbekistan</v>
      </c>
      <c r="GH146" t="str">
        <v>Vanuatu</v>
      </c>
      <c r="GI146" t="str">
        <v>Vatikanet</v>
      </c>
      <c r="GJ146" t="str">
        <v>Venezuela</v>
      </c>
      <c r="GK146" t="str">
        <v>Vietnam</v>
      </c>
      <c r="GL146" t="str">
        <v>Yemen</v>
      </c>
      <c r="GM146" t="str">
        <v>Zambia</v>
      </c>
      <c r="GN146" t="str">
        <v>Zimbabwe</v>
      </c>
      <c r="GO146" t="str">
        <v>Ækvatorial Guinea</v>
      </c>
      <c r="GP146" t="str">
        <v>Østrig</v>
      </c>
      <c r="GQ146" t="str">
        <v>Østtimor</v>
      </c>
      <c r="GR146" t="str">
        <v>EU</v>
      </c>
      <c r="GS146" t="str">
        <v>Ikke-EU</v>
      </c>
      <c r="GT146" t="str">
        <v>EU/ikke-EU</v>
      </c>
    </row>
    <row r="148" spans="2:202" ht="21" x14ac:dyDescent="0.35">
      <c r="B148" s="16" t="s">
        <v>8</v>
      </c>
    </row>
    <row r="149" spans="2:202" x14ac:dyDescent="0.25">
      <c r="B149" t="str" cm="1">
        <f t="array" ref="B149:GT149">TRANSPOSE(_xlfn._xlws.FILTER(AlleLande[Lande (dansk)],ISNUMBER(SEARCH(Vareoplysninger!J74,AlleLande[Lande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Burundi</v>
      </c>
      <c r="BC149" t="str">
        <v>Cambodja</v>
      </c>
      <c r="BD149" t="str">
        <v>Finland</v>
      </c>
      <c r="BE149" t="str">
        <v>Burundi</v>
      </c>
      <c r="BF149" t="str">
        <v>Cambodja</v>
      </c>
      <c r="BG149" t="str">
        <v>Forenede Arab. Emirater</v>
      </c>
      <c r="BH149" t="str">
        <v>Frankrig</v>
      </c>
      <c r="BI149" t="str">
        <v>Gabon</v>
      </c>
      <c r="BJ149" t="str">
        <v>Gambia</v>
      </c>
      <c r="BK149" t="str">
        <v>Burundi</v>
      </c>
      <c r="BL149" t="str">
        <v>Cambodja</v>
      </c>
      <c r="BM149" t="str">
        <v>Grenada</v>
      </c>
      <c r="BN149" t="str">
        <v>Grenadinerne</v>
      </c>
      <c r="BO149" t="str">
        <v>Grækenland</v>
      </c>
      <c r="BP149" t="str">
        <v>Burundi</v>
      </c>
      <c r="BQ149" t="str">
        <v>Cambodja</v>
      </c>
      <c r="BR149" t="str">
        <v>Guinea-Bissau</v>
      </c>
      <c r="BS149" t="str">
        <v>Guyana</v>
      </c>
      <c r="BT149" t="str">
        <v>Haiti</v>
      </c>
      <c r="BU149" t="str">
        <v>Honduras</v>
      </c>
      <c r="BV149" t="str">
        <v>Hviderusland (Belarus)</v>
      </c>
      <c r="BW149" t="str">
        <v>Indien</v>
      </c>
      <c r="BX149" t="str">
        <v>Indonesien</v>
      </c>
      <c r="BY149" t="str">
        <v>Irak</v>
      </c>
      <c r="BZ149" t="str">
        <v>Iran</v>
      </c>
      <c r="CA149" t="str">
        <v>Irland</v>
      </c>
      <c r="CB149" t="str">
        <v>Island</v>
      </c>
      <c r="CC149" t="str">
        <v>Israel</v>
      </c>
      <c r="CD149" t="str">
        <v>Italien</v>
      </c>
      <c r="CE149" t="str">
        <v>Jamaica</v>
      </c>
      <c r="CF149" t="str">
        <v>Japan</v>
      </c>
      <c r="CG149" t="str">
        <v>Jordan</v>
      </c>
      <c r="CH149" t="str">
        <v>Kapverdiske Øer</v>
      </c>
      <c r="CI149" t="str">
        <v>Kasakhstan</v>
      </c>
      <c r="CJ149" t="str">
        <v>Kenya</v>
      </c>
      <c r="CK149" t="str">
        <v>Kina</v>
      </c>
      <c r="CL149" t="str">
        <v>Kirgisistan</v>
      </c>
      <c r="CM149" t="str">
        <v>Kiribati</v>
      </c>
      <c r="CN149" t="str">
        <v>Kroatien</v>
      </c>
      <c r="CO149" t="str">
        <v>Kuwait</v>
      </c>
      <c r="CP149" t="str">
        <v>Laos</v>
      </c>
      <c r="CQ149" t="str">
        <v>Lesotho</v>
      </c>
      <c r="CR149" t="str">
        <v>Letland</v>
      </c>
      <c r="CS149" t="str">
        <v>Libanon</v>
      </c>
      <c r="CT149" t="str">
        <v>Liberia</v>
      </c>
      <c r="CU149" t="str">
        <v>Libyen</v>
      </c>
      <c r="CV149" t="str">
        <v>Liechtenstein</v>
      </c>
      <c r="CW149" t="str">
        <v>Litauen</v>
      </c>
      <c r="CX149" t="str">
        <v>Luxembourg</v>
      </c>
      <c r="CY149" t="str">
        <v>Madagaskar</v>
      </c>
      <c r="CZ149" t="str">
        <v>Makedonien (FYROM)</v>
      </c>
      <c r="DA149" t="str">
        <v>Malawi</v>
      </c>
      <c r="DB149" t="str">
        <v>Malaysia</v>
      </c>
      <c r="DC149" t="str">
        <v>Maldiverne</v>
      </c>
      <c r="DD149" t="str">
        <v>Mali</v>
      </c>
      <c r="DE149" t="str">
        <v>Malta</v>
      </c>
      <c r="DF149" t="str">
        <v>Marokko</v>
      </c>
      <c r="DG149" t="str">
        <v>Marshall-øerne</v>
      </c>
      <c r="DH149" t="str">
        <v>Mauretanien</v>
      </c>
      <c r="DI149" t="str">
        <v>Mauritius</v>
      </c>
      <c r="DJ149" t="str">
        <v>Mexico</v>
      </c>
      <c r="DK149" t="str">
        <v>Mikronesien</v>
      </c>
      <c r="DL149" t="str">
        <v>Moldova</v>
      </c>
      <c r="DM149" t="str">
        <v>Monaco</v>
      </c>
      <c r="DN149" t="str">
        <v>Mongoliet</v>
      </c>
      <c r="DO149" t="str">
        <v>Mozambique</v>
      </c>
      <c r="DP149" t="str">
        <v>Namibia</v>
      </c>
      <c r="DQ149" t="str">
        <v>Nauru</v>
      </c>
      <c r="DR149" t="str">
        <v>Nederlandene</v>
      </c>
      <c r="DS149" t="str">
        <v>Nepal</v>
      </c>
      <c r="DT149" t="str">
        <v>New Zealand</v>
      </c>
      <c r="DU149" t="str">
        <v>Nicaragua</v>
      </c>
      <c r="DV149" t="str">
        <v>Niger</v>
      </c>
      <c r="DW149" t="str">
        <v>Nigeria</v>
      </c>
      <c r="DX149" t="str">
        <v>Nordkorea</v>
      </c>
      <c r="DY149" t="str">
        <v>Norge</v>
      </c>
      <c r="DZ149" t="str">
        <v>Oman</v>
      </c>
      <c r="EA149" t="str">
        <v>Pakistan</v>
      </c>
      <c r="EB149" t="str">
        <v>Palau</v>
      </c>
      <c r="EC149" t="str">
        <v>Palestina</v>
      </c>
      <c r="ED149" t="str">
        <v>Panama</v>
      </c>
      <c r="EE149" t="str">
        <v>Papua New Guinea</v>
      </c>
      <c r="EF149" t="str">
        <v>Paraguay</v>
      </c>
      <c r="EG149" t="str">
        <v>Peru</v>
      </c>
      <c r="EH149" t="str">
        <v>Polen</v>
      </c>
      <c r="EI149" t="str">
        <v>Portugal</v>
      </c>
      <c r="EJ149" t="str">
        <v>Qatar</v>
      </c>
      <c r="EK149" t="str">
        <v>Rumænien</v>
      </c>
      <c r="EL149" t="str">
        <v>Rusland</v>
      </c>
      <c r="EM149" t="str">
        <v>Rwanda</v>
      </c>
      <c r="EN149" t="str">
        <v>Salomonøerne</v>
      </c>
      <c r="EO149" t="str">
        <v>Samoa</v>
      </c>
      <c r="EP149" t="str">
        <v>San Marino</v>
      </c>
      <c r="EQ149" t="str">
        <v>Sao Tomé &amp; Principe</v>
      </c>
      <c r="ER149" t="str">
        <v>Saudi Arabien</v>
      </c>
      <c r="ES149" t="str">
        <v>Schweiz</v>
      </c>
      <c r="ET149" t="str">
        <v>Senegal</v>
      </c>
      <c r="EU149" t="str">
        <v>Serbien og Montenegro</v>
      </c>
      <c r="EV149" t="str">
        <v>Seychellerne</v>
      </c>
      <c r="EW149" t="str">
        <v>Sierra Leone</v>
      </c>
      <c r="EX149" t="str">
        <v>Singapore</v>
      </c>
      <c r="EY149" t="str">
        <v>Slovakiet</v>
      </c>
      <c r="EZ149" t="str">
        <v>Slovenien</v>
      </c>
      <c r="FA149" t="str">
        <v>Somalia</v>
      </c>
      <c r="FB149" t="str">
        <v>Spanien</v>
      </c>
      <c r="FC149" t="str">
        <v>Sri Lanka</v>
      </c>
      <c r="FD149" t="str">
        <v>St. Kitts-Nevis</v>
      </c>
      <c r="FE149" t="str">
        <v>St. Lucia</v>
      </c>
      <c r="FF149" t="str">
        <v>St. Vincent &amp;</v>
      </c>
      <c r="FG149" t="str">
        <v>Storbritannien (England)</v>
      </c>
      <c r="FH149" t="str">
        <v>Sudan</v>
      </c>
      <c r="FI149" t="str">
        <v>Surinam</v>
      </c>
      <c r="FJ149" t="str">
        <v>Sverige</v>
      </c>
      <c r="FK149" t="str">
        <v>Swaziland</v>
      </c>
      <c r="FL149" t="str">
        <v>Sydafrika</v>
      </c>
      <c r="FM149" t="str">
        <v>Sydkorea</v>
      </c>
      <c r="FN149" t="str">
        <v>Syrien</v>
      </c>
      <c r="FO149" t="str">
        <v>Tadjikistan</v>
      </c>
      <c r="FP149" t="str">
        <v>Taiwan</v>
      </c>
      <c r="FQ149" t="str">
        <v>Tanzania</v>
      </c>
      <c r="FR149" t="str">
        <v>Thailand</v>
      </c>
      <c r="FS149" t="str">
        <v>Tjekkiet</v>
      </c>
      <c r="FT149" t="str">
        <v>Togo</v>
      </c>
      <c r="FU149" t="str">
        <v>Tonga</v>
      </c>
      <c r="FV149" t="str">
        <v>Trinidad &amp; Tobago</v>
      </c>
      <c r="FW149" t="str">
        <v>Tunesien</v>
      </c>
      <c r="FX149" t="str">
        <v>Turkmenistan</v>
      </c>
      <c r="FY149" t="str">
        <v>Tuvalu</v>
      </c>
      <c r="FZ149" t="str">
        <v>Tyrkiet</v>
      </c>
      <c r="GA149" t="str">
        <v>Tyskland</v>
      </c>
      <c r="GB149" t="str">
        <v>Uganda</v>
      </c>
      <c r="GC149" t="str">
        <v>Ukraine</v>
      </c>
      <c r="GD149" t="str">
        <v>Ungarn</v>
      </c>
      <c r="GE149" t="str">
        <v>Uruguay</v>
      </c>
      <c r="GF149" t="str">
        <v>USA</v>
      </c>
      <c r="GG149" t="str">
        <v>Usbekistan</v>
      </c>
      <c r="GH149" t="str">
        <v>Vanuatu</v>
      </c>
      <c r="GI149" t="str">
        <v>Vatikanet</v>
      </c>
      <c r="GJ149" t="str">
        <v>Venezuela</v>
      </c>
      <c r="GK149" t="str">
        <v>Vietnam</v>
      </c>
      <c r="GL149" t="str">
        <v>Yemen</v>
      </c>
      <c r="GM149" t="str">
        <v>Zambia</v>
      </c>
      <c r="GN149" t="str">
        <v>Zimbabwe</v>
      </c>
      <c r="GO149" t="str">
        <v>Ækvatorial Guinea</v>
      </c>
      <c r="GP149" t="str">
        <v>Østrig</v>
      </c>
      <c r="GQ149" t="str">
        <v>Østtimor</v>
      </c>
      <c r="GR149" t="str">
        <v>EU</v>
      </c>
      <c r="GS149" t="str">
        <v>Ikke-EU</v>
      </c>
      <c r="GT149" t="str">
        <v>EU/ikke-EU</v>
      </c>
    </row>
    <row r="150" spans="2:202" x14ac:dyDescent="0.25">
      <c r="B150" t="str" cm="1">
        <f t="array" ref="B150:GT150">TRANSPOSE(_xlfn._xlws.FILTER(AlleLande[Lande (dansk)],ISNUMBER(SEARCH(Vareoplysninger!J75,AlleLande[Lande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Burundi</v>
      </c>
      <c r="BC150" t="str">
        <v>Cambodja</v>
      </c>
      <c r="BD150" t="str">
        <v>Finland</v>
      </c>
      <c r="BE150" t="str">
        <v>Burundi</v>
      </c>
      <c r="BF150" t="str">
        <v>Cambodja</v>
      </c>
      <c r="BG150" t="str">
        <v>Forenede Arab. Emirater</v>
      </c>
      <c r="BH150" t="str">
        <v>Frankrig</v>
      </c>
      <c r="BI150" t="str">
        <v>Gabon</v>
      </c>
      <c r="BJ150" t="str">
        <v>Gambia</v>
      </c>
      <c r="BK150" t="str">
        <v>Burundi</v>
      </c>
      <c r="BL150" t="str">
        <v>Cambodja</v>
      </c>
      <c r="BM150" t="str">
        <v>Grenada</v>
      </c>
      <c r="BN150" t="str">
        <v>Grenadinerne</v>
      </c>
      <c r="BO150" t="str">
        <v>Grækenland</v>
      </c>
      <c r="BP150" t="str">
        <v>Burundi</v>
      </c>
      <c r="BQ150" t="str">
        <v>Cambodja</v>
      </c>
      <c r="BR150" t="str">
        <v>Guinea-Bissau</v>
      </c>
      <c r="BS150" t="str">
        <v>Guyana</v>
      </c>
      <c r="BT150" t="str">
        <v>Haiti</v>
      </c>
      <c r="BU150" t="str">
        <v>Honduras</v>
      </c>
      <c r="BV150" t="str">
        <v>Hviderusland (Belarus)</v>
      </c>
      <c r="BW150" t="str">
        <v>Indien</v>
      </c>
      <c r="BX150" t="str">
        <v>Indonesien</v>
      </c>
      <c r="BY150" t="str">
        <v>Irak</v>
      </c>
      <c r="BZ150" t="str">
        <v>Iran</v>
      </c>
      <c r="CA150" t="str">
        <v>Irland</v>
      </c>
      <c r="CB150" t="str">
        <v>Island</v>
      </c>
      <c r="CC150" t="str">
        <v>Israel</v>
      </c>
      <c r="CD150" t="str">
        <v>Italien</v>
      </c>
      <c r="CE150" t="str">
        <v>Jamaica</v>
      </c>
      <c r="CF150" t="str">
        <v>Japan</v>
      </c>
      <c r="CG150" t="str">
        <v>Jordan</v>
      </c>
      <c r="CH150" t="str">
        <v>Kapverdiske Øer</v>
      </c>
      <c r="CI150" t="str">
        <v>Kasakhstan</v>
      </c>
      <c r="CJ150" t="str">
        <v>Kenya</v>
      </c>
      <c r="CK150" t="str">
        <v>Kina</v>
      </c>
      <c r="CL150" t="str">
        <v>Kirgisistan</v>
      </c>
      <c r="CM150" t="str">
        <v>Kiribati</v>
      </c>
      <c r="CN150" t="str">
        <v>Kroatien</v>
      </c>
      <c r="CO150" t="str">
        <v>Kuwait</v>
      </c>
      <c r="CP150" t="str">
        <v>Laos</v>
      </c>
      <c r="CQ150" t="str">
        <v>Lesotho</v>
      </c>
      <c r="CR150" t="str">
        <v>Letland</v>
      </c>
      <c r="CS150" t="str">
        <v>Libanon</v>
      </c>
      <c r="CT150" t="str">
        <v>Liberia</v>
      </c>
      <c r="CU150" t="str">
        <v>Libyen</v>
      </c>
      <c r="CV150" t="str">
        <v>Liechtenstein</v>
      </c>
      <c r="CW150" t="str">
        <v>Litauen</v>
      </c>
      <c r="CX150" t="str">
        <v>Luxembourg</v>
      </c>
      <c r="CY150" t="str">
        <v>Madagaskar</v>
      </c>
      <c r="CZ150" t="str">
        <v>Makedonien (FYROM)</v>
      </c>
      <c r="DA150" t="str">
        <v>Malawi</v>
      </c>
      <c r="DB150" t="str">
        <v>Malaysia</v>
      </c>
      <c r="DC150" t="str">
        <v>Maldiverne</v>
      </c>
      <c r="DD150" t="str">
        <v>Mali</v>
      </c>
      <c r="DE150" t="str">
        <v>Malta</v>
      </c>
      <c r="DF150" t="str">
        <v>Marokko</v>
      </c>
      <c r="DG150" t="str">
        <v>Marshall-øerne</v>
      </c>
      <c r="DH150" t="str">
        <v>Mauretanien</v>
      </c>
      <c r="DI150" t="str">
        <v>Mauritius</v>
      </c>
      <c r="DJ150" t="str">
        <v>Mexico</v>
      </c>
      <c r="DK150" t="str">
        <v>Mikronesien</v>
      </c>
      <c r="DL150" t="str">
        <v>Moldova</v>
      </c>
      <c r="DM150" t="str">
        <v>Monaco</v>
      </c>
      <c r="DN150" t="str">
        <v>Mongoliet</v>
      </c>
      <c r="DO150" t="str">
        <v>Mozambique</v>
      </c>
      <c r="DP150" t="str">
        <v>Namibia</v>
      </c>
      <c r="DQ150" t="str">
        <v>Nauru</v>
      </c>
      <c r="DR150" t="str">
        <v>Nederlandene</v>
      </c>
      <c r="DS150" t="str">
        <v>Nepal</v>
      </c>
      <c r="DT150" t="str">
        <v>New Zealand</v>
      </c>
      <c r="DU150" t="str">
        <v>Nicaragua</v>
      </c>
      <c r="DV150" t="str">
        <v>Niger</v>
      </c>
      <c r="DW150" t="str">
        <v>Nigeria</v>
      </c>
      <c r="DX150" t="str">
        <v>Nordkorea</v>
      </c>
      <c r="DY150" t="str">
        <v>Norge</v>
      </c>
      <c r="DZ150" t="str">
        <v>Oman</v>
      </c>
      <c r="EA150" t="str">
        <v>Pakistan</v>
      </c>
      <c r="EB150" t="str">
        <v>Palau</v>
      </c>
      <c r="EC150" t="str">
        <v>Palestina</v>
      </c>
      <c r="ED150" t="str">
        <v>Panama</v>
      </c>
      <c r="EE150" t="str">
        <v>Papua New Guinea</v>
      </c>
      <c r="EF150" t="str">
        <v>Paraguay</v>
      </c>
      <c r="EG150" t="str">
        <v>Peru</v>
      </c>
      <c r="EH150" t="str">
        <v>Polen</v>
      </c>
      <c r="EI150" t="str">
        <v>Portugal</v>
      </c>
      <c r="EJ150" t="str">
        <v>Qatar</v>
      </c>
      <c r="EK150" t="str">
        <v>Rumænien</v>
      </c>
      <c r="EL150" t="str">
        <v>Rusland</v>
      </c>
      <c r="EM150" t="str">
        <v>Rwanda</v>
      </c>
      <c r="EN150" t="str">
        <v>Salomonøerne</v>
      </c>
      <c r="EO150" t="str">
        <v>Samoa</v>
      </c>
      <c r="EP150" t="str">
        <v>San Marino</v>
      </c>
      <c r="EQ150" t="str">
        <v>Sao Tomé &amp; Principe</v>
      </c>
      <c r="ER150" t="str">
        <v>Saudi Arabien</v>
      </c>
      <c r="ES150" t="str">
        <v>Schweiz</v>
      </c>
      <c r="ET150" t="str">
        <v>Senegal</v>
      </c>
      <c r="EU150" t="str">
        <v>Serbien og Montenegro</v>
      </c>
      <c r="EV150" t="str">
        <v>Seychellerne</v>
      </c>
      <c r="EW150" t="str">
        <v>Sierra Leone</v>
      </c>
      <c r="EX150" t="str">
        <v>Singapore</v>
      </c>
      <c r="EY150" t="str">
        <v>Slovakiet</v>
      </c>
      <c r="EZ150" t="str">
        <v>Slovenien</v>
      </c>
      <c r="FA150" t="str">
        <v>Somalia</v>
      </c>
      <c r="FB150" t="str">
        <v>Spanien</v>
      </c>
      <c r="FC150" t="str">
        <v>Sri Lanka</v>
      </c>
      <c r="FD150" t="str">
        <v>St. Kitts-Nevis</v>
      </c>
      <c r="FE150" t="str">
        <v>St. Lucia</v>
      </c>
      <c r="FF150" t="str">
        <v>St. Vincent &amp;</v>
      </c>
      <c r="FG150" t="str">
        <v>Storbritannien (England)</v>
      </c>
      <c r="FH150" t="str">
        <v>Sudan</v>
      </c>
      <c r="FI150" t="str">
        <v>Surinam</v>
      </c>
      <c r="FJ150" t="str">
        <v>Sverige</v>
      </c>
      <c r="FK150" t="str">
        <v>Swaziland</v>
      </c>
      <c r="FL150" t="str">
        <v>Sydafrika</v>
      </c>
      <c r="FM150" t="str">
        <v>Sydkorea</v>
      </c>
      <c r="FN150" t="str">
        <v>Syrien</v>
      </c>
      <c r="FO150" t="str">
        <v>Tadjikistan</v>
      </c>
      <c r="FP150" t="str">
        <v>Taiwan</v>
      </c>
      <c r="FQ150" t="str">
        <v>Tanzania</v>
      </c>
      <c r="FR150" t="str">
        <v>Thailand</v>
      </c>
      <c r="FS150" t="str">
        <v>Tjekkiet</v>
      </c>
      <c r="FT150" t="str">
        <v>Togo</v>
      </c>
      <c r="FU150" t="str">
        <v>Tonga</v>
      </c>
      <c r="FV150" t="str">
        <v>Trinidad &amp; Tobago</v>
      </c>
      <c r="FW150" t="str">
        <v>Tunesien</v>
      </c>
      <c r="FX150" t="str">
        <v>Turkmenistan</v>
      </c>
      <c r="FY150" t="str">
        <v>Tuvalu</v>
      </c>
      <c r="FZ150" t="str">
        <v>Tyrkiet</v>
      </c>
      <c r="GA150" t="str">
        <v>Tyskland</v>
      </c>
      <c r="GB150" t="str">
        <v>Uganda</v>
      </c>
      <c r="GC150" t="str">
        <v>Ukraine</v>
      </c>
      <c r="GD150" t="str">
        <v>Ungarn</v>
      </c>
      <c r="GE150" t="str">
        <v>Uruguay</v>
      </c>
      <c r="GF150" t="str">
        <v>USA</v>
      </c>
      <c r="GG150" t="str">
        <v>Usbekistan</v>
      </c>
      <c r="GH150" t="str">
        <v>Vanuatu</v>
      </c>
      <c r="GI150" t="str">
        <v>Vatikanet</v>
      </c>
      <c r="GJ150" t="str">
        <v>Venezuela</v>
      </c>
      <c r="GK150" t="str">
        <v>Vietnam</v>
      </c>
      <c r="GL150" t="str">
        <v>Yemen</v>
      </c>
      <c r="GM150" t="str">
        <v>Zambia</v>
      </c>
      <c r="GN150" t="str">
        <v>Zimbabwe</v>
      </c>
      <c r="GO150" t="str">
        <v>Ækvatorial Guinea</v>
      </c>
      <c r="GP150" t="str">
        <v>Østrig</v>
      </c>
      <c r="GQ150" t="str">
        <v>Østtimor</v>
      </c>
      <c r="GR150" t="str">
        <v>EU</v>
      </c>
      <c r="GS150" t="str">
        <v>Ikke-EU</v>
      </c>
      <c r="GT150" t="str">
        <v>EU/ikke-EU</v>
      </c>
    </row>
    <row r="151" spans="2:202" x14ac:dyDescent="0.25">
      <c r="B151" t="str" cm="1">
        <f t="array" ref="B151:GT151">TRANSPOSE(_xlfn._xlws.FILTER(AlleLande[Lande (dansk)],ISNUMBER(SEARCH(Vareoplysninger!J76,AlleLande[Lande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Burundi</v>
      </c>
      <c r="BC151" t="str">
        <v>Cambodja</v>
      </c>
      <c r="BD151" t="str">
        <v>Finland</v>
      </c>
      <c r="BE151" t="str">
        <v>Burundi</v>
      </c>
      <c r="BF151" t="str">
        <v>Cambodja</v>
      </c>
      <c r="BG151" t="str">
        <v>Forenede Arab. Emirater</v>
      </c>
      <c r="BH151" t="str">
        <v>Frankrig</v>
      </c>
      <c r="BI151" t="str">
        <v>Gabon</v>
      </c>
      <c r="BJ151" t="str">
        <v>Gambia</v>
      </c>
      <c r="BK151" t="str">
        <v>Burundi</v>
      </c>
      <c r="BL151" t="str">
        <v>Cambodja</v>
      </c>
      <c r="BM151" t="str">
        <v>Grenada</v>
      </c>
      <c r="BN151" t="str">
        <v>Grenadinerne</v>
      </c>
      <c r="BO151" t="str">
        <v>Grækenland</v>
      </c>
      <c r="BP151" t="str">
        <v>Burundi</v>
      </c>
      <c r="BQ151" t="str">
        <v>Cambodja</v>
      </c>
      <c r="BR151" t="str">
        <v>Guinea-Bissau</v>
      </c>
      <c r="BS151" t="str">
        <v>Guyana</v>
      </c>
      <c r="BT151" t="str">
        <v>Haiti</v>
      </c>
      <c r="BU151" t="str">
        <v>Honduras</v>
      </c>
      <c r="BV151" t="str">
        <v>Hviderusland (Belarus)</v>
      </c>
      <c r="BW151" t="str">
        <v>Indien</v>
      </c>
      <c r="BX151" t="str">
        <v>Indonesien</v>
      </c>
      <c r="BY151" t="str">
        <v>Irak</v>
      </c>
      <c r="BZ151" t="str">
        <v>Iran</v>
      </c>
      <c r="CA151" t="str">
        <v>Irland</v>
      </c>
      <c r="CB151" t="str">
        <v>Island</v>
      </c>
      <c r="CC151" t="str">
        <v>Israel</v>
      </c>
      <c r="CD151" t="str">
        <v>Italien</v>
      </c>
      <c r="CE151" t="str">
        <v>Jamaica</v>
      </c>
      <c r="CF151" t="str">
        <v>Japan</v>
      </c>
      <c r="CG151" t="str">
        <v>Jordan</v>
      </c>
      <c r="CH151" t="str">
        <v>Kapverdiske Øer</v>
      </c>
      <c r="CI151" t="str">
        <v>Kasakhstan</v>
      </c>
      <c r="CJ151" t="str">
        <v>Kenya</v>
      </c>
      <c r="CK151" t="str">
        <v>Kina</v>
      </c>
      <c r="CL151" t="str">
        <v>Kirgisistan</v>
      </c>
      <c r="CM151" t="str">
        <v>Kiribati</v>
      </c>
      <c r="CN151" t="str">
        <v>Kroatien</v>
      </c>
      <c r="CO151" t="str">
        <v>Kuwait</v>
      </c>
      <c r="CP151" t="str">
        <v>Laos</v>
      </c>
      <c r="CQ151" t="str">
        <v>Lesotho</v>
      </c>
      <c r="CR151" t="str">
        <v>Letland</v>
      </c>
      <c r="CS151" t="str">
        <v>Libanon</v>
      </c>
      <c r="CT151" t="str">
        <v>Liberia</v>
      </c>
      <c r="CU151" t="str">
        <v>Libyen</v>
      </c>
      <c r="CV151" t="str">
        <v>Liechtenstein</v>
      </c>
      <c r="CW151" t="str">
        <v>Litauen</v>
      </c>
      <c r="CX151" t="str">
        <v>Luxembourg</v>
      </c>
      <c r="CY151" t="str">
        <v>Madagaskar</v>
      </c>
      <c r="CZ151" t="str">
        <v>Makedonien (FYROM)</v>
      </c>
      <c r="DA151" t="str">
        <v>Malawi</v>
      </c>
      <c r="DB151" t="str">
        <v>Malaysia</v>
      </c>
      <c r="DC151" t="str">
        <v>Maldiverne</v>
      </c>
      <c r="DD151" t="str">
        <v>Mali</v>
      </c>
      <c r="DE151" t="str">
        <v>Malta</v>
      </c>
      <c r="DF151" t="str">
        <v>Marokko</v>
      </c>
      <c r="DG151" t="str">
        <v>Marshall-øerne</v>
      </c>
      <c r="DH151" t="str">
        <v>Mauretanien</v>
      </c>
      <c r="DI151" t="str">
        <v>Mauritius</v>
      </c>
      <c r="DJ151" t="str">
        <v>Mexico</v>
      </c>
      <c r="DK151" t="str">
        <v>Mikronesien</v>
      </c>
      <c r="DL151" t="str">
        <v>Moldova</v>
      </c>
      <c r="DM151" t="str">
        <v>Monaco</v>
      </c>
      <c r="DN151" t="str">
        <v>Mongoliet</v>
      </c>
      <c r="DO151" t="str">
        <v>Mozambique</v>
      </c>
      <c r="DP151" t="str">
        <v>Namibia</v>
      </c>
      <c r="DQ151" t="str">
        <v>Nauru</v>
      </c>
      <c r="DR151" t="str">
        <v>Nederlandene</v>
      </c>
      <c r="DS151" t="str">
        <v>Nepal</v>
      </c>
      <c r="DT151" t="str">
        <v>New Zealand</v>
      </c>
      <c r="DU151" t="str">
        <v>Nicaragua</v>
      </c>
      <c r="DV151" t="str">
        <v>Niger</v>
      </c>
      <c r="DW151" t="str">
        <v>Nigeria</v>
      </c>
      <c r="DX151" t="str">
        <v>Nordkorea</v>
      </c>
      <c r="DY151" t="str">
        <v>Norge</v>
      </c>
      <c r="DZ151" t="str">
        <v>Oman</v>
      </c>
      <c r="EA151" t="str">
        <v>Pakistan</v>
      </c>
      <c r="EB151" t="str">
        <v>Palau</v>
      </c>
      <c r="EC151" t="str">
        <v>Palestina</v>
      </c>
      <c r="ED151" t="str">
        <v>Panama</v>
      </c>
      <c r="EE151" t="str">
        <v>Papua New Guinea</v>
      </c>
      <c r="EF151" t="str">
        <v>Paraguay</v>
      </c>
      <c r="EG151" t="str">
        <v>Peru</v>
      </c>
      <c r="EH151" t="str">
        <v>Polen</v>
      </c>
      <c r="EI151" t="str">
        <v>Portugal</v>
      </c>
      <c r="EJ151" t="str">
        <v>Qatar</v>
      </c>
      <c r="EK151" t="str">
        <v>Rumænien</v>
      </c>
      <c r="EL151" t="str">
        <v>Rusland</v>
      </c>
      <c r="EM151" t="str">
        <v>Rwanda</v>
      </c>
      <c r="EN151" t="str">
        <v>Salomonøerne</v>
      </c>
      <c r="EO151" t="str">
        <v>Samoa</v>
      </c>
      <c r="EP151" t="str">
        <v>San Marino</v>
      </c>
      <c r="EQ151" t="str">
        <v>Sao Tomé &amp; Principe</v>
      </c>
      <c r="ER151" t="str">
        <v>Saudi Arabien</v>
      </c>
      <c r="ES151" t="str">
        <v>Schweiz</v>
      </c>
      <c r="ET151" t="str">
        <v>Senegal</v>
      </c>
      <c r="EU151" t="str">
        <v>Serbien og Montenegro</v>
      </c>
      <c r="EV151" t="str">
        <v>Seychellerne</v>
      </c>
      <c r="EW151" t="str">
        <v>Sierra Leone</v>
      </c>
      <c r="EX151" t="str">
        <v>Singapore</v>
      </c>
      <c r="EY151" t="str">
        <v>Slovakiet</v>
      </c>
      <c r="EZ151" t="str">
        <v>Slovenien</v>
      </c>
      <c r="FA151" t="str">
        <v>Somalia</v>
      </c>
      <c r="FB151" t="str">
        <v>Spanien</v>
      </c>
      <c r="FC151" t="str">
        <v>Sri Lanka</v>
      </c>
      <c r="FD151" t="str">
        <v>St. Kitts-Nevis</v>
      </c>
      <c r="FE151" t="str">
        <v>St. Lucia</v>
      </c>
      <c r="FF151" t="str">
        <v>St. Vincent &amp;</v>
      </c>
      <c r="FG151" t="str">
        <v>Storbritannien (England)</v>
      </c>
      <c r="FH151" t="str">
        <v>Sudan</v>
      </c>
      <c r="FI151" t="str">
        <v>Surinam</v>
      </c>
      <c r="FJ151" t="str">
        <v>Sverige</v>
      </c>
      <c r="FK151" t="str">
        <v>Swaziland</v>
      </c>
      <c r="FL151" t="str">
        <v>Sydafrika</v>
      </c>
      <c r="FM151" t="str">
        <v>Sydkorea</v>
      </c>
      <c r="FN151" t="str">
        <v>Syrien</v>
      </c>
      <c r="FO151" t="str">
        <v>Tadjikistan</v>
      </c>
      <c r="FP151" t="str">
        <v>Taiwan</v>
      </c>
      <c r="FQ151" t="str">
        <v>Tanzania</v>
      </c>
      <c r="FR151" t="str">
        <v>Thailand</v>
      </c>
      <c r="FS151" t="str">
        <v>Tjekkiet</v>
      </c>
      <c r="FT151" t="str">
        <v>Togo</v>
      </c>
      <c r="FU151" t="str">
        <v>Tonga</v>
      </c>
      <c r="FV151" t="str">
        <v>Trinidad &amp; Tobago</v>
      </c>
      <c r="FW151" t="str">
        <v>Tunesien</v>
      </c>
      <c r="FX151" t="str">
        <v>Turkmenistan</v>
      </c>
      <c r="FY151" t="str">
        <v>Tuvalu</v>
      </c>
      <c r="FZ151" t="str">
        <v>Tyrkiet</v>
      </c>
      <c r="GA151" t="str">
        <v>Tyskland</v>
      </c>
      <c r="GB151" t="str">
        <v>Uganda</v>
      </c>
      <c r="GC151" t="str">
        <v>Ukraine</v>
      </c>
      <c r="GD151" t="str">
        <v>Ungarn</v>
      </c>
      <c r="GE151" t="str">
        <v>Uruguay</v>
      </c>
      <c r="GF151" t="str">
        <v>USA</v>
      </c>
      <c r="GG151" t="str">
        <v>Usbekistan</v>
      </c>
      <c r="GH151" t="str">
        <v>Vanuatu</v>
      </c>
      <c r="GI151" t="str">
        <v>Vatikanet</v>
      </c>
      <c r="GJ151" t="str">
        <v>Venezuela</v>
      </c>
      <c r="GK151" t="str">
        <v>Vietnam</v>
      </c>
      <c r="GL151" t="str">
        <v>Yemen</v>
      </c>
      <c r="GM151" t="str">
        <v>Zambia</v>
      </c>
      <c r="GN151" t="str">
        <v>Zimbabwe</v>
      </c>
      <c r="GO151" t="str">
        <v>Ækvatorial Guinea</v>
      </c>
      <c r="GP151" t="str">
        <v>Østrig</v>
      </c>
      <c r="GQ151" t="str">
        <v>Østtimor</v>
      </c>
      <c r="GR151" t="str">
        <v>EU</v>
      </c>
      <c r="GS151" t="str">
        <v>Ikke-EU</v>
      </c>
      <c r="GT151" t="str">
        <v>EU/ikke-EU</v>
      </c>
    </row>
    <row r="152" spans="2:202" x14ac:dyDescent="0.25">
      <c r="B152" t="str" cm="1">
        <f t="array" ref="B152:GT152">TRANSPOSE(_xlfn._xlws.FILTER(AlleLande[Lande (dansk)],ISNUMBER(SEARCH(Vareoplysninger!J77,AlleLande[Lande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Burundi</v>
      </c>
      <c r="BC152" t="str">
        <v>Cambodja</v>
      </c>
      <c r="BD152" t="str">
        <v>Finland</v>
      </c>
      <c r="BE152" t="str">
        <v>Burundi</v>
      </c>
      <c r="BF152" t="str">
        <v>Cambodja</v>
      </c>
      <c r="BG152" t="str">
        <v>Forenede Arab. Emirater</v>
      </c>
      <c r="BH152" t="str">
        <v>Frankrig</v>
      </c>
      <c r="BI152" t="str">
        <v>Gabon</v>
      </c>
      <c r="BJ152" t="str">
        <v>Gambia</v>
      </c>
      <c r="BK152" t="str">
        <v>Burundi</v>
      </c>
      <c r="BL152" t="str">
        <v>Cambodja</v>
      </c>
      <c r="BM152" t="str">
        <v>Grenada</v>
      </c>
      <c r="BN152" t="str">
        <v>Grenadinerne</v>
      </c>
      <c r="BO152" t="str">
        <v>Grækenland</v>
      </c>
      <c r="BP152" t="str">
        <v>Burundi</v>
      </c>
      <c r="BQ152" t="str">
        <v>Cambodja</v>
      </c>
      <c r="BR152" t="str">
        <v>Guinea-Bissau</v>
      </c>
      <c r="BS152" t="str">
        <v>Guyana</v>
      </c>
      <c r="BT152" t="str">
        <v>Haiti</v>
      </c>
      <c r="BU152" t="str">
        <v>Honduras</v>
      </c>
      <c r="BV152" t="str">
        <v>Hviderusland (Belarus)</v>
      </c>
      <c r="BW152" t="str">
        <v>Indien</v>
      </c>
      <c r="BX152" t="str">
        <v>Indonesien</v>
      </c>
      <c r="BY152" t="str">
        <v>Irak</v>
      </c>
      <c r="BZ152" t="str">
        <v>Iran</v>
      </c>
      <c r="CA152" t="str">
        <v>Irland</v>
      </c>
      <c r="CB152" t="str">
        <v>Island</v>
      </c>
      <c r="CC152" t="str">
        <v>Israel</v>
      </c>
      <c r="CD152" t="str">
        <v>Italien</v>
      </c>
      <c r="CE152" t="str">
        <v>Jamaica</v>
      </c>
      <c r="CF152" t="str">
        <v>Japan</v>
      </c>
      <c r="CG152" t="str">
        <v>Jordan</v>
      </c>
      <c r="CH152" t="str">
        <v>Kapverdiske Øer</v>
      </c>
      <c r="CI152" t="str">
        <v>Kasakhstan</v>
      </c>
      <c r="CJ152" t="str">
        <v>Kenya</v>
      </c>
      <c r="CK152" t="str">
        <v>Kina</v>
      </c>
      <c r="CL152" t="str">
        <v>Kirgisistan</v>
      </c>
      <c r="CM152" t="str">
        <v>Kiribati</v>
      </c>
      <c r="CN152" t="str">
        <v>Kroatien</v>
      </c>
      <c r="CO152" t="str">
        <v>Kuwait</v>
      </c>
      <c r="CP152" t="str">
        <v>Laos</v>
      </c>
      <c r="CQ152" t="str">
        <v>Lesotho</v>
      </c>
      <c r="CR152" t="str">
        <v>Letland</v>
      </c>
      <c r="CS152" t="str">
        <v>Libanon</v>
      </c>
      <c r="CT152" t="str">
        <v>Liberia</v>
      </c>
      <c r="CU152" t="str">
        <v>Libyen</v>
      </c>
      <c r="CV152" t="str">
        <v>Liechtenstein</v>
      </c>
      <c r="CW152" t="str">
        <v>Litauen</v>
      </c>
      <c r="CX152" t="str">
        <v>Luxembourg</v>
      </c>
      <c r="CY152" t="str">
        <v>Madagaskar</v>
      </c>
      <c r="CZ152" t="str">
        <v>Makedonien (FYROM)</v>
      </c>
      <c r="DA152" t="str">
        <v>Malawi</v>
      </c>
      <c r="DB152" t="str">
        <v>Malaysia</v>
      </c>
      <c r="DC152" t="str">
        <v>Maldiverne</v>
      </c>
      <c r="DD152" t="str">
        <v>Mali</v>
      </c>
      <c r="DE152" t="str">
        <v>Malta</v>
      </c>
      <c r="DF152" t="str">
        <v>Marokko</v>
      </c>
      <c r="DG152" t="str">
        <v>Marshall-øerne</v>
      </c>
      <c r="DH152" t="str">
        <v>Mauretanien</v>
      </c>
      <c r="DI152" t="str">
        <v>Mauritius</v>
      </c>
      <c r="DJ152" t="str">
        <v>Mexico</v>
      </c>
      <c r="DK152" t="str">
        <v>Mikronesien</v>
      </c>
      <c r="DL152" t="str">
        <v>Moldova</v>
      </c>
      <c r="DM152" t="str">
        <v>Monaco</v>
      </c>
      <c r="DN152" t="str">
        <v>Mongoliet</v>
      </c>
      <c r="DO152" t="str">
        <v>Mozambique</v>
      </c>
      <c r="DP152" t="str">
        <v>Namibia</v>
      </c>
      <c r="DQ152" t="str">
        <v>Nauru</v>
      </c>
      <c r="DR152" t="str">
        <v>Nederlandene</v>
      </c>
      <c r="DS152" t="str">
        <v>Nepal</v>
      </c>
      <c r="DT152" t="str">
        <v>New Zealand</v>
      </c>
      <c r="DU152" t="str">
        <v>Nicaragua</v>
      </c>
      <c r="DV152" t="str">
        <v>Niger</v>
      </c>
      <c r="DW152" t="str">
        <v>Nigeria</v>
      </c>
      <c r="DX152" t="str">
        <v>Nordkorea</v>
      </c>
      <c r="DY152" t="str">
        <v>Norge</v>
      </c>
      <c r="DZ152" t="str">
        <v>Oman</v>
      </c>
      <c r="EA152" t="str">
        <v>Pakistan</v>
      </c>
      <c r="EB152" t="str">
        <v>Palau</v>
      </c>
      <c r="EC152" t="str">
        <v>Palestina</v>
      </c>
      <c r="ED152" t="str">
        <v>Panama</v>
      </c>
      <c r="EE152" t="str">
        <v>Papua New Guinea</v>
      </c>
      <c r="EF152" t="str">
        <v>Paraguay</v>
      </c>
      <c r="EG152" t="str">
        <v>Peru</v>
      </c>
      <c r="EH152" t="str">
        <v>Polen</v>
      </c>
      <c r="EI152" t="str">
        <v>Portugal</v>
      </c>
      <c r="EJ152" t="str">
        <v>Qatar</v>
      </c>
      <c r="EK152" t="str">
        <v>Rumænien</v>
      </c>
      <c r="EL152" t="str">
        <v>Rusland</v>
      </c>
      <c r="EM152" t="str">
        <v>Rwanda</v>
      </c>
      <c r="EN152" t="str">
        <v>Salomonøerne</v>
      </c>
      <c r="EO152" t="str">
        <v>Samoa</v>
      </c>
      <c r="EP152" t="str">
        <v>San Marino</v>
      </c>
      <c r="EQ152" t="str">
        <v>Sao Tomé &amp; Principe</v>
      </c>
      <c r="ER152" t="str">
        <v>Saudi Arabien</v>
      </c>
      <c r="ES152" t="str">
        <v>Schweiz</v>
      </c>
      <c r="ET152" t="str">
        <v>Senegal</v>
      </c>
      <c r="EU152" t="str">
        <v>Serbien og Montenegro</v>
      </c>
      <c r="EV152" t="str">
        <v>Seychellerne</v>
      </c>
      <c r="EW152" t="str">
        <v>Sierra Leone</v>
      </c>
      <c r="EX152" t="str">
        <v>Singapore</v>
      </c>
      <c r="EY152" t="str">
        <v>Slovakiet</v>
      </c>
      <c r="EZ152" t="str">
        <v>Slovenien</v>
      </c>
      <c r="FA152" t="str">
        <v>Somalia</v>
      </c>
      <c r="FB152" t="str">
        <v>Spanien</v>
      </c>
      <c r="FC152" t="str">
        <v>Sri Lanka</v>
      </c>
      <c r="FD152" t="str">
        <v>St. Kitts-Nevis</v>
      </c>
      <c r="FE152" t="str">
        <v>St. Lucia</v>
      </c>
      <c r="FF152" t="str">
        <v>St. Vincent &amp;</v>
      </c>
      <c r="FG152" t="str">
        <v>Storbritannien (England)</v>
      </c>
      <c r="FH152" t="str">
        <v>Sudan</v>
      </c>
      <c r="FI152" t="str">
        <v>Surinam</v>
      </c>
      <c r="FJ152" t="str">
        <v>Sverige</v>
      </c>
      <c r="FK152" t="str">
        <v>Swaziland</v>
      </c>
      <c r="FL152" t="str">
        <v>Sydafrika</v>
      </c>
      <c r="FM152" t="str">
        <v>Sydkorea</v>
      </c>
      <c r="FN152" t="str">
        <v>Syrien</v>
      </c>
      <c r="FO152" t="str">
        <v>Tadjikistan</v>
      </c>
      <c r="FP152" t="str">
        <v>Taiwan</v>
      </c>
      <c r="FQ152" t="str">
        <v>Tanzania</v>
      </c>
      <c r="FR152" t="str">
        <v>Thailand</v>
      </c>
      <c r="FS152" t="str">
        <v>Tjekkiet</v>
      </c>
      <c r="FT152" t="str">
        <v>Togo</v>
      </c>
      <c r="FU152" t="str">
        <v>Tonga</v>
      </c>
      <c r="FV152" t="str">
        <v>Trinidad &amp; Tobago</v>
      </c>
      <c r="FW152" t="str">
        <v>Tunesien</v>
      </c>
      <c r="FX152" t="str">
        <v>Turkmenistan</v>
      </c>
      <c r="FY152" t="str">
        <v>Tuvalu</v>
      </c>
      <c r="FZ152" t="str">
        <v>Tyrkiet</v>
      </c>
      <c r="GA152" t="str">
        <v>Tyskland</v>
      </c>
      <c r="GB152" t="str">
        <v>Uganda</v>
      </c>
      <c r="GC152" t="str">
        <v>Ukraine</v>
      </c>
      <c r="GD152" t="str">
        <v>Ungarn</v>
      </c>
      <c r="GE152" t="str">
        <v>Uruguay</v>
      </c>
      <c r="GF152" t="str">
        <v>USA</v>
      </c>
      <c r="GG152" t="str">
        <v>Usbekistan</v>
      </c>
      <c r="GH152" t="str">
        <v>Vanuatu</v>
      </c>
      <c r="GI152" t="str">
        <v>Vatikanet</v>
      </c>
      <c r="GJ152" t="str">
        <v>Venezuela</v>
      </c>
      <c r="GK152" t="str">
        <v>Vietnam</v>
      </c>
      <c r="GL152" t="str">
        <v>Yemen</v>
      </c>
      <c r="GM152" t="str">
        <v>Zambia</v>
      </c>
      <c r="GN152" t="str">
        <v>Zimbabwe</v>
      </c>
      <c r="GO152" t="str">
        <v>Ækvatorial Guinea</v>
      </c>
      <c r="GP152" t="str">
        <v>Østrig</v>
      </c>
      <c r="GQ152" t="str">
        <v>Østtimor</v>
      </c>
      <c r="GR152" t="str">
        <v>EU</v>
      </c>
      <c r="GS152" t="str">
        <v>Ikke-EU</v>
      </c>
      <c r="GT152" t="str">
        <v>EU/ikke-EU</v>
      </c>
    </row>
    <row r="153" spans="2:202" x14ac:dyDescent="0.25">
      <c r="B153" t="str" cm="1">
        <f t="array" ref="B153:GT153">TRANSPOSE(_xlfn._xlws.FILTER(AlleLande[Lande (dansk)],ISNUMBER(SEARCH(Vareoplysninger!J78,AlleLande[Lande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Burundi</v>
      </c>
      <c r="BC153" t="str">
        <v>Cambodja</v>
      </c>
      <c r="BD153" t="str">
        <v>Finland</v>
      </c>
      <c r="BE153" t="str">
        <v>Burundi</v>
      </c>
      <c r="BF153" t="str">
        <v>Cambodja</v>
      </c>
      <c r="BG153" t="str">
        <v>Forenede Arab. Emirater</v>
      </c>
      <c r="BH153" t="str">
        <v>Frankrig</v>
      </c>
      <c r="BI153" t="str">
        <v>Gabon</v>
      </c>
      <c r="BJ153" t="str">
        <v>Gambia</v>
      </c>
      <c r="BK153" t="str">
        <v>Burundi</v>
      </c>
      <c r="BL153" t="str">
        <v>Cambodja</v>
      </c>
      <c r="BM153" t="str">
        <v>Grenada</v>
      </c>
      <c r="BN153" t="str">
        <v>Grenadinerne</v>
      </c>
      <c r="BO153" t="str">
        <v>Grækenland</v>
      </c>
      <c r="BP153" t="str">
        <v>Burundi</v>
      </c>
      <c r="BQ153" t="str">
        <v>Cambodja</v>
      </c>
      <c r="BR153" t="str">
        <v>Guinea-Bissau</v>
      </c>
      <c r="BS153" t="str">
        <v>Guyana</v>
      </c>
      <c r="BT153" t="str">
        <v>Haiti</v>
      </c>
      <c r="BU153" t="str">
        <v>Honduras</v>
      </c>
      <c r="BV153" t="str">
        <v>Hviderusland (Belarus)</v>
      </c>
      <c r="BW153" t="str">
        <v>Indien</v>
      </c>
      <c r="BX153" t="str">
        <v>Indonesien</v>
      </c>
      <c r="BY153" t="str">
        <v>Irak</v>
      </c>
      <c r="BZ153" t="str">
        <v>Iran</v>
      </c>
      <c r="CA153" t="str">
        <v>Irland</v>
      </c>
      <c r="CB153" t="str">
        <v>Island</v>
      </c>
      <c r="CC153" t="str">
        <v>Israel</v>
      </c>
      <c r="CD153" t="str">
        <v>Italien</v>
      </c>
      <c r="CE153" t="str">
        <v>Jamaica</v>
      </c>
      <c r="CF153" t="str">
        <v>Japan</v>
      </c>
      <c r="CG153" t="str">
        <v>Jordan</v>
      </c>
      <c r="CH153" t="str">
        <v>Kapverdiske Øer</v>
      </c>
      <c r="CI153" t="str">
        <v>Kasakhstan</v>
      </c>
      <c r="CJ153" t="str">
        <v>Kenya</v>
      </c>
      <c r="CK153" t="str">
        <v>Kina</v>
      </c>
      <c r="CL153" t="str">
        <v>Kirgisistan</v>
      </c>
      <c r="CM153" t="str">
        <v>Kiribati</v>
      </c>
      <c r="CN153" t="str">
        <v>Kroatien</v>
      </c>
      <c r="CO153" t="str">
        <v>Kuwait</v>
      </c>
      <c r="CP153" t="str">
        <v>Laos</v>
      </c>
      <c r="CQ153" t="str">
        <v>Lesotho</v>
      </c>
      <c r="CR153" t="str">
        <v>Letland</v>
      </c>
      <c r="CS153" t="str">
        <v>Libanon</v>
      </c>
      <c r="CT153" t="str">
        <v>Liberia</v>
      </c>
      <c r="CU153" t="str">
        <v>Libyen</v>
      </c>
      <c r="CV153" t="str">
        <v>Liechtenstein</v>
      </c>
      <c r="CW153" t="str">
        <v>Litauen</v>
      </c>
      <c r="CX153" t="str">
        <v>Luxembourg</v>
      </c>
      <c r="CY153" t="str">
        <v>Madagaskar</v>
      </c>
      <c r="CZ153" t="str">
        <v>Makedonien (FYROM)</v>
      </c>
      <c r="DA153" t="str">
        <v>Malawi</v>
      </c>
      <c r="DB153" t="str">
        <v>Malaysia</v>
      </c>
      <c r="DC153" t="str">
        <v>Maldiverne</v>
      </c>
      <c r="DD153" t="str">
        <v>Mali</v>
      </c>
      <c r="DE153" t="str">
        <v>Malta</v>
      </c>
      <c r="DF153" t="str">
        <v>Marokko</v>
      </c>
      <c r="DG153" t="str">
        <v>Marshall-øerne</v>
      </c>
      <c r="DH153" t="str">
        <v>Mauretanien</v>
      </c>
      <c r="DI153" t="str">
        <v>Mauritius</v>
      </c>
      <c r="DJ153" t="str">
        <v>Mexico</v>
      </c>
      <c r="DK153" t="str">
        <v>Mikronesien</v>
      </c>
      <c r="DL153" t="str">
        <v>Moldova</v>
      </c>
      <c r="DM153" t="str">
        <v>Monaco</v>
      </c>
      <c r="DN153" t="str">
        <v>Mongoliet</v>
      </c>
      <c r="DO153" t="str">
        <v>Mozambique</v>
      </c>
      <c r="DP153" t="str">
        <v>Namibia</v>
      </c>
      <c r="DQ153" t="str">
        <v>Nauru</v>
      </c>
      <c r="DR153" t="str">
        <v>Nederlandene</v>
      </c>
      <c r="DS153" t="str">
        <v>Nepal</v>
      </c>
      <c r="DT153" t="str">
        <v>New Zealand</v>
      </c>
      <c r="DU153" t="str">
        <v>Nicaragua</v>
      </c>
      <c r="DV153" t="str">
        <v>Niger</v>
      </c>
      <c r="DW153" t="str">
        <v>Nigeria</v>
      </c>
      <c r="DX153" t="str">
        <v>Nordkorea</v>
      </c>
      <c r="DY153" t="str">
        <v>Norge</v>
      </c>
      <c r="DZ153" t="str">
        <v>Oman</v>
      </c>
      <c r="EA153" t="str">
        <v>Pakistan</v>
      </c>
      <c r="EB153" t="str">
        <v>Palau</v>
      </c>
      <c r="EC153" t="str">
        <v>Palestina</v>
      </c>
      <c r="ED153" t="str">
        <v>Panama</v>
      </c>
      <c r="EE153" t="str">
        <v>Papua New Guinea</v>
      </c>
      <c r="EF153" t="str">
        <v>Paraguay</v>
      </c>
      <c r="EG153" t="str">
        <v>Peru</v>
      </c>
      <c r="EH153" t="str">
        <v>Polen</v>
      </c>
      <c r="EI153" t="str">
        <v>Portugal</v>
      </c>
      <c r="EJ153" t="str">
        <v>Qatar</v>
      </c>
      <c r="EK153" t="str">
        <v>Rumænien</v>
      </c>
      <c r="EL153" t="str">
        <v>Rusland</v>
      </c>
      <c r="EM153" t="str">
        <v>Rwanda</v>
      </c>
      <c r="EN153" t="str">
        <v>Salomonøerne</v>
      </c>
      <c r="EO153" t="str">
        <v>Samoa</v>
      </c>
      <c r="EP153" t="str">
        <v>San Marino</v>
      </c>
      <c r="EQ153" t="str">
        <v>Sao Tomé &amp; Principe</v>
      </c>
      <c r="ER153" t="str">
        <v>Saudi Arabien</v>
      </c>
      <c r="ES153" t="str">
        <v>Schweiz</v>
      </c>
      <c r="ET153" t="str">
        <v>Senegal</v>
      </c>
      <c r="EU153" t="str">
        <v>Serbien og Montenegro</v>
      </c>
      <c r="EV153" t="str">
        <v>Seychellerne</v>
      </c>
      <c r="EW153" t="str">
        <v>Sierra Leone</v>
      </c>
      <c r="EX153" t="str">
        <v>Singapore</v>
      </c>
      <c r="EY153" t="str">
        <v>Slovakiet</v>
      </c>
      <c r="EZ153" t="str">
        <v>Slovenien</v>
      </c>
      <c r="FA153" t="str">
        <v>Somalia</v>
      </c>
      <c r="FB153" t="str">
        <v>Spanien</v>
      </c>
      <c r="FC153" t="str">
        <v>Sri Lanka</v>
      </c>
      <c r="FD153" t="str">
        <v>St. Kitts-Nevis</v>
      </c>
      <c r="FE153" t="str">
        <v>St. Lucia</v>
      </c>
      <c r="FF153" t="str">
        <v>St. Vincent &amp;</v>
      </c>
      <c r="FG153" t="str">
        <v>Storbritannien (England)</v>
      </c>
      <c r="FH153" t="str">
        <v>Sudan</v>
      </c>
      <c r="FI153" t="str">
        <v>Surinam</v>
      </c>
      <c r="FJ153" t="str">
        <v>Sverige</v>
      </c>
      <c r="FK153" t="str">
        <v>Swaziland</v>
      </c>
      <c r="FL153" t="str">
        <v>Sydafrika</v>
      </c>
      <c r="FM153" t="str">
        <v>Sydkorea</v>
      </c>
      <c r="FN153" t="str">
        <v>Syrien</v>
      </c>
      <c r="FO153" t="str">
        <v>Tadjikistan</v>
      </c>
      <c r="FP153" t="str">
        <v>Taiwan</v>
      </c>
      <c r="FQ153" t="str">
        <v>Tanzania</v>
      </c>
      <c r="FR153" t="str">
        <v>Thailand</v>
      </c>
      <c r="FS153" t="str">
        <v>Tjekkiet</v>
      </c>
      <c r="FT153" t="str">
        <v>Togo</v>
      </c>
      <c r="FU153" t="str">
        <v>Tonga</v>
      </c>
      <c r="FV153" t="str">
        <v>Trinidad &amp; Tobago</v>
      </c>
      <c r="FW153" t="str">
        <v>Tunesien</v>
      </c>
      <c r="FX153" t="str">
        <v>Turkmenistan</v>
      </c>
      <c r="FY153" t="str">
        <v>Tuvalu</v>
      </c>
      <c r="FZ153" t="str">
        <v>Tyrkiet</v>
      </c>
      <c r="GA153" t="str">
        <v>Tyskland</v>
      </c>
      <c r="GB153" t="str">
        <v>Uganda</v>
      </c>
      <c r="GC153" t="str">
        <v>Ukraine</v>
      </c>
      <c r="GD153" t="str">
        <v>Ungarn</v>
      </c>
      <c r="GE153" t="str">
        <v>Uruguay</v>
      </c>
      <c r="GF153" t="str">
        <v>USA</v>
      </c>
      <c r="GG153" t="str">
        <v>Usbekistan</v>
      </c>
      <c r="GH153" t="str">
        <v>Vanuatu</v>
      </c>
      <c r="GI153" t="str">
        <v>Vatikanet</v>
      </c>
      <c r="GJ153" t="str">
        <v>Venezuela</v>
      </c>
      <c r="GK153" t="str">
        <v>Vietnam</v>
      </c>
      <c r="GL153" t="str">
        <v>Yemen</v>
      </c>
      <c r="GM153" t="str">
        <v>Zambia</v>
      </c>
      <c r="GN153" t="str">
        <v>Zimbabwe</v>
      </c>
      <c r="GO153" t="str">
        <v>Ækvatorial Guinea</v>
      </c>
      <c r="GP153" t="str">
        <v>Østrig</v>
      </c>
      <c r="GQ153" t="str">
        <v>Østtimor</v>
      </c>
      <c r="GR153" t="str">
        <v>EU</v>
      </c>
      <c r="GS153" t="str">
        <v>Ikke-EU</v>
      </c>
      <c r="GT153" t="str">
        <v>EU/ikke-EU</v>
      </c>
    </row>
    <row r="154" spans="2:202" x14ac:dyDescent="0.25">
      <c r="B154" t="str" cm="1">
        <f t="array" ref="B154:GT154">TRANSPOSE(_xlfn._xlws.FILTER(AlleLande[Lande (dansk)],ISNUMBER(SEARCH(Vareoplysninger!J79,AlleLande[Lande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Burundi</v>
      </c>
      <c r="BC154" t="str">
        <v>Cambodja</v>
      </c>
      <c r="BD154" t="str">
        <v>Finland</v>
      </c>
      <c r="BE154" t="str">
        <v>Burundi</v>
      </c>
      <c r="BF154" t="str">
        <v>Cambodja</v>
      </c>
      <c r="BG154" t="str">
        <v>Forenede Arab. Emirater</v>
      </c>
      <c r="BH154" t="str">
        <v>Frankrig</v>
      </c>
      <c r="BI154" t="str">
        <v>Gabon</v>
      </c>
      <c r="BJ154" t="str">
        <v>Gambia</v>
      </c>
      <c r="BK154" t="str">
        <v>Burundi</v>
      </c>
      <c r="BL154" t="str">
        <v>Cambodja</v>
      </c>
      <c r="BM154" t="str">
        <v>Grenada</v>
      </c>
      <c r="BN154" t="str">
        <v>Grenadinerne</v>
      </c>
      <c r="BO154" t="str">
        <v>Grækenland</v>
      </c>
      <c r="BP154" t="str">
        <v>Burundi</v>
      </c>
      <c r="BQ154" t="str">
        <v>Cambodja</v>
      </c>
      <c r="BR154" t="str">
        <v>Guinea-Bissau</v>
      </c>
      <c r="BS154" t="str">
        <v>Guyana</v>
      </c>
      <c r="BT154" t="str">
        <v>Haiti</v>
      </c>
      <c r="BU154" t="str">
        <v>Honduras</v>
      </c>
      <c r="BV154" t="str">
        <v>Hviderusland (Belarus)</v>
      </c>
      <c r="BW154" t="str">
        <v>Indien</v>
      </c>
      <c r="BX154" t="str">
        <v>Indonesien</v>
      </c>
      <c r="BY154" t="str">
        <v>Irak</v>
      </c>
      <c r="BZ154" t="str">
        <v>Iran</v>
      </c>
      <c r="CA154" t="str">
        <v>Irland</v>
      </c>
      <c r="CB154" t="str">
        <v>Island</v>
      </c>
      <c r="CC154" t="str">
        <v>Israel</v>
      </c>
      <c r="CD154" t="str">
        <v>Italien</v>
      </c>
      <c r="CE154" t="str">
        <v>Jamaica</v>
      </c>
      <c r="CF154" t="str">
        <v>Japan</v>
      </c>
      <c r="CG154" t="str">
        <v>Jordan</v>
      </c>
      <c r="CH154" t="str">
        <v>Kapverdiske Øer</v>
      </c>
      <c r="CI154" t="str">
        <v>Kasakhstan</v>
      </c>
      <c r="CJ154" t="str">
        <v>Kenya</v>
      </c>
      <c r="CK154" t="str">
        <v>Kina</v>
      </c>
      <c r="CL154" t="str">
        <v>Kirgisistan</v>
      </c>
      <c r="CM154" t="str">
        <v>Kiribati</v>
      </c>
      <c r="CN154" t="str">
        <v>Kroatien</v>
      </c>
      <c r="CO154" t="str">
        <v>Kuwait</v>
      </c>
      <c r="CP154" t="str">
        <v>Laos</v>
      </c>
      <c r="CQ154" t="str">
        <v>Lesotho</v>
      </c>
      <c r="CR154" t="str">
        <v>Letland</v>
      </c>
      <c r="CS154" t="str">
        <v>Libanon</v>
      </c>
      <c r="CT154" t="str">
        <v>Liberia</v>
      </c>
      <c r="CU154" t="str">
        <v>Libyen</v>
      </c>
      <c r="CV154" t="str">
        <v>Liechtenstein</v>
      </c>
      <c r="CW154" t="str">
        <v>Litauen</v>
      </c>
      <c r="CX154" t="str">
        <v>Luxembourg</v>
      </c>
      <c r="CY154" t="str">
        <v>Madagaskar</v>
      </c>
      <c r="CZ154" t="str">
        <v>Makedonien (FYROM)</v>
      </c>
      <c r="DA154" t="str">
        <v>Malawi</v>
      </c>
      <c r="DB154" t="str">
        <v>Malaysia</v>
      </c>
      <c r="DC154" t="str">
        <v>Maldiverne</v>
      </c>
      <c r="DD154" t="str">
        <v>Mali</v>
      </c>
      <c r="DE154" t="str">
        <v>Malta</v>
      </c>
      <c r="DF154" t="str">
        <v>Marokko</v>
      </c>
      <c r="DG154" t="str">
        <v>Marshall-øerne</v>
      </c>
      <c r="DH154" t="str">
        <v>Mauretanien</v>
      </c>
      <c r="DI154" t="str">
        <v>Mauritius</v>
      </c>
      <c r="DJ154" t="str">
        <v>Mexico</v>
      </c>
      <c r="DK154" t="str">
        <v>Mikronesien</v>
      </c>
      <c r="DL154" t="str">
        <v>Moldova</v>
      </c>
      <c r="DM154" t="str">
        <v>Monaco</v>
      </c>
      <c r="DN154" t="str">
        <v>Mongoliet</v>
      </c>
      <c r="DO154" t="str">
        <v>Mozambique</v>
      </c>
      <c r="DP154" t="str">
        <v>Namibia</v>
      </c>
      <c r="DQ154" t="str">
        <v>Nauru</v>
      </c>
      <c r="DR154" t="str">
        <v>Nederlandene</v>
      </c>
      <c r="DS154" t="str">
        <v>Nepal</v>
      </c>
      <c r="DT154" t="str">
        <v>New Zealand</v>
      </c>
      <c r="DU154" t="str">
        <v>Nicaragua</v>
      </c>
      <c r="DV154" t="str">
        <v>Niger</v>
      </c>
      <c r="DW154" t="str">
        <v>Nigeria</v>
      </c>
      <c r="DX154" t="str">
        <v>Nordkorea</v>
      </c>
      <c r="DY154" t="str">
        <v>Norge</v>
      </c>
      <c r="DZ154" t="str">
        <v>Oman</v>
      </c>
      <c r="EA154" t="str">
        <v>Pakistan</v>
      </c>
      <c r="EB154" t="str">
        <v>Palau</v>
      </c>
      <c r="EC154" t="str">
        <v>Palestina</v>
      </c>
      <c r="ED154" t="str">
        <v>Panama</v>
      </c>
      <c r="EE154" t="str">
        <v>Papua New Guinea</v>
      </c>
      <c r="EF154" t="str">
        <v>Paraguay</v>
      </c>
      <c r="EG154" t="str">
        <v>Peru</v>
      </c>
      <c r="EH154" t="str">
        <v>Polen</v>
      </c>
      <c r="EI154" t="str">
        <v>Portugal</v>
      </c>
      <c r="EJ154" t="str">
        <v>Qatar</v>
      </c>
      <c r="EK154" t="str">
        <v>Rumænien</v>
      </c>
      <c r="EL154" t="str">
        <v>Rusland</v>
      </c>
      <c r="EM154" t="str">
        <v>Rwanda</v>
      </c>
      <c r="EN154" t="str">
        <v>Salomonøerne</v>
      </c>
      <c r="EO154" t="str">
        <v>Samoa</v>
      </c>
      <c r="EP154" t="str">
        <v>San Marino</v>
      </c>
      <c r="EQ154" t="str">
        <v>Sao Tomé &amp; Principe</v>
      </c>
      <c r="ER154" t="str">
        <v>Saudi Arabien</v>
      </c>
      <c r="ES154" t="str">
        <v>Schweiz</v>
      </c>
      <c r="ET154" t="str">
        <v>Senegal</v>
      </c>
      <c r="EU154" t="str">
        <v>Serbien og Montenegro</v>
      </c>
      <c r="EV154" t="str">
        <v>Seychellerne</v>
      </c>
      <c r="EW154" t="str">
        <v>Sierra Leone</v>
      </c>
      <c r="EX154" t="str">
        <v>Singapore</v>
      </c>
      <c r="EY154" t="str">
        <v>Slovakiet</v>
      </c>
      <c r="EZ154" t="str">
        <v>Slovenien</v>
      </c>
      <c r="FA154" t="str">
        <v>Somalia</v>
      </c>
      <c r="FB154" t="str">
        <v>Spanien</v>
      </c>
      <c r="FC154" t="str">
        <v>Sri Lanka</v>
      </c>
      <c r="FD154" t="str">
        <v>St. Kitts-Nevis</v>
      </c>
      <c r="FE154" t="str">
        <v>St. Lucia</v>
      </c>
      <c r="FF154" t="str">
        <v>St. Vincent &amp;</v>
      </c>
      <c r="FG154" t="str">
        <v>Storbritannien (England)</v>
      </c>
      <c r="FH154" t="str">
        <v>Sudan</v>
      </c>
      <c r="FI154" t="str">
        <v>Surinam</v>
      </c>
      <c r="FJ154" t="str">
        <v>Sverige</v>
      </c>
      <c r="FK154" t="str">
        <v>Swaziland</v>
      </c>
      <c r="FL154" t="str">
        <v>Sydafrika</v>
      </c>
      <c r="FM154" t="str">
        <v>Sydkorea</v>
      </c>
      <c r="FN154" t="str">
        <v>Syrien</v>
      </c>
      <c r="FO154" t="str">
        <v>Tadjikistan</v>
      </c>
      <c r="FP154" t="str">
        <v>Taiwan</v>
      </c>
      <c r="FQ154" t="str">
        <v>Tanzania</v>
      </c>
      <c r="FR154" t="str">
        <v>Thailand</v>
      </c>
      <c r="FS154" t="str">
        <v>Tjekkiet</v>
      </c>
      <c r="FT154" t="str">
        <v>Togo</v>
      </c>
      <c r="FU154" t="str">
        <v>Tonga</v>
      </c>
      <c r="FV154" t="str">
        <v>Trinidad &amp; Tobago</v>
      </c>
      <c r="FW154" t="str">
        <v>Tunesien</v>
      </c>
      <c r="FX154" t="str">
        <v>Turkmenistan</v>
      </c>
      <c r="FY154" t="str">
        <v>Tuvalu</v>
      </c>
      <c r="FZ154" t="str">
        <v>Tyrkiet</v>
      </c>
      <c r="GA154" t="str">
        <v>Tyskland</v>
      </c>
      <c r="GB154" t="str">
        <v>Uganda</v>
      </c>
      <c r="GC154" t="str">
        <v>Ukraine</v>
      </c>
      <c r="GD154" t="str">
        <v>Ungarn</v>
      </c>
      <c r="GE154" t="str">
        <v>Uruguay</v>
      </c>
      <c r="GF154" t="str">
        <v>USA</v>
      </c>
      <c r="GG154" t="str">
        <v>Usbekistan</v>
      </c>
      <c r="GH154" t="str">
        <v>Vanuatu</v>
      </c>
      <c r="GI154" t="str">
        <v>Vatikanet</v>
      </c>
      <c r="GJ154" t="str">
        <v>Venezuela</v>
      </c>
      <c r="GK154" t="str">
        <v>Vietnam</v>
      </c>
      <c r="GL154" t="str">
        <v>Yemen</v>
      </c>
      <c r="GM154" t="str">
        <v>Zambia</v>
      </c>
      <c r="GN154" t="str">
        <v>Zimbabwe</v>
      </c>
      <c r="GO154" t="str">
        <v>Ækvatorial Guinea</v>
      </c>
      <c r="GP154" t="str">
        <v>Østrig</v>
      </c>
      <c r="GQ154" t="str">
        <v>Østtimor</v>
      </c>
      <c r="GR154" t="str">
        <v>EU</v>
      </c>
      <c r="GS154" t="str">
        <v>Ikke-EU</v>
      </c>
      <c r="GT154" t="str">
        <v>EU/ikke-EU</v>
      </c>
    </row>
    <row r="155" spans="2:202" x14ac:dyDescent="0.25">
      <c r="B155" t="str" cm="1">
        <f t="array" ref="B155:GT155">TRANSPOSE(_xlfn._xlws.FILTER(AlleLande[Lande (dansk)],ISNUMBER(SEARCH(Vareoplysninger!J80,AlleLande[Lande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Burundi</v>
      </c>
      <c r="BC155" t="str">
        <v>Cambodja</v>
      </c>
      <c r="BD155" t="str">
        <v>Finland</v>
      </c>
      <c r="BE155" t="str">
        <v>Burundi</v>
      </c>
      <c r="BF155" t="str">
        <v>Cambodja</v>
      </c>
      <c r="BG155" t="str">
        <v>Forenede Arab. Emirater</v>
      </c>
      <c r="BH155" t="str">
        <v>Frankrig</v>
      </c>
      <c r="BI155" t="str">
        <v>Gabon</v>
      </c>
      <c r="BJ155" t="str">
        <v>Gambia</v>
      </c>
      <c r="BK155" t="str">
        <v>Burundi</v>
      </c>
      <c r="BL155" t="str">
        <v>Cambodja</v>
      </c>
      <c r="BM155" t="str">
        <v>Grenada</v>
      </c>
      <c r="BN155" t="str">
        <v>Grenadinerne</v>
      </c>
      <c r="BO155" t="str">
        <v>Grækenland</v>
      </c>
      <c r="BP155" t="str">
        <v>Burundi</v>
      </c>
      <c r="BQ155" t="str">
        <v>Cambodja</v>
      </c>
      <c r="BR155" t="str">
        <v>Guinea-Bissau</v>
      </c>
      <c r="BS155" t="str">
        <v>Guyana</v>
      </c>
      <c r="BT155" t="str">
        <v>Haiti</v>
      </c>
      <c r="BU155" t="str">
        <v>Honduras</v>
      </c>
      <c r="BV155" t="str">
        <v>Hviderusland (Belarus)</v>
      </c>
      <c r="BW155" t="str">
        <v>Indien</v>
      </c>
      <c r="BX155" t="str">
        <v>Indonesien</v>
      </c>
      <c r="BY155" t="str">
        <v>Irak</v>
      </c>
      <c r="BZ155" t="str">
        <v>Iran</v>
      </c>
      <c r="CA155" t="str">
        <v>Irland</v>
      </c>
      <c r="CB155" t="str">
        <v>Island</v>
      </c>
      <c r="CC155" t="str">
        <v>Israel</v>
      </c>
      <c r="CD155" t="str">
        <v>Italien</v>
      </c>
      <c r="CE155" t="str">
        <v>Jamaica</v>
      </c>
      <c r="CF155" t="str">
        <v>Japan</v>
      </c>
      <c r="CG155" t="str">
        <v>Jordan</v>
      </c>
      <c r="CH155" t="str">
        <v>Kapverdiske Øer</v>
      </c>
      <c r="CI155" t="str">
        <v>Kasakhstan</v>
      </c>
      <c r="CJ155" t="str">
        <v>Kenya</v>
      </c>
      <c r="CK155" t="str">
        <v>Kina</v>
      </c>
      <c r="CL155" t="str">
        <v>Kirgisistan</v>
      </c>
      <c r="CM155" t="str">
        <v>Kiribati</v>
      </c>
      <c r="CN155" t="str">
        <v>Kroatien</v>
      </c>
      <c r="CO155" t="str">
        <v>Kuwait</v>
      </c>
      <c r="CP155" t="str">
        <v>Laos</v>
      </c>
      <c r="CQ155" t="str">
        <v>Lesotho</v>
      </c>
      <c r="CR155" t="str">
        <v>Letland</v>
      </c>
      <c r="CS155" t="str">
        <v>Libanon</v>
      </c>
      <c r="CT155" t="str">
        <v>Liberia</v>
      </c>
      <c r="CU155" t="str">
        <v>Libyen</v>
      </c>
      <c r="CV155" t="str">
        <v>Liechtenstein</v>
      </c>
      <c r="CW155" t="str">
        <v>Litauen</v>
      </c>
      <c r="CX155" t="str">
        <v>Luxembourg</v>
      </c>
      <c r="CY155" t="str">
        <v>Madagaskar</v>
      </c>
      <c r="CZ155" t="str">
        <v>Makedonien (FYROM)</v>
      </c>
      <c r="DA155" t="str">
        <v>Malawi</v>
      </c>
      <c r="DB155" t="str">
        <v>Malaysia</v>
      </c>
      <c r="DC155" t="str">
        <v>Maldiverne</v>
      </c>
      <c r="DD155" t="str">
        <v>Mali</v>
      </c>
      <c r="DE155" t="str">
        <v>Malta</v>
      </c>
      <c r="DF155" t="str">
        <v>Marokko</v>
      </c>
      <c r="DG155" t="str">
        <v>Marshall-øerne</v>
      </c>
      <c r="DH155" t="str">
        <v>Mauretanien</v>
      </c>
      <c r="DI155" t="str">
        <v>Mauritius</v>
      </c>
      <c r="DJ155" t="str">
        <v>Mexico</v>
      </c>
      <c r="DK155" t="str">
        <v>Mikronesien</v>
      </c>
      <c r="DL155" t="str">
        <v>Moldova</v>
      </c>
      <c r="DM155" t="str">
        <v>Monaco</v>
      </c>
      <c r="DN155" t="str">
        <v>Mongoliet</v>
      </c>
      <c r="DO155" t="str">
        <v>Mozambique</v>
      </c>
      <c r="DP155" t="str">
        <v>Namibia</v>
      </c>
      <c r="DQ155" t="str">
        <v>Nauru</v>
      </c>
      <c r="DR155" t="str">
        <v>Nederlandene</v>
      </c>
      <c r="DS155" t="str">
        <v>Nepal</v>
      </c>
      <c r="DT155" t="str">
        <v>New Zealand</v>
      </c>
      <c r="DU155" t="str">
        <v>Nicaragua</v>
      </c>
      <c r="DV155" t="str">
        <v>Niger</v>
      </c>
      <c r="DW155" t="str">
        <v>Nigeria</v>
      </c>
      <c r="DX155" t="str">
        <v>Nordkorea</v>
      </c>
      <c r="DY155" t="str">
        <v>Norge</v>
      </c>
      <c r="DZ155" t="str">
        <v>Oman</v>
      </c>
      <c r="EA155" t="str">
        <v>Pakistan</v>
      </c>
      <c r="EB155" t="str">
        <v>Palau</v>
      </c>
      <c r="EC155" t="str">
        <v>Palestina</v>
      </c>
      <c r="ED155" t="str">
        <v>Panama</v>
      </c>
      <c r="EE155" t="str">
        <v>Papua New Guinea</v>
      </c>
      <c r="EF155" t="str">
        <v>Paraguay</v>
      </c>
      <c r="EG155" t="str">
        <v>Peru</v>
      </c>
      <c r="EH155" t="str">
        <v>Polen</v>
      </c>
      <c r="EI155" t="str">
        <v>Portugal</v>
      </c>
      <c r="EJ155" t="str">
        <v>Qatar</v>
      </c>
      <c r="EK155" t="str">
        <v>Rumænien</v>
      </c>
      <c r="EL155" t="str">
        <v>Rusland</v>
      </c>
      <c r="EM155" t="str">
        <v>Rwanda</v>
      </c>
      <c r="EN155" t="str">
        <v>Salomonøerne</v>
      </c>
      <c r="EO155" t="str">
        <v>Samoa</v>
      </c>
      <c r="EP155" t="str">
        <v>San Marino</v>
      </c>
      <c r="EQ155" t="str">
        <v>Sao Tomé &amp; Principe</v>
      </c>
      <c r="ER155" t="str">
        <v>Saudi Arabien</v>
      </c>
      <c r="ES155" t="str">
        <v>Schweiz</v>
      </c>
      <c r="ET155" t="str">
        <v>Senegal</v>
      </c>
      <c r="EU155" t="str">
        <v>Serbien og Montenegro</v>
      </c>
      <c r="EV155" t="str">
        <v>Seychellerne</v>
      </c>
      <c r="EW155" t="str">
        <v>Sierra Leone</v>
      </c>
      <c r="EX155" t="str">
        <v>Singapore</v>
      </c>
      <c r="EY155" t="str">
        <v>Slovakiet</v>
      </c>
      <c r="EZ155" t="str">
        <v>Slovenien</v>
      </c>
      <c r="FA155" t="str">
        <v>Somalia</v>
      </c>
      <c r="FB155" t="str">
        <v>Spanien</v>
      </c>
      <c r="FC155" t="str">
        <v>Sri Lanka</v>
      </c>
      <c r="FD155" t="str">
        <v>St. Kitts-Nevis</v>
      </c>
      <c r="FE155" t="str">
        <v>St. Lucia</v>
      </c>
      <c r="FF155" t="str">
        <v>St. Vincent &amp;</v>
      </c>
      <c r="FG155" t="str">
        <v>Storbritannien (England)</v>
      </c>
      <c r="FH155" t="str">
        <v>Sudan</v>
      </c>
      <c r="FI155" t="str">
        <v>Surinam</v>
      </c>
      <c r="FJ155" t="str">
        <v>Sverige</v>
      </c>
      <c r="FK155" t="str">
        <v>Swaziland</v>
      </c>
      <c r="FL155" t="str">
        <v>Sydafrika</v>
      </c>
      <c r="FM155" t="str">
        <v>Sydkorea</v>
      </c>
      <c r="FN155" t="str">
        <v>Syrien</v>
      </c>
      <c r="FO155" t="str">
        <v>Tadjikistan</v>
      </c>
      <c r="FP155" t="str">
        <v>Taiwan</v>
      </c>
      <c r="FQ155" t="str">
        <v>Tanzania</v>
      </c>
      <c r="FR155" t="str">
        <v>Thailand</v>
      </c>
      <c r="FS155" t="str">
        <v>Tjekkiet</v>
      </c>
      <c r="FT155" t="str">
        <v>Togo</v>
      </c>
      <c r="FU155" t="str">
        <v>Tonga</v>
      </c>
      <c r="FV155" t="str">
        <v>Trinidad &amp; Tobago</v>
      </c>
      <c r="FW155" t="str">
        <v>Tunesien</v>
      </c>
      <c r="FX155" t="str">
        <v>Turkmenistan</v>
      </c>
      <c r="FY155" t="str">
        <v>Tuvalu</v>
      </c>
      <c r="FZ155" t="str">
        <v>Tyrkiet</v>
      </c>
      <c r="GA155" t="str">
        <v>Tyskland</v>
      </c>
      <c r="GB155" t="str">
        <v>Uganda</v>
      </c>
      <c r="GC155" t="str">
        <v>Ukraine</v>
      </c>
      <c r="GD155" t="str">
        <v>Ungarn</v>
      </c>
      <c r="GE155" t="str">
        <v>Uruguay</v>
      </c>
      <c r="GF155" t="str">
        <v>USA</v>
      </c>
      <c r="GG155" t="str">
        <v>Usbekistan</v>
      </c>
      <c r="GH155" t="str">
        <v>Vanuatu</v>
      </c>
      <c r="GI155" t="str">
        <v>Vatikanet</v>
      </c>
      <c r="GJ155" t="str">
        <v>Venezuela</v>
      </c>
      <c r="GK155" t="str">
        <v>Vietnam</v>
      </c>
      <c r="GL155" t="str">
        <v>Yemen</v>
      </c>
      <c r="GM155" t="str">
        <v>Zambia</v>
      </c>
      <c r="GN155" t="str">
        <v>Zimbabwe</v>
      </c>
      <c r="GO155" t="str">
        <v>Ækvatorial Guinea</v>
      </c>
      <c r="GP155" t="str">
        <v>Østrig</v>
      </c>
      <c r="GQ155" t="str">
        <v>Østtimor</v>
      </c>
      <c r="GR155" t="str">
        <v>EU</v>
      </c>
      <c r="GS155" t="str">
        <v>Ikke-EU</v>
      </c>
      <c r="GT155" t="str">
        <v>EU/ikke-EU</v>
      </c>
    </row>
    <row r="156" spans="2:202" x14ac:dyDescent="0.25">
      <c r="B156" t="str" cm="1">
        <f t="array" ref="B156:GT156">TRANSPOSE(_xlfn._xlws.FILTER(AlleLande[Lande (dansk)],ISNUMBER(SEARCH(Vareoplysninger!J81,AlleLande[Lande (dansk)])),"Kan ikke findes"))</f>
        <v>Afghanistan</v>
      </c>
      <c r="C156" t="str">
        <v>Albanien</v>
      </c>
      <c r="D156" t="str">
        <v>Algeriet</v>
      </c>
      <c r="E156" t="str">
        <v>Andorra</v>
      </c>
      <c r="F156" t="str">
        <v>Angola</v>
      </c>
      <c r="G156" t="str">
        <v>Antigua &amp;Barbuda</v>
      </c>
      <c r="H156" t="str">
        <v>Argentina</v>
      </c>
      <c r="I156" t="str">
        <v>Armenien</v>
      </c>
      <c r="J156" t="str">
        <v>Aserbajdsjan</v>
      </c>
      <c r="K156" t="str">
        <v>Australien</v>
      </c>
      <c r="L156" t="str">
        <v>Bahamas</v>
      </c>
      <c r="M156" t="str">
        <v>Bahrain</v>
      </c>
      <c r="N156" t="str">
        <v>Bangladesh</v>
      </c>
      <c r="O156" t="str">
        <v>Barbados</v>
      </c>
      <c r="P156" t="str">
        <v>Belgien</v>
      </c>
      <c r="Q156" t="str">
        <v>Belize</v>
      </c>
      <c r="R156" t="str">
        <v>Benin</v>
      </c>
      <c r="S156" t="str">
        <v>Bhutan</v>
      </c>
      <c r="T156" t="str">
        <v>Bolivia</v>
      </c>
      <c r="U156" t="str">
        <v>Bosnien-Herzegovina</v>
      </c>
      <c r="V156" t="str">
        <v>Botswana</v>
      </c>
      <c r="W156" t="str">
        <v>Brasilien</v>
      </c>
      <c r="X156" t="str">
        <v>Brunei</v>
      </c>
      <c r="Y156" t="str">
        <v>Bulgarien</v>
      </c>
      <c r="Z156" t="str">
        <v>Burkina Faso</v>
      </c>
      <c r="AA156" t="str">
        <v>Burma (Myanmar)</v>
      </c>
      <c r="AB156" t="str">
        <v>Burundi</v>
      </c>
      <c r="AC156" t="str">
        <v>Cambodja</v>
      </c>
      <c r="AD156" t="str">
        <v>Cameroun</v>
      </c>
      <c r="AE156" t="str">
        <v>Canada</v>
      </c>
      <c r="AF156" t="str">
        <v>Centralafrika</v>
      </c>
      <c r="AG156" t="str">
        <v>Chad</v>
      </c>
      <c r="AH156" t="str">
        <v>Chile</v>
      </c>
      <c r="AI156" t="str">
        <v>Colombia</v>
      </c>
      <c r="AJ156" t="str">
        <v>Comorerne</v>
      </c>
      <c r="AK156" t="str">
        <v>Congo</v>
      </c>
      <c r="AL156" t="str">
        <v>Costa Rica</v>
      </c>
      <c r="AM156" t="str">
        <v>Cuba</v>
      </c>
      <c r="AN156" t="str">
        <v>Cypern</v>
      </c>
      <c r="AO156" t="str">
        <v>Danmark</v>
      </c>
      <c r="AP156" t="str">
        <v>Darussalem</v>
      </c>
      <c r="AQ156" t="str">
        <v>Demokratiske rep. Congo</v>
      </c>
      <c r="AR156" t="str">
        <v>Djibouti</v>
      </c>
      <c r="AS156" t="str">
        <v>Dominica</v>
      </c>
      <c r="AT156" t="str">
        <v>Dominikanske Republik</v>
      </c>
      <c r="AU156" t="str">
        <v>Ecuador</v>
      </c>
      <c r="AV156" t="str">
        <v>Egypten</v>
      </c>
      <c r="AW156" t="str">
        <v>El Salvador</v>
      </c>
      <c r="AX156" t="str">
        <v>Elfenbens- kysten</v>
      </c>
      <c r="AY156" t="str">
        <v>Eritrea</v>
      </c>
      <c r="AZ156" t="str">
        <v>Estland</v>
      </c>
      <c r="BA156" t="str">
        <v>Etiopien</v>
      </c>
      <c r="BB156" t="str">
        <v>Burundi</v>
      </c>
      <c r="BC156" t="str">
        <v>Cambodja</v>
      </c>
      <c r="BD156" t="str">
        <v>Finland</v>
      </c>
      <c r="BE156" t="str">
        <v>Burundi</v>
      </c>
      <c r="BF156" t="str">
        <v>Cambodja</v>
      </c>
      <c r="BG156" t="str">
        <v>Forenede Arab. Emirater</v>
      </c>
      <c r="BH156" t="str">
        <v>Frankrig</v>
      </c>
      <c r="BI156" t="str">
        <v>Gabon</v>
      </c>
      <c r="BJ156" t="str">
        <v>Gambia</v>
      </c>
      <c r="BK156" t="str">
        <v>Burundi</v>
      </c>
      <c r="BL156" t="str">
        <v>Cambodja</v>
      </c>
      <c r="BM156" t="str">
        <v>Grenada</v>
      </c>
      <c r="BN156" t="str">
        <v>Grenadinerne</v>
      </c>
      <c r="BO156" t="str">
        <v>Grækenland</v>
      </c>
      <c r="BP156" t="str">
        <v>Burundi</v>
      </c>
      <c r="BQ156" t="str">
        <v>Cambodja</v>
      </c>
      <c r="BR156" t="str">
        <v>Guinea-Bissau</v>
      </c>
      <c r="BS156" t="str">
        <v>Guyana</v>
      </c>
      <c r="BT156" t="str">
        <v>Haiti</v>
      </c>
      <c r="BU156" t="str">
        <v>Honduras</v>
      </c>
      <c r="BV156" t="str">
        <v>Hviderusland (Belarus)</v>
      </c>
      <c r="BW156" t="str">
        <v>Indien</v>
      </c>
      <c r="BX156" t="str">
        <v>Indonesien</v>
      </c>
      <c r="BY156" t="str">
        <v>Irak</v>
      </c>
      <c r="BZ156" t="str">
        <v>Iran</v>
      </c>
      <c r="CA156" t="str">
        <v>Irland</v>
      </c>
      <c r="CB156" t="str">
        <v>Island</v>
      </c>
      <c r="CC156" t="str">
        <v>Israel</v>
      </c>
      <c r="CD156" t="str">
        <v>Italien</v>
      </c>
      <c r="CE156" t="str">
        <v>Jamaica</v>
      </c>
      <c r="CF156" t="str">
        <v>Japan</v>
      </c>
      <c r="CG156" t="str">
        <v>Jordan</v>
      </c>
      <c r="CH156" t="str">
        <v>Kapverdiske Øer</v>
      </c>
      <c r="CI156" t="str">
        <v>Kasakhstan</v>
      </c>
      <c r="CJ156" t="str">
        <v>Kenya</v>
      </c>
      <c r="CK156" t="str">
        <v>Kina</v>
      </c>
      <c r="CL156" t="str">
        <v>Kirgisistan</v>
      </c>
      <c r="CM156" t="str">
        <v>Kiribati</v>
      </c>
      <c r="CN156" t="str">
        <v>Kroatien</v>
      </c>
      <c r="CO156" t="str">
        <v>Kuwait</v>
      </c>
      <c r="CP156" t="str">
        <v>Laos</v>
      </c>
      <c r="CQ156" t="str">
        <v>Lesotho</v>
      </c>
      <c r="CR156" t="str">
        <v>Letland</v>
      </c>
      <c r="CS156" t="str">
        <v>Libanon</v>
      </c>
      <c r="CT156" t="str">
        <v>Liberia</v>
      </c>
      <c r="CU156" t="str">
        <v>Libyen</v>
      </c>
      <c r="CV156" t="str">
        <v>Liechtenstein</v>
      </c>
      <c r="CW156" t="str">
        <v>Litauen</v>
      </c>
      <c r="CX156" t="str">
        <v>Luxembourg</v>
      </c>
      <c r="CY156" t="str">
        <v>Madagaskar</v>
      </c>
      <c r="CZ156" t="str">
        <v>Makedonien (FYROM)</v>
      </c>
      <c r="DA156" t="str">
        <v>Malawi</v>
      </c>
      <c r="DB156" t="str">
        <v>Malaysia</v>
      </c>
      <c r="DC156" t="str">
        <v>Maldiverne</v>
      </c>
      <c r="DD156" t="str">
        <v>Mali</v>
      </c>
      <c r="DE156" t="str">
        <v>Malta</v>
      </c>
      <c r="DF156" t="str">
        <v>Marokko</v>
      </c>
      <c r="DG156" t="str">
        <v>Marshall-øerne</v>
      </c>
      <c r="DH156" t="str">
        <v>Mauretanien</v>
      </c>
      <c r="DI156" t="str">
        <v>Mauritius</v>
      </c>
      <c r="DJ156" t="str">
        <v>Mexico</v>
      </c>
      <c r="DK156" t="str">
        <v>Mikronesien</v>
      </c>
      <c r="DL156" t="str">
        <v>Moldova</v>
      </c>
      <c r="DM156" t="str">
        <v>Monaco</v>
      </c>
      <c r="DN156" t="str">
        <v>Mongoliet</v>
      </c>
      <c r="DO156" t="str">
        <v>Mozambique</v>
      </c>
      <c r="DP156" t="str">
        <v>Namibia</v>
      </c>
      <c r="DQ156" t="str">
        <v>Nauru</v>
      </c>
      <c r="DR156" t="str">
        <v>Nederlandene</v>
      </c>
      <c r="DS156" t="str">
        <v>Nepal</v>
      </c>
      <c r="DT156" t="str">
        <v>New Zealand</v>
      </c>
      <c r="DU156" t="str">
        <v>Nicaragua</v>
      </c>
      <c r="DV156" t="str">
        <v>Niger</v>
      </c>
      <c r="DW156" t="str">
        <v>Nigeria</v>
      </c>
      <c r="DX156" t="str">
        <v>Nordkorea</v>
      </c>
      <c r="DY156" t="str">
        <v>Norge</v>
      </c>
      <c r="DZ156" t="str">
        <v>Oman</v>
      </c>
      <c r="EA156" t="str">
        <v>Pakistan</v>
      </c>
      <c r="EB156" t="str">
        <v>Palau</v>
      </c>
      <c r="EC156" t="str">
        <v>Palestina</v>
      </c>
      <c r="ED156" t="str">
        <v>Panama</v>
      </c>
      <c r="EE156" t="str">
        <v>Papua New Guinea</v>
      </c>
      <c r="EF156" t="str">
        <v>Paraguay</v>
      </c>
      <c r="EG156" t="str">
        <v>Peru</v>
      </c>
      <c r="EH156" t="str">
        <v>Polen</v>
      </c>
      <c r="EI156" t="str">
        <v>Portugal</v>
      </c>
      <c r="EJ156" t="str">
        <v>Qatar</v>
      </c>
      <c r="EK156" t="str">
        <v>Rumænien</v>
      </c>
      <c r="EL156" t="str">
        <v>Rusland</v>
      </c>
      <c r="EM156" t="str">
        <v>Rwanda</v>
      </c>
      <c r="EN156" t="str">
        <v>Salomonøerne</v>
      </c>
      <c r="EO156" t="str">
        <v>Samoa</v>
      </c>
      <c r="EP156" t="str">
        <v>San Marino</v>
      </c>
      <c r="EQ156" t="str">
        <v>Sao Tomé &amp; Principe</v>
      </c>
      <c r="ER156" t="str">
        <v>Saudi Arabien</v>
      </c>
      <c r="ES156" t="str">
        <v>Schweiz</v>
      </c>
      <c r="ET156" t="str">
        <v>Senegal</v>
      </c>
      <c r="EU156" t="str">
        <v>Serbien og Montenegro</v>
      </c>
      <c r="EV156" t="str">
        <v>Seychellerne</v>
      </c>
      <c r="EW156" t="str">
        <v>Sierra Leone</v>
      </c>
      <c r="EX156" t="str">
        <v>Singapore</v>
      </c>
      <c r="EY156" t="str">
        <v>Slovakiet</v>
      </c>
      <c r="EZ156" t="str">
        <v>Slovenien</v>
      </c>
      <c r="FA156" t="str">
        <v>Somalia</v>
      </c>
      <c r="FB156" t="str">
        <v>Spanien</v>
      </c>
      <c r="FC156" t="str">
        <v>Sri Lanka</v>
      </c>
      <c r="FD156" t="str">
        <v>St. Kitts-Nevis</v>
      </c>
      <c r="FE156" t="str">
        <v>St. Lucia</v>
      </c>
      <c r="FF156" t="str">
        <v>St. Vincent &amp;</v>
      </c>
      <c r="FG156" t="str">
        <v>Storbritannien (England)</v>
      </c>
      <c r="FH156" t="str">
        <v>Sudan</v>
      </c>
      <c r="FI156" t="str">
        <v>Surinam</v>
      </c>
      <c r="FJ156" t="str">
        <v>Sverige</v>
      </c>
      <c r="FK156" t="str">
        <v>Swaziland</v>
      </c>
      <c r="FL156" t="str">
        <v>Sydafrika</v>
      </c>
      <c r="FM156" t="str">
        <v>Sydkorea</v>
      </c>
      <c r="FN156" t="str">
        <v>Syrien</v>
      </c>
      <c r="FO156" t="str">
        <v>Tadjikistan</v>
      </c>
      <c r="FP156" t="str">
        <v>Taiwan</v>
      </c>
      <c r="FQ156" t="str">
        <v>Tanzania</v>
      </c>
      <c r="FR156" t="str">
        <v>Thailand</v>
      </c>
      <c r="FS156" t="str">
        <v>Tjekkiet</v>
      </c>
      <c r="FT156" t="str">
        <v>Togo</v>
      </c>
      <c r="FU156" t="str">
        <v>Tonga</v>
      </c>
      <c r="FV156" t="str">
        <v>Trinidad &amp; Tobago</v>
      </c>
      <c r="FW156" t="str">
        <v>Tunesien</v>
      </c>
      <c r="FX156" t="str">
        <v>Turkmenistan</v>
      </c>
      <c r="FY156" t="str">
        <v>Tuvalu</v>
      </c>
      <c r="FZ156" t="str">
        <v>Tyrkiet</v>
      </c>
      <c r="GA156" t="str">
        <v>Tyskland</v>
      </c>
      <c r="GB156" t="str">
        <v>Uganda</v>
      </c>
      <c r="GC156" t="str">
        <v>Ukraine</v>
      </c>
      <c r="GD156" t="str">
        <v>Ungarn</v>
      </c>
      <c r="GE156" t="str">
        <v>Uruguay</v>
      </c>
      <c r="GF156" t="str">
        <v>USA</v>
      </c>
      <c r="GG156" t="str">
        <v>Usbekistan</v>
      </c>
      <c r="GH156" t="str">
        <v>Vanuatu</v>
      </c>
      <c r="GI156" t="str">
        <v>Vatikanet</v>
      </c>
      <c r="GJ156" t="str">
        <v>Venezuela</v>
      </c>
      <c r="GK156" t="str">
        <v>Vietnam</v>
      </c>
      <c r="GL156" t="str">
        <v>Yemen</v>
      </c>
      <c r="GM156" t="str">
        <v>Zambia</v>
      </c>
      <c r="GN156" t="str">
        <v>Zimbabwe</v>
      </c>
      <c r="GO156" t="str">
        <v>Ækvatorial Guinea</v>
      </c>
      <c r="GP156" t="str">
        <v>Østrig</v>
      </c>
      <c r="GQ156" t="str">
        <v>Østtimor</v>
      </c>
      <c r="GR156" t="str">
        <v>EU</v>
      </c>
      <c r="GS156" t="str">
        <v>Ikke-EU</v>
      </c>
      <c r="GT156" t="str">
        <v>EU/ikke-EU</v>
      </c>
    </row>
    <row r="157" spans="2:202" x14ac:dyDescent="0.25">
      <c r="B157" t="str" cm="1">
        <f t="array" ref="B157:GT157">TRANSPOSE(_xlfn._xlws.FILTER(AlleLande[Lande (dansk)],ISNUMBER(SEARCH(Vareoplysninger!J82,AlleLande[Lande (dansk)])),"Kan ikke findes"))</f>
        <v>Afghanistan</v>
      </c>
      <c r="C157" t="str">
        <v>Albanien</v>
      </c>
      <c r="D157" t="str">
        <v>Algeriet</v>
      </c>
      <c r="E157" t="str">
        <v>Andorra</v>
      </c>
      <c r="F157" t="str">
        <v>Angola</v>
      </c>
      <c r="G157" t="str">
        <v>Antigua &amp;Barbuda</v>
      </c>
      <c r="H157" t="str">
        <v>Argentina</v>
      </c>
      <c r="I157" t="str">
        <v>Armenien</v>
      </c>
      <c r="J157" t="str">
        <v>Aserbajdsjan</v>
      </c>
      <c r="K157" t="str">
        <v>Australien</v>
      </c>
      <c r="L157" t="str">
        <v>Bahamas</v>
      </c>
      <c r="M157" t="str">
        <v>Bahrain</v>
      </c>
      <c r="N157" t="str">
        <v>Bangladesh</v>
      </c>
      <c r="O157" t="str">
        <v>Barbados</v>
      </c>
      <c r="P157" t="str">
        <v>Belgien</v>
      </c>
      <c r="Q157" t="str">
        <v>Belize</v>
      </c>
      <c r="R157" t="str">
        <v>Benin</v>
      </c>
      <c r="S157" t="str">
        <v>Bhutan</v>
      </c>
      <c r="T157" t="str">
        <v>Bolivia</v>
      </c>
      <c r="U157" t="str">
        <v>Bosnien-Herzegovina</v>
      </c>
      <c r="V157" t="str">
        <v>Botswana</v>
      </c>
      <c r="W157" t="str">
        <v>Brasilien</v>
      </c>
      <c r="X157" t="str">
        <v>Brunei</v>
      </c>
      <c r="Y157" t="str">
        <v>Bulgarien</v>
      </c>
      <c r="Z157" t="str">
        <v>Burkina Faso</v>
      </c>
      <c r="AA157" t="str">
        <v>Burma (Myanmar)</v>
      </c>
      <c r="AB157" t="str">
        <v>Burundi</v>
      </c>
      <c r="AC157" t="str">
        <v>Cambodja</v>
      </c>
      <c r="AD157" t="str">
        <v>Cameroun</v>
      </c>
      <c r="AE157" t="str">
        <v>Canada</v>
      </c>
      <c r="AF157" t="str">
        <v>Centralafrika</v>
      </c>
      <c r="AG157" t="str">
        <v>Chad</v>
      </c>
      <c r="AH157" t="str">
        <v>Chile</v>
      </c>
      <c r="AI157" t="str">
        <v>Colombia</v>
      </c>
      <c r="AJ157" t="str">
        <v>Comorerne</v>
      </c>
      <c r="AK157" t="str">
        <v>Congo</v>
      </c>
      <c r="AL157" t="str">
        <v>Costa Rica</v>
      </c>
      <c r="AM157" t="str">
        <v>Cuba</v>
      </c>
      <c r="AN157" t="str">
        <v>Cypern</v>
      </c>
      <c r="AO157" t="str">
        <v>Danmark</v>
      </c>
      <c r="AP157" t="str">
        <v>Darussalem</v>
      </c>
      <c r="AQ157" t="str">
        <v>Demokratiske rep. Congo</v>
      </c>
      <c r="AR157" t="str">
        <v>Djibouti</v>
      </c>
      <c r="AS157" t="str">
        <v>Dominica</v>
      </c>
      <c r="AT157" t="str">
        <v>Dominikanske Republik</v>
      </c>
      <c r="AU157" t="str">
        <v>Ecuador</v>
      </c>
      <c r="AV157" t="str">
        <v>Egypten</v>
      </c>
      <c r="AW157" t="str">
        <v>El Salvador</v>
      </c>
      <c r="AX157" t="str">
        <v>Elfenbens- kysten</v>
      </c>
      <c r="AY157" t="str">
        <v>Eritrea</v>
      </c>
      <c r="AZ157" t="str">
        <v>Estland</v>
      </c>
      <c r="BA157" t="str">
        <v>Etiopien</v>
      </c>
      <c r="BB157" t="str">
        <v>Burundi</v>
      </c>
      <c r="BC157" t="str">
        <v>Cambodja</v>
      </c>
      <c r="BD157" t="str">
        <v>Finland</v>
      </c>
      <c r="BE157" t="str">
        <v>Burundi</v>
      </c>
      <c r="BF157" t="str">
        <v>Cambodja</v>
      </c>
      <c r="BG157" t="str">
        <v>Forenede Arab. Emirater</v>
      </c>
      <c r="BH157" t="str">
        <v>Frankrig</v>
      </c>
      <c r="BI157" t="str">
        <v>Gabon</v>
      </c>
      <c r="BJ157" t="str">
        <v>Gambia</v>
      </c>
      <c r="BK157" t="str">
        <v>Burundi</v>
      </c>
      <c r="BL157" t="str">
        <v>Cambodja</v>
      </c>
      <c r="BM157" t="str">
        <v>Grenada</v>
      </c>
      <c r="BN157" t="str">
        <v>Grenadinerne</v>
      </c>
      <c r="BO157" t="str">
        <v>Grækenland</v>
      </c>
      <c r="BP157" t="str">
        <v>Burundi</v>
      </c>
      <c r="BQ157" t="str">
        <v>Cambodja</v>
      </c>
      <c r="BR157" t="str">
        <v>Guinea-Bissau</v>
      </c>
      <c r="BS157" t="str">
        <v>Guyana</v>
      </c>
      <c r="BT157" t="str">
        <v>Haiti</v>
      </c>
      <c r="BU157" t="str">
        <v>Honduras</v>
      </c>
      <c r="BV157" t="str">
        <v>Hviderusland (Belarus)</v>
      </c>
      <c r="BW157" t="str">
        <v>Indien</v>
      </c>
      <c r="BX157" t="str">
        <v>Indonesien</v>
      </c>
      <c r="BY157" t="str">
        <v>Irak</v>
      </c>
      <c r="BZ157" t="str">
        <v>Iran</v>
      </c>
      <c r="CA157" t="str">
        <v>Irland</v>
      </c>
      <c r="CB157" t="str">
        <v>Island</v>
      </c>
      <c r="CC157" t="str">
        <v>Israel</v>
      </c>
      <c r="CD157" t="str">
        <v>Italien</v>
      </c>
      <c r="CE157" t="str">
        <v>Jamaica</v>
      </c>
      <c r="CF157" t="str">
        <v>Japan</v>
      </c>
      <c r="CG157" t="str">
        <v>Jordan</v>
      </c>
      <c r="CH157" t="str">
        <v>Kapverdiske Øer</v>
      </c>
      <c r="CI157" t="str">
        <v>Kasakhstan</v>
      </c>
      <c r="CJ157" t="str">
        <v>Kenya</v>
      </c>
      <c r="CK157" t="str">
        <v>Kina</v>
      </c>
      <c r="CL157" t="str">
        <v>Kirgisistan</v>
      </c>
      <c r="CM157" t="str">
        <v>Kiribati</v>
      </c>
      <c r="CN157" t="str">
        <v>Kroatien</v>
      </c>
      <c r="CO157" t="str">
        <v>Kuwait</v>
      </c>
      <c r="CP157" t="str">
        <v>Laos</v>
      </c>
      <c r="CQ157" t="str">
        <v>Lesotho</v>
      </c>
      <c r="CR157" t="str">
        <v>Letland</v>
      </c>
      <c r="CS157" t="str">
        <v>Libanon</v>
      </c>
      <c r="CT157" t="str">
        <v>Liberia</v>
      </c>
      <c r="CU157" t="str">
        <v>Libyen</v>
      </c>
      <c r="CV157" t="str">
        <v>Liechtenstein</v>
      </c>
      <c r="CW157" t="str">
        <v>Litauen</v>
      </c>
      <c r="CX157" t="str">
        <v>Luxembourg</v>
      </c>
      <c r="CY157" t="str">
        <v>Madagaskar</v>
      </c>
      <c r="CZ157" t="str">
        <v>Makedonien (FYROM)</v>
      </c>
      <c r="DA157" t="str">
        <v>Malawi</v>
      </c>
      <c r="DB157" t="str">
        <v>Malaysia</v>
      </c>
      <c r="DC157" t="str">
        <v>Maldiverne</v>
      </c>
      <c r="DD157" t="str">
        <v>Mali</v>
      </c>
      <c r="DE157" t="str">
        <v>Malta</v>
      </c>
      <c r="DF157" t="str">
        <v>Marokko</v>
      </c>
      <c r="DG157" t="str">
        <v>Marshall-øerne</v>
      </c>
      <c r="DH157" t="str">
        <v>Mauretanien</v>
      </c>
      <c r="DI157" t="str">
        <v>Mauritius</v>
      </c>
      <c r="DJ157" t="str">
        <v>Mexico</v>
      </c>
      <c r="DK157" t="str">
        <v>Mikronesien</v>
      </c>
      <c r="DL157" t="str">
        <v>Moldova</v>
      </c>
      <c r="DM157" t="str">
        <v>Monaco</v>
      </c>
      <c r="DN157" t="str">
        <v>Mongoliet</v>
      </c>
      <c r="DO157" t="str">
        <v>Mozambique</v>
      </c>
      <c r="DP157" t="str">
        <v>Namibia</v>
      </c>
      <c r="DQ157" t="str">
        <v>Nauru</v>
      </c>
      <c r="DR157" t="str">
        <v>Nederlandene</v>
      </c>
      <c r="DS157" t="str">
        <v>Nepal</v>
      </c>
      <c r="DT157" t="str">
        <v>New Zealand</v>
      </c>
      <c r="DU157" t="str">
        <v>Nicaragua</v>
      </c>
      <c r="DV157" t="str">
        <v>Niger</v>
      </c>
      <c r="DW157" t="str">
        <v>Nigeria</v>
      </c>
      <c r="DX157" t="str">
        <v>Nordkorea</v>
      </c>
      <c r="DY157" t="str">
        <v>Norge</v>
      </c>
      <c r="DZ157" t="str">
        <v>Oman</v>
      </c>
      <c r="EA157" t="str">
        <v>Pakistan</v>
      </c>
      <c r="EB157" t="str">
        <v>Palau</v>
      </c>
      <c r="EC157" t="str">
        <v>Palestina</v>
      </c>
      <c r="ED157" t="str">
        <v>Panama</v>
      </c>
      <c r="EE157" t="str">
        <v>Papua New Guinea</v>
      </c>
      <c r="EF157" t="str">
        <v>Paraguay</v>
      </c>
      <c r="EG157" t="str">
        <v>Peru</v>
      </c>
      <c r="EH157" t="str">
        <v>Polen</v>
      </c>
      <c r="EI157" t="str">
        <v>Portugal</v>
      </c>
      <c r="EJ157" t="str">
        <v>Qatar</v>
      </c>
      <c r="EK157" t="str">
        <v>Rumænien</v>
      </c>
      <c r="EL157" t="str">
        <v>Rusland</v>
      </c>
      <c r="EM157" t="str">
        <v>Rwanda</v>
      </c>
      <c r="EN157" t="str">
        <v>Salomonøerne</v>
      </c>
      <c r="EO157" t="str">
        <v>Samoa</v>
      </c>
      <c r="EP157" t="str">
        <v>San Marino</v>
      </c>
      <c r="EQ157" t="str">
        <v>Sao Tomé &amp; Principe</v>
      </c>
      <c r="ER157" t="str">
        <v>Saudi Arabien</v>
      </c>
      <c r="ES157" t="str">
        <v>Schweiz</v>
      </c>
      <c r="ET157" t="str">
        <v>Senegal</v>
      </c>
      <c r="EU157" t="str">
        <v>Serbien og Montenegro</v>
      </c>
      <c r="EV157" t="str">
        <v>Seychellerne</v>
      </c>
      <c r="EW157" t="str">
        <v>Sierra Leone</v>
      </c>
      <c r="EX157" t="str">
        <v>Singapore</v>
      </c>
      <c r="EY157" t="str">
        <v>Slovakiet</v>
      </c>
      <c r="EZ157" t="str">
        <v>Slovenien</v>
      </c>
      <c r="FA157" t="str">
        <v>Somalia</v>
      </c>
      <c r="FB157" t="str">
        <v>Spanien</v>
      </c>
      <c r="FC157" t="str">
        <v>Sri Lanka</v>
      </c>
      <c r="FD157" t="str">
        <v>St. Kitts-Nevis</v>
      </c>
      <c r="FE157" t="str">
        <v>St. Lucia</v>
      </c>
      <c r="FF157" t="str">
        <v>St. Vincent &amp;</v>
      </c>
      <c r="FG157" t="str">
        <v>Storbritannien (England)</v>
      </c>
      <c r="FH157" t="str">
        <v>Sudan</v>
      </c>
      <c r="FI157" t="str">
        <v>Surinam</v>
      </c>
      <c r="FJ157" t="str">
        <v>Sverige</v>
      </c>
      <c r="FK157" t="str">
        <v>Swaziland</v>
      </c>
      <c r="FL157" t="str">
        <v>Sydafrika</v>
      </c>
      <c r="FM157" t="str">
        <v>Sydkorea</v>
      </c>
      <c r="FN157" t="str">
        <v>Syrien</v>
      </c>
      <c r="FO157" t="str">
        <v>Tadjikistan</v>
      </c>
      <c r="FP157" t="str">
        <v>Taiwan</v>
      </c>
      <c r="FQ157" t="str">
        <v>Tanzania</v>
      </c>
      <c r="FR157" t="str">
        <v>Thailand</v>
      </c>
      <c r="FS157" t="str">
        <v>Tjekkiet</v>
      </c>
      <c r="FT157" t="str">
        <v>Togo</v>
      </c>
      <c r="FU157" t="str">
        <v>Tonga</v>
      </c>
      <c r="FV157" t="str">
        <v>Trinidad &amp; Tobago</v>
      </c>
      <c r="FW157" t="str">
        <v>Tunesien</v>
      </c>
      <c r="FX157" t="str">
        <v>Turkmenistan</v>
      </c>
      <c r="FY157" t="str">
        <v>Tuvalu</v>
      </c>
      <c r="FZ157" t="str">
        <v>Tyrkiet</v>
      </c>
      <c r="GA157" t="str">
        <v>Tyskland</v>
      </c>
      <c r="GB157" t="str">
        <v>Uganda</v>
      </c>
      <c r="GC157" t="str">
        <v>Ukraine</v>
      </c>
      <c r="GD157" t="str">
        <v>Ungarn</v>
      </c>
      <c r="GE157" t="str">
        <v>Uruguay</v>
      </c>
      <c r="GF157" t="str">
        <v>USA</v>
      </c>
      <c r="GG157" t="str">
        <v>Usbekistan</v>
      </c>
      <c r="GH157" t="str">
        <v>Vanuatu</v>
      </c>
      <c r="GI157" t="str">
        <v>Vatikanet</v>
      </c>
      <c r="GJ157" t="str">
        <v>Venezuela</v>
      </c>
      <c r="GK157" t="str">
        <v>Vietnam</v>
      </c>
      <c r="GL157" t="str">
        <v>Yemen</v>
      </c>
      <c r="GM157" t="str">
        <v>Zambia</v>
      </c>
      <c r="GN157" t="str">
        <v>Zimbabwe</v>
      </c>
      <c r="GO157" t="str">
        <v>Ækvatorial Guinea</v>
      </c>
      <c r="GP157" t="str">
        <v>Østrig</v>
      </c>
      <c r="GQ157" t="str">
        <v>Østtimor</v>
      </c>
      <c r="GR157" t="str">
        <v>EU</v>
      </c>
      <c r="GS157" t="str">
        <v>Ikke-EU</v>
      </c>
      <c r="GT157" t="str">
        <v>EU/ikke-EU</v>
      </c>
    </row>
    <row r="158" spans="2:202" x14ac:dyDescent="0.25">
      <c r="B158" t="str" cm="1">
        <f t="array" ref="B158">TRANSPOSE(_xlfn._xlws.FILTER(AlleLande[Lande (dansk)],ISNUMBER(SEARCH(Vareoplysninger!#REF!,AlleLande[Lande (dansk)])),"Kan ikke findes"))</f>
        <v>Kan ikke findes</v>
      </c>
    </row>
    <row r="159" spans="2:202" x14ac:dyDescent="0.25">
      <c r="B159" t="str" cm="1">
        <f t="array" ref="B159">TRANSPOSE(_xlfn._xlws.FILTER(AlleLande[Lande (dansk)],ISNUMBER(SEARCH(Vareoplysninger!#REF!,AlleLande[Lande (dansk)])),"Kan ikke findes"))</f>
        <v>Kan ikke findes</v>
      </c>
    </row>
    <row r="160" spans="2:202" x14ac:dyDescent="0.25">
      <c r="B160" t="str" cm="1">
        <f t="array" ref="B160">TRANSPOSE(_xlfn._xlws.FILTER(AlleLande[Lande (dansk)],ISNUMBER(SEARCH(Vareoplysninger!#REF!,AlleLande[Lande (dansk)])),"Kan ikke findes"))</f>
        <v>Kan ikke findes</v>
      </c>
    </row>
    <row r="161" spans="2:202" x14ac:dyDescent="0.25">
      <c r="B161" t="str" cm="1">
        <f t="array" ref="B161:GT161">TRANSPOSE(_xlfn._xlws.FILTER(AlleLande[Lande (dansk)],ISNUMBER(SEARCH(Vareoplysninger!J83,AlleLande[Lande (dansk)])),"Kan ikke findes"))</f>
        <v>Afghanistan</v>
      </c>
      <c r="C161" t="str">
        <v>Albanien</v>
      </c>
      <c r="D161" t="str">
        <v>Algeriet</v>
      </c>
      <c r="E161" t="str">
        <v>Andorra</v>
      </c>
      <c r="F161" t="str">
        <v>Angola</v>
      </c>
      <c r="G161" t="str">
        <v>Antigua &amp;Barbuda</v>
      </c>
      <c r="H161" t="str">
        <v>Argentina</v>
      </c>
      <c r="I161" t="str">
        <v>Armenien</v>
      </c>
      <c r="J161" t="str">
        <v>Aserbajdsjan</v>
      </c>
      <c r="K161" t="str">
        <v>Australien</v>
      </c>
      <c r="L161" t="str">
        <v>Bahamas</v>
      </c>
      <c r="M161" t="str">
        <v>Bahrain</v>
      </c>
      <c r="N161" t="str">
        <v>Bangladesh</v>
      </c>
      <c r="O161" t="str">
        <v>Barbados</v>
      </c>
      <c r="P161" t="str">
        <v>Belgien</v>
      </c>
      <c r="Q161" t="str">
        <v>Belize</v>
      </c>
      <c r="R161" t="str">
        <v>Benin</v>
      </c>
      <c r="S161" t="str">
        <v>Bhutan</v>
      </c>
      <c r="T161" t="str">
        <v>Bolivia</v>
      </c>
      <c r="U161" t="str">
        <v>Bosnien-Herzegovina</v>
      </c>
      <c r="V161" t="str">
        <v>Botswana</v>
      </c>
      <c r="W161" t="str">
        <v>Brasilien</v>
      </c>
      <c r="X161" t="str">
        <v>Brunei</v>
      </c>
      <c r="Y161" t="str">
        <v>Bulgarien</v>
      </c>
      <c r="Z161" t="str">
        <v>Burkina Faso</v>
      </c>
      <c r="AA161" t="str">
        <v>Burma (Myanmar)</v>
      </c>
      <c r="AB161" t="str">
        <v>Burundi</v>
      </c>
      <c r="AC161" t="str">
        <v>Cambodja</v>
      </c>
      <c r="AD161" t="str">
        <v>Cameroun</v>
      </c>
      <c r="AE161" t="str">
        <v>Canada</v>
      </c>
      <c r="AF161" t="str">
        <v>Centralafrika</v>
      </c>
      <c r="AG161" t="str">
        <v>Chad</v>
      </c>
      <c r="AH161" t="str">
        <v>Chile</v>
      </c>
      <c r="AI161" t="str">
        <v>Colombia</v>
      </c>
      <c r="AJ161" t="str">
        <v>Comorerne</v>
      </c>
      <c r="AK161" t="str">
        <v>Congo</v>
      </c>
      <c r="AL161" t="str">
        <v>Costa Rica</v>
      </c>
      <c r="AM161" t="str">
        <v>Cuba</v>
      </c>
      <c r="AN161" t="str">
        <v>Cypern</v>
      </c>
      <c r="AO161" t="str">
        <v>Danmark</v>
      </c>
      <c r="AP161" t="str">
        <v>Darussalem</v>
      </c>
      <c r="AQ161" t="str">
        <v>Demokratiske rep. Congo</v>
      </c>
      <c r="AR161" t="str">
        <v>Djibouti</v>
      </c>
      <c r="AS161" t="str">
        <v>Dominica</v>
      </c>
      <c r="AT161" t="str">
        <v>Dominikanske Republik</v>
      </c>
      <c r="AU161" t="str">
        <v>Ecuador</v>
      </c>
      <c r="AV161" t="str">
        <v>Egypten</v>
      </c>
      <c r="AW161" t="str">
        <v>El Salvador</v>
      </c>
      <c r="AX161" t="str">
        <v>Elfenbens- kysten</v>
      </c>
      <c r="AY161" t="str">
        <v>Eritrea</v>
      </c>
      <c r="AZ161" t="str">
        <v>Estland</v>
      </c>
      <c r="BA161" t="str">
        <v>Etiopien</v>
      </c>
      <c r="BB161" t="str">
        <v>Burundi</v>
      </c>
      <c r="BC161" t="str">
        <v>Cambodja</v>
      </c>
      <c r="BD161" t="str">
        <v>Finland</v>
      </c>
      <c r="BE161" t="str">
        <v>Burundi</v>
      </c>
      <c r="BF161" t="str">
        <v>Cambodja</v>
      </c>
      <c r="BG161" t="str">
        <v>Forenede Arab. Emirater</v>
      </c>
      <c r="BH161" t="str">
        <v>Frankrig</v>
      </c>
      <c r="BI161" t="str">
        <v>Gabon</v>
      </c>
      <c r="BJ161" t="str">
        <v>Gambia</v>
      </c>
      <c r="BK161" t="str">
        <v>Burundi</v>
      </c>
      <c r="BL161" t="str">
        <v>Cambodja</v>
      </c>
      <c r="BM161" t="str">
        <v>Grenada</v>
      </c>
      <c r="BN161" t="str">
        <v>Grenadinerne</v>
      </c>
      <c r="BO161" t="str">
        <v>Grækenland</v>
      </c>
      <c r="BP161" t="str">
        <v>Burundi</v>
      </c>
      <c r="BQ161" t="str">
        <v>Cambodja</v>
      </c>
      <c r="BR161" t="str">
        <v>Guinea-Bissau</v>
      </c>
      <c r="BS161" t="str">
        <v>Guyana</v>
      </c>
      <c r="BT161" t="str">
        <v>Haiti</v>
      </c>
      <c r="BU161" t="str">
        <v>Honduras</v>
      </c>
      <c r="BV161" t="str">
        <v>Hviderusland (Belarus)</v>
      </c>
      <c r="BW161" t="str">
        <v>Indien</v>
      </c>
      <c r="BX161" t="str">
        <v>Indonesien</v>
      </c>
      <c r="BY161" t="str">
        <v>Irak</v>
      </c>
      <c r="BZ161" t="str">
        <v>Iran</v>
      </c>
      <c r="CA161" t="str">
        <v>Irland</v>
      </c>
      <c r="CB161" t="str">
        <v>Island</v>
      </c>
      <c r="CC161" t="str">
        <v>Israel</v>
      </c>
      <c r="CD161" t="str">
        <v>Italien</v>
      </c>
      <c r="CE161" t="str">
        <v>Jamaica</v>
      </c>
      <c r="CF161" t="str">
        <v>Japan</v>
      </c>
      <c r="CG161" t="str">
        <v>Jordan</v>
      </c>
      <c r="CH161" t="str">
        <v>Kapverdiske Øer</v>
      </c>
      <c r="CI161" t="str">
        <v>Kasakhstan</v>
      </c>
      <c r="CJ161" t="str">
        <v>Kenya</v>
      </c>
      <c r="CK161" t="str">
        <v>Kina</v>
      </c>
      <c r="CL161" t="str">
        <v>Kirgisistan</v>
      </c>
      <c r="CM161" t="str">
        <v>Kiribati</v>
      </c>
      <c r="CN161" t="str">
        <v>Kroatien</v>
      </c>
      <c r="CO161" t="str">
        <v>Kuwait</v>
      </c>
      <c r="CP161" t="str">
        <v>Laos</v>
      </c>
      <c r="CQ161" t="str">
        <v>Lesotho</v>
      </c>
      <c r="CR161" t="str">
        <v>Letland</v>
      </c>
      <c r="CS161" t="str">
        <v>Libanon</v>
      </c>
      <c r="CT161" t="str">
        <v>Liberia</v>
      </c>
      <c r="CU161" t="str">
        <v>Libyen</v>
      </c>
      <c r="CV161" t="str">
        <v>Liechtenstein</v>
      </c>
      <c r="CW161" t="str">
        <v>Litauen</v>
      </c>
      <c r="CX161" t="str">
        <v>Luxembourg</v>
      </c>
      <c r="CY161" t="str">
        <v>Madagaskar</v>
      </c>
      <c r="CZ161" t="str">
        <v>Makedonien (FYROM)</v>
      </c>
      <c r="DA161" t="str">
        <v>Malawi</v>
      </c>
      <c r="DB161" t="str">
        <v>Malaysia</v>
      </c>
      <c r="DC161" t="str">
        <v>Maldiverne</v>
      </c>
      <c r="DD161" t="str">
        <v>Mali</v>
      </c>
      <c r="DE161" t="str">
        <v>Malta</v>
      </c>
      <c r="DF161" t="str">
        <v>Marokko</v>
      </c>
      <c r="DG161" t="str">
        <v>Marshall-øerne</v>
      </c>
      <c r="DH161" t="str">
        <v>Mauretanien</v>
      </c>
      <c r="DI161" t="str">
        <v>Mauritius</v>
      </c>
      <c r="DJ161" t="str">
        <v>Mexico</v>
      </c>
      <c r="DK161" t="str">
        <v>Mikronesien</v>
      </c>
      <c r="DL161" t="str">
        <v>Moldova</v>
      </c>
      <c r="DM161" t="str">
        <v>Monaco</v>
      </c>
      <c r="DN161" t="str">
        <v>Mongoliet</v>
      </c>
      <c r="DO161" t="str">
        <v>Mozambique</v>
      </c>
      <c r="DP161" t="str">
        <v>Namibia</v>
      </c>
      <c r="DQ161" t="str">
        <v>Nauru</v>
      </c>
      <c r="DR161" t="str">
        <v>Nederlandene</v>
      </c>
      <c r="DS161" t="str">
        <v>Nepal</v>
      </c>
      <c r="DT161" t="str">
        <v>New Zealand</v>
      </c>
      <c r="DU161" t="str">
        <v>Nicaragua</v>
      </c>
      <c r="DV161" t="str">
        <v>Niger</v>
      </c>
      <c r="DW161" t="str">
        <v>Nigeria</v>
      </c>
      <c r="DX161" t="str">
        <v>Nordkorea</v>
      </c>
      <c r="DY161" t="str">
        <v>Norge</v>
      </c>
      <c r="DZ161" t="str">
        <v>Oman</v>
      </c>
      <c r="EA161" t="str">
        <v>Pakistan</v>
      </c>
      <c r="EB161" t="str">
        <v>Palau</v>
      </c>
      <c r="EC161" t="str">
        <v>Palestina</v>
      </c>
      <c r="ED161" t="str">
        <v>Panama</v>
      </c>
      <c r="EE161" t="str">
        <v>Papua New Guinea</v>
      </c>
      <c r="EF161" t="str">
        <v>Paraguay</v>
      </c>
      <c r="EG161" t="str">
        <v>Peru</v>
      </c>
      <c r="EH161" t="str">
        <v>Polen</v>
      </c>
      <c r="EI161" t="str">
        <v>Portugal</v>
      </c>
      <c r="EJ161" t="str">
        <v>Qatar</v>
      </c>
      <c r="EK161" t="str">
        <v>Rumænien</v>
      </c>
      <c r="EL161" t="str">
        <v>Rusland</v>
      </c>
      <c r="EM161" t="str">
        <v>Rwanda</v>
      </c>
      <c r="EN161" t="str">
        <v>Salomonøerne</v>
      </c>
      <c r="EO161" t="str">
        <v>Samoa</v>
      </c>
      <c r="EP161" t="str">
        <v>San Marino</v>
      </c>
      <c r="EQ161" t="str">
        <v>Sao Tomé &amp; Principe</v>
      </c>
      <c r="ER161" t="str">
        <v>Saudi Arabien</v>
      </c>
      <c r="ES161" t="str">
        <v>Schweiz</v>
      </c>
      <c r="ET161" t="str">
        <v>Senegal</v>
      </c>
      <c r="EU161" t="str">
        <v>Serbien og Montenegro</v>
      </c>
      <c r="EV161" t="str">
        <v>Seychellerne</v>
      </c>
      <c r="EW161" t="str">
        <v>Sierra Leone</v>
      </c>
      <c r="EX161" t="str">
        <v>Singapore</v>
      </c>
      <c r="EY161" t="str">
        <v>Slovakiet</v>
      </c>
      <c r="EZ161" t="str">
        <v>Slovenien</v>
      </c>
      <c r="FA161" t="str">
        <v>Somalia</v>
      </c>
      <c r="FB161" t="str">
        <v>Spanien</v>
      </c>
      <c r="FC161" t="str">
        <v>Sri Lanka</v>
      </c>
      <c r="FD161" t="str">
        <v>St. Kitts-Nevis</v>
      </c>
      <c r="FE161" t="str">
        <v>St. Lucia</v>
      </c>
      <c r="FF161" t="str">
        <v>St. Vincent &amp;</v>
      </c>
      <c r="FG161" t="str">
        <v>Storbritannien (England)</v>
      </c>
      <c r="FH161" t="str">
        <v>Sudan</v>
      </c>
      <c r="FI161" t="str">
        <v>Surinam</v>
      </c>
      <c r="FJ161" t="str">
        <v>Sverige</v>
      </c>
      <c r="FK161" t="str">
        <v>Swaziland</v>
      </c>
      <c r="FL161" t="str">
        <v>Sydafrika</v>
      </c>
      <c r="FM161" t="str">
        <v>Sydkorea</v>
      </c>
      <c r="FN161" t="str">
        <v>Syrien</v>
      </c>
      <c r="FO161" t="str">
        <v>Tadjikistan</v>
      </c>
      <c r="FP161" t="str">
        <v>Taiwan</v>
      </c>
      <c r="FQ161" t="str">
        <v>Tanzania</v>
      </c>
      <c r="FR161" t="str">
        <v>Thailand</v>
      </c>
      <c r="FS161" t="str">
        <v>Tjekkiet</v>
      </c>
      <c r="FT161" t="str">
        <v>Togo</v>
      </c>
      <c r="FU161" t="str">
        <v>Tonga</v>
      </c>
      <c r="FV161" t="str">
        <v>Trinidad &amp; Tobago</v>
      </c>
      <c r="FW161" t="str">
        <v>Tunesien</v>
      </c>
      <c r="FX161" t="str">
        <v>Turkmenistan</v>
      </c>
      <c r="FY161" t="str">
        <v>Tuvalu</v>
      </c>
      <c r="FZ161" t="str">
        <v>Tyrkiet</v>
      </c>
      <c r="GA161" t="str">
        <v>Tyskland</v>
      </c>
      <c r="GB161" t="str">
        <v>Uganda</v>
      </c>
      <c r="GC161" t="str">
        <v>Ukraine</v>
      </c>
      <c r="GD161" t="str">
        <v>Ungarn</v>
      </c>
      <c r="GE161" t="str">
        <v>Uruguay</v>
      </c>
      <c r="GF161" t="str">
        <v>USA</v>
      </c>
      <c r="GG161" t="str">
        <v>Usbekistan</v>
      </c>
      <c r="GH161" t="str">
        <v>Vanuatu</v>
      </c>
      <c r="GI161" t="str">
        <v>Vatikanet</v>
      </c>
      <c r="GJ161" t="str">
        <v>Venezuela</v>
      </c>
      <c r="GK161" t="str">
        <v>Vietnam</v>
      </c>
      <c r="GL161" t="str">
        <v>Yemen</v>
      </c>
      <c r="GM161" t="str">
        <v>Zambia</v>
      </c>
      <c r="GN161" t="str">
        <v>Zimbabwe</v>
      </c>
      <c r="GO161" t="str">
        <v>Ækvatorial Guinea</v>
      </c>
      <c r="GP161" t="str">
        <v>Østrig</v>
      </c>
      <c r="GQ161" t="str">
        <v>Østtimor</v>
      </c>
      <c r="GR161" t="str">
        <v>EU</v>
      </c>
      <c r="GS161" t="str">
        <v>Ikke-EU</v>
      </c>
      <c r="GT161" t="str">
        <v>EU/ikke-EU</v>
      </c>
    </row>
    <row r="162" spans="2:202" x14ac:dyDescent="0.25">
      <c r="B162" t="str" cm="1">
        <f t="array" ref="B162:GT162">TRANSPOSE(_xlfn._xlws.FILTER(AlleLande[Lande (dansk)],ISNUMBER(SEARCH(Vareoplysninger!J84,AlleLande[Lande (dansk)])),"Kan ikke findes"))</f>
        <v>Afghanistan</v>
      </c>
      <c r="C162" t="str">
        <v>Albanien</v>
      </c>
      <c r="D162" t="str">
        <v>Algeriet</v>
      </c>
      <c r="E162" t="str">
        <v>Andorra</v>
      </c>
      <c r="F162" t="str">
        <v>Angola</v>
      </c>
      <c r="G162" t="str">
        <v>Antigua &amp;Barbuda</v>
      </c>
      <c r="H162" t="str">
        <v>Argentina</v>
      </c>
      <c r="I162" t="str">
        <v>Armenien</v>
      </c>
      <c r="J162" t="str">
        <v>Aserbajdsjan</v>
      </c>
      <c r="K162" t="str">
        <v>Australien</v>
      </c>
      <c r="L162" t="str">
        <v>Bahamas</v>
      </c>
      <c r="M162" t="str">
        <v>Bahrain</v>
      </c>
      <c r="N162" t="str">
        <v>Bangladesh</v>
      </c>
      <c r="O162" t="str">
        <v>Barbados</v>
      </c>
      <c r="P162" t="str">
        <v>Belgien</v>
      </c>
      <c r="Q162" t="str">
        <v>Belize</v>
      </c>
      <c r="R162" t="str">
        <v>Benin</v>
      </c>
      <c r="S162" t="str">
        <v>Bhutan</v>
      </c>
      <c r="T162" t="str">
        <v>Bolivia</v>
      </c>
      <c r="U162" t="str">
        <v>Bosnien-Herzegovina</v>
      </c>
      <c r="V162" t="str">
        <v>Botswana</v>
      </c>
      <c r="W162" t="str">
        <v>Brasilien</v>
      </c>
      <c r="X162" t="str">
        <v>Brunei</v>
      </c>
      <c r="Y162" t="str">
        <v>Bulgarien</v>
      </c>
      <c r="Z162" t="str">
        <v>Burkina Faso</v>
      </c>
      <c r="AA162" t="str">
        <v>Burma (Myanmar)</v>
      </c>
      <c r="AB162" t="str">
        <v>Burundi</v>
      </c>
      <c r="AC162" t="str">
        <v>Cambodja</v>
      </c>
      <c r="AD162" t="str">
        <v>Cameroun</v>
      </c>
      <c r="AE162" t="str">
        <v>Canada</v>
      </c>
      <c r="AF162" t="str">
        <v>Centralafrika</v>
      </c>
      <c r="AG162" t="str">
        <v>Chad</v>
      </c>
      <c r="AH162" t="str">
        <v>Chile</v>
      </c>
      <c r="AI162" t="str">
        <v>Colombia</v>
      </c>
      <c r="AJ162" t="str">
        <v>Comorerne</v>
      </c>
      <c r="AK162" t="str">
        <v>Congo</v>
      </c>
      <c r="AL162" t="str">
        <v>Costa Rica</v>
      </c>
      <c r="AM162" t="str">
        <v>Cuba</v>
      </c>
      <c r="AN162" t="str">
        <v>Cypern</v>
      </c>
      <c r="AO162" t="str">
        <v>Danmark</v>
      </c>
      <c r="AP162" t="str">
        <v>Darussalem</v>
      </c>
      <c r="AQ162" t="str">
        <v>Demokratiske rep. Congo</v>
      </c>
      <c r="AR162" t="str">
        <v>Djibouti</v>
      </c>
      <c r="AS162" t="str">
        <v>Dominica</v>
      </c>
      <c r="AT162" t="str">
        <v>Dominikanske Republik</v>
      </c>
      <c r="AU162" t="str">
        <v>Ecuador</v>
      </c>
      <c r="AV162" t="str">
        <v>Egypten</v>
      </c>
      <c r="AW162" t="str">
        <v>El Salvador</v>
      </c>
      <c r="AX162" t="str">
        <v>Elfenbens- kysten</v>
      </c>
      <c r="AY162" t="str">
        <v>Eritrea</v>
      </c>
      <c r="AZ162" t="str">
        <v>Estland</v>
      </c>
      <c r="BA162" t="str">
        <v>Etiopien</v>
      </c>
      <c r="BB162" t="str">
        <v>Burundi</v>
      </c>
      <c r="BC162" t="str">
        <v>Cambodja</v>
      </c>
      <c r="BD162" t="str">
        <v>Finland</v>
      </c>
      <c r="BE162" t="str">
        <v>Burundi</v>
      </c>
      <c r="BF162" t="str">
        <v>Cambodja</v>
      </c>
      <c r="BG162" t="str">
        <v>Forenede Arab. Emirater</v>
      </c>
      <c r="BH162" t="str">
        <v>Frankrig</v>
      </c>
      <c r="BI162" t="str">
        <v>Gabon</v>
      </c>
      <c r="BJ162" t="str">
        <v>Gambia</v>
      </c>
      <c r="BK162" t="str">
        <v>Burundi</v>
      </c>
      <c r="BL162" t="str">
        <v>Cambodja</v>
      </c>
      <c r="BM162" t="str">
        <v>Grenada</v>
      </c>
      <c r="BN162" t="str">
        <v>Grenadinerne</v>
      </c>
      <c r="BO162" t="str">
        <v>Grækenland</v>
      </c>
      <c r="BP162" t="str">
        <v>Burundi</v>
      </c>
      <c r="BQ162" t="str">
        <v>Cambodja</v>
      </c>
      <c r="BR162" t="str">
        <v>Guinea-Bissau</v>
      </c>
      <c r="BS162" t="str">
        <v>Guyana</v>
      </c>
      <c r="BT162" t="str">
        <v>Haiti</v>
      </c>
      <c r="BU162" t="str">
        <v>Honduras</v>
      </c>
      <c r="BV162" t="str">
        <v>Hviderusland (Belarus)</v>
      </c>
      <c r="BW162" t="str">
        <v>Indien</v>
      </c>
      <c r="BX162" t="str">
        <v>Indonesien</v>
      </c>
      <c r="BY162" t="str">
        <v>Irak</v>
      </c>
      <c r="BZ162" t="str">
        <v>Iran</v>
      </c>
      <c r="CA162" t="str">
        <v>Irland</v>
      </c>
      <c r="CB162" t="str">
        <v>Island</v>
      </c>
      <c r="CC162" t="str">
        <v>Israel</v>
      </c>
      <c r="CD162" t="str">
        <v>Italien</v>
      </c>
      <c r="CE162" t="str">
        <v>Jamaica</v>
      </c>
      <c r="CF162" t="str">
        <v>Japan</v>
      </c>
      <c r="CG162" t="str">
        <v>Jordan</v>
      </c>
      <c r="CH162" t="str">
        <v>Kapverdiske Øer</v>
      </c>
      <c r="CI162" t="str">
        <v>Kasakhstan</v>
      </c>
      <c r="CJ162" t="str">
        <v>Kenya</v>
      </c>
      <c r="CK162" t="str">
        <v>Kina</v>
      </c>
      <c r="CL162" t="str">
        <v>Kirgisistan</v>
      </c>
      <c r="CM162" t="str">
        <v>Kiribati</v>
      </c>
      <c r="CN162" t="str">
        <v>Kroatien</v>
      </c>
      <c r="CO162" t="str">
        <v>Kuwait</v>
      </c>
      <c r="CP162" t="str">
        <v>Laos</v>
      </c>
      <c r="CQ162" t="str">
        <v>Lesotho</v>
      </c>
      <c r="CR162" t="str">
        <v>Letland</v>
      </c>
      <c r="CS162" t="str">
        <v>Libanon</v>
      </c>
      <c r="CT162" t="str">
        <v>Liberia</v>
      </c>
      <c r="CU162" t="str">
        <v>Libyen</v>
      </c>
      <c r="CV162" t="str">
        <v>Liechtenstein</v>
      </c>
      <c r="CW162" t="str">
        <v>Litauen</v>
      </c>
      <c r="CX162" t="str">
        <v>Luxembourg</v>
      </c>
      <c r="CY162" t="str">
        <v>Madagaskar</v>
      </c>
      <c r="CZ162" t="str">
        <v>Makedonien (FYROM)</v>
      </c>
      <c r="DA162" t="str">
        <v>Malawi</v>
      </c>
      <c r="DB162" t="str">
        <v>Malaysia</v>
      </c>
      <c r="DC162" t="str">
        <v>Maldiverne</v>
      </c>
      <c r="DD162" t="str">
        <v>Mali</v>
      </c>
      <c r="DE162" t="str">
        <v>Malta</v>
      </c>
      <c r="DF162" t="str">
        <v>Marokko</v>
      </c>
      <c r="DG162" t="str">
        <v>Marshall-øerne</v>
      </c>
      <c r="DH162" t="str">
        <v>Mauretanien</v>
      </c>
      <c r="DI162" t="str">
        <v>Mauritius</v>
      </c>
      <c r="DJ162" t="str">
        <v>Mexico</v>
      </c>
      <c r="DK162" t="str">
        <v>Mikronesien</v>
      </c>
      <c r="DL162" t="str">
        <v>Moldova</v>
      </c>
      <c r="DM162" t="str">
        <v>Monaco</v>
      </c>
      <c r="DN162" t="str">
        <v>Mongoliet</v>
      </c>
      <c r="DO162" t="str">
        <v>Mozambique</v>
      </c>
      <c r="DP162" t="str">
        <v>Namibia</v>
      </c>
      <c r="DQ162" t="str">
        <v>Nauru</v>
      </c>
      <c r="DR162" t="str">
        <v>Nederlandene</v>
      </c>
      <c r="DS162" t="str">
        <v>Nepal</v>
      </c>
      <c r="DT162" t="str">
        <v>New Zealand</v>
      </c>
      <c r="DU162" t="str">
        <v>Nicaragua</v>
      </c>
      <c r="DV162" t="str">
        <v>Niger</v>
      </c>
      <c r="DW162" t="str">
        <v>Nigeria</v>
      </c>
      <c r="DX162" t="str">
        <v>Nordkorea</v>
      </c>
      <c r="DY162" t="str">
        <v>Norge</v>
      </c>
      <c r="DZ162" t="str">
        <v>Oman</v>
      </c>
      <c r="EA162" t="str">
        <v>Pakistan</v>
      </c>
      <c r="EB162" t="str">
        <v>Palau</v>
      </c>
      <c r="EC162" t="str">
        <v>Palestina</v>
      </c>
      <c r="ED162" t="str">
        <v>Panama</v>
      </c>
      <c r="EE162" t="str">
        <v>Papua New Guinea</v>
      </c>
      <c r="EF162" t="str">
        <v>Paraguay</v>
      </c>
      <c r="EG162" t="str">
        <v>Peru</v>
      </c>
      <c r="EH162" t="str">
        <v>Polen</v>
      </c>
      <c r="EI162" t="str">
        <v>Portugal</v>
      </c>
      <c r="EJ162" t="str">
        <v>Qatar</v>
      </c>
      <c r="EK162" t="str">
        <v>Rumænien</v>
      </c>
      <c r="EL162" t="str">
        <v>Rusland</v>
      </c>
      <c r="EM162" t="str">
        <v>Rwanda</v>
      </c>
      <c r="EN162" t="str">
        <v>Salomonøerne</v>
      </c>
      <c r="EO162" t="str">
        <v>Samoa</v>
      </c>
      <c r="EP162" t="str">
        <v>San Marino</v>
      </c>
      <c r="EQ162" t="str">
        <v>Sao Tomé &amp; Principe</v>
      </c>
      <c r="ER162" t="str">
        <v>Saudi Arabien</v>
      </c>
      <c r="ES162" t="str">
        <v>Schweiz</v>
      </c>
      <c r="ET162" t="str">
        <v>Senegal</v>
      </c>
      <c r="EU162" t="str">
        <v>Serbien og Montenegro</v>
      </c>
      <c r="EV162" t="str">
        <v>Seychellerne</v>
      </c>
      <c r="EW162" t="str">
        <v>Sierra Leone</v>
      </c>
      <c r="EX162" t="str">
        <v>Singapore</v>
      </c>
      <c r="EY162" t="str">
        <v>Slovakiet</v>
      </c>
      <c r="EZ162" t="str">
        <v>Slovenien</v>
      </c>
      <c r="FA162" t="str">
        <v>Somalia</v>
      </c>
      <c r="FB162" t="str">
        <v>Spanien</v>
      </c>
      <c r="FC162" t="str">
        <v>Sri Lanka</v>
      </c>
      <c r="FD162" t="str">
        <v>St. Kitts-Nevis</v>
      </c>
      <c r="FE162" t="str">
        <v>St. Lucia</v>
      </c>
      <c r="FF162" t="str">
        <v>St. Vincent &amp;</v>
      </c>
      <c r="FG162" t="str">
        <v>Storbritannien (England)</v>
      </c>
      <c r="FH162" t="str">
        <v>Sudan</v>
      </c>
      <c r="FI162" t="str">
        <v>Surinam</v>
      </c>
      <c r="FJ162" t="str">
        <v>Sverige</v>
      </c>
      <c r="FK162" t="str">
        <v>Swaziland</v>
      </c>
      <c r="FL162" t="str">
        <v>Sydafrika</v>
      </c>
      <c r="FM162" t="str">
        <v>Sydkorea</v>
      </c>
      <c r="FN162" t="str">
        <v>Syrien</v>
      </c>
      <c r="FO162" t="str">
        <v>Tadjikistan</v>
      </c>
      <c r="FP162" t="str">
        <v>Taiwan</v>
      </c>
      <c r="FQ162" t="str">
        <v>Tanzania</v>
      </c>
      <c r="FR162" t="str">
        <v>Thailand</v>
      </c>
      <c r="FS162" t="str">
        <v>Tjekkiet</v>
      </c>
      <c r="FT162" t="str">
        <v>Togo</v>
      </c>
      <c r="FU162" t="str">
        <v>Tonga</v>
      </c>
      <c r="FV162" t="str">
        <v>Trinidad &amp; Tobago</v>
      </c>
      <c r="FW162" t="str">
        <v>Tunesien</v>
      </c>
      <c r="FX162" t="str">
        <v>Turkmenistan</v>
      </c>
      <c r="FY162" t="str">
        <v>Tuvalu</v>
      </c>
      <c r="FZ162" t="str">
        <v>Tyrkiet</v>
      </c>
      <c r="GA162" t="str">
        <v>Tyskland</v>
      </c>
      <c r="GB162" t="str">
        <v>Uganda</v>
      </c>
      <c r="GC162" t="str">
        <v>Ukraine</v>
      </c>
      <c r="GD162" t="str">
        <v>Ungarn</v>
      </c>
      <c r="GE162" t="str">
        <v>Uruguay</v>
      </c>
      <c r="GF162" t="str">
        <v>USA</v>
      </c>
      <c r="GG162" t="str">
        <v>Usbekistan</v>
      </c>
      <c r="GH162" t="str">
        <v>Vanuatu</v>
      </c>
      <c r="GI162" t="str">
        <v>Vatikanet</v>
      </c>
      <c r="GJ162" t="str">
        <v>Venezuela</v>
      </c>
      <c r="GK162" t="str">
        <v>Vietnam</v>
      </c>
      <c r="GL162" t="str">
        <v>Yemen</v>
      </c>
      <c r="GM162" t="str">
        <v>Zambia</v>
      </c>
      <c r="GN162" t="str">
        <v>Zimbabwe</v>
      </c>
      <c r="GO162" t="str">
        <v>Ækvatorial Guinea</v>
      </c>
      <c r="GP162" t="str">
        <v>Østrig</v>
      </c>
      <c r="GQ162" t="str">
        <v>Østtimor</v>
      </c>
      <c r="GR162" t="str">
        <v>EU</v>
      </c>
      <c r="GS162" t="str">
        <v>Ikke-EU</v>
      </c>
      <c r="GT162" t="str">
        <v>EU/ikke-EU</v>
      </c>
    </row>
    <row r="163" spans="2:202" x14ac:dyDescent="0.25">
      <c r="B163" t="str" cm="1">
        <f t="array" ref="B163:GT163">TRANSPOSE(_xlfn._xlws.FILTER(AlleLande[Lande (dansk)],ISNUMBER(SEARCH(Vareoplysninger!J85,AlleLande[Lande (dansk)])),"Kan ikke findes"))</f>
        <v>Afghanistan</v>
      </c>
      <c r="C163" t="str">
        <v>Albanien</v>
      </c>
      <c r="D163" t="str">
        <v>Algeriet</v>
      </c>
      <c r="E163" t="str">
        <v>Andorra</v>
      </c>
      <c r="F163" t="str">
        <v>Angola</v>
      </c>
      <c r="G163" t="str">
        <v>Antigua &amp;Barbuda</v>
      </c>
      <c r="H163" t="str">
        <v>Argentina</v>
      </c>
      <c r="I163" t="str">
        <v>Armenien</v>
      </c>
      <c r="J163" t="str">
        <v>Aserbajdsjan</v>
      </c>
      <c r="K163" t="str">
        <v>Australien</v>
      </c>
      <c r="L163" t="str">
        <v>Bahamas</v>
      </c>
      <c r="M163" t="str">
        <v>Bahrain</v>
      </c>
      <c r="N163" t="str">
        <v>Bangladesh</v>
      </c>
      <c r="O163" t="str">
        <v>Barbados</v>
      </c>
      <c r="P163" t="str">
        <v>Belgien</v>
      </c>
      <c r="Q163" t="str">
        <v>Belize</v>
      </c>
      <c r="R163" t="str">
        <v>Benin</v>
      </c>
      <c r="S163" t="str">
        <v>Bhutan</v>
      </c>
      <c r="T163" t="str">
        <v>Bolivia</v>
      </c>
      <c r="U163" t="str">
        <v>Bosnien-Herzegovina</v>
      </c>
      <c r="V163" t="str">
        <v>Botswana</v>
      </c>
      <c r="W163" t="str">
        <v>Brasilien</v>
      </c>
      <c r="X163" t="str">
        <v>Brunei</v>
      </c>
      <c r="Y163" t="str">
        <v>Bulgarien</v>
      </c>
      <c r="Z163" t="str">
        <v>Burkina Faso</v>
      </c>
      <c r="AA163" t="str">
        <v>Burma (Myanmar)</v>
      </c>
      <c r="AB163" t="str">
        <v>Burundi</v>
      </c>
      <c r="AC163" t="str">
        <v>Cambodja</v>
      </c>
      <c r="AD163" t="str">
        <v>Cameroun</v>
      </c>
      <c r="AE163" t="str">
        <v>Canada</v>
      </c>
      <c r="AF163" t="str">
        <v>Centralafrika</v>
      </c>
      <c r="AG163" t="str">
        <v>Chad</v>
      </c>
      <c r="AH163" t="str">
        <v>Chile</v>
      </c>
      <c r="AI163" t="str">
        <v>Colombia</v>
      </c>
      <c r="AJ163" t="str">
        <v>Comorerne</v>
      </c>
      <c r="AK163" t="str">
        <v>Congo</v>
      </c>
      <c r="AL163" t="str">
        <v>Costa Rica</v>
      </c>
      <c r="AM163" t="str">
        <v>Cuba</v>
      </c>
      <c r="AN163" t="str">
        <v>Cypern</v>
      </c>
      <c r="AO163" t="str">
        <v>Danmark</v>
      </c>
      <c r="AP163" t="str">
        <v>Darussalem</v>
      </c>
      <c r="AQ163" t="str">
        <v>Demokratiske rep. Congo</v>
      </c>
      <c r="AR163" t="str">
        <v>Djibouti</v>
      </c>
      <c r="AS163" t="str">
        <v>Dominica</v>
      </c>
      <c r="AT163" t="str">
        <v>Dominikanske Republik</v>
      </c>
      <c r="AU163" t="str">
        <v>Ecuador</v>
      </c>
      <c r="AV163" t="str">
        <v>Egypten</v>
      </c>
      <c r="AW163" t="str">
        <v>El Salvador</v>
      </c>
      <c r="AX163" t="str">
        <v>Elfenbens- kysten</v>
      </c>
      <c r="AY163" t="str">
        <v>Eritrea</v>
      </c>
      <c r="AZ163" t="str">
        <v>Estland</v>
      </c>
      <c r="BA163" t="str">
        <v>Etiopien</v>
      </c>
      <c r="BB163" t="str">
        <v>Burundi</v>
      </c>
      <c r="BC163" t="str">
        <v>Cambodja</v>
      </c>
      <c r="BD163" t="str">
        <v>Finland</v>
      </c>
      <c r="BE163" t="str">
        <v>Burundi</v>
      </c>
      <c r="BF163" t="str">
        <v>Cambodja</v>
      </c>
      <c r="BG163" t="str">
        <v>Forenede Arab. Emirater</v>
      </c>
      <c r="BH163" t="str">
        <v>Frankrig</v>
      </c>
      <c r="BI163" t="str">
        <v>Gabon</v>
      </c>
      <c r="BJ163" t="str">
        <v>Gambia</v>
      </c>
      <c r="BK163" t="str">
        <v>Burundi</v>
      </c>
      <c r="BL163" t="str">
        <v>Cambodja</v>
      </c>
      <c r="BM163" t="str">
        <v>Grenada</v>
      </c>
      <c r="BN163" t="str">
        <v>Grenadinerne</v>
      </c>
      <c r="BO163" t="str">
        <v>Grækenland</v>
      </c>
      <c r="BP163" t="str">
        <v>Burundi</v>
      </c>
      <c r="BQ163" t="str">
        <v>Cambodja</v>
      </c>
      <c r="BR163" t="str">
        <v>Guinea-Bissau</v>
      </c>
      <c r="BS163" t="str">
        <v>Guyana</v>
      </c>
      <c r="BT163" t="str">
        <v>Haiti</v>
      </c>
      <c r="BU163" t="str">
        <v>Honduras</v>
      </c>
      <c r="BV163" t="str">
        <v>Hviderusland (Belarus)</v>
      </c>
      <c r="BW163" t="str">
        <v>Indien</v>
      </c>
      <c r="BX163" t="str">
        <v>Indonesien</v>
      </c>
      <c r="BY163" t="str">
        <v>Irak</v>
      </c>
      <c r="BZ163" t="str">
        <v>Iran</v>
      </c>
      <c r="CA163" t="str">
        <v>Irland</v>
      </c>
      <c r="CB163" t="str">
        <v>Island</v>
      </c>
      <c r="CC163" t="str">
        <v>Israel</v>
      </c>
      <c r="CD163" t="str">
        <v>Italien</v>
      </c>
      <c r="CE163" t="str">
        <v>Jamaica</v>
      </c>
      <c r="CF163" t="str">
        <v>Japan</v>
      </c>
      <c r="CG163" t="str">
        <v>Jordan</v>
      </c>
      <c r="CH163" t="str">
        <v>Kapverdiske Øer</v>
      </c>
      <c r="CI163" t="str">
        <v>Kasakhstan</v>
      </c>
      <c r="CJ163" t="str">
        <v>Kenya</v>
      </c>
      <c r="CK163" t="str">
        <v>Kina</v>
      </c>
      <c r="CL163" t="str">
        <v>Kirgisistan</v>
      </c>
      <c r="CM163" t="str">
        <v>Kiribati</v>
      </c>
      <c r="CN163" t="str">
        <v>Kroatien</v>
      </c>
      <c r="CO163" t="str">
        <v>Kuwait</v>
      </c>
      <c r="CP163" t="str">
        <v>Laos</v>
      </c>
      <c r="CQ163" t="str">
        <v>Lesotho</v>
      </c>
      <c r="CR163" t="str">
        <v>Letland</v>
      </c>
      <c r="CS163" t="str">
        <v>Libanon</v>
      </c>
      <c r="CT163" t="str">
        <v>Liberia</v>
      </c>
      <c r="CU163" t="str">
        <v>Libyen</v>
      </c>
      <c r="CV163" t="str">
        <v>Liechtenstein</v>
      </c>
      <c r="CW163" t="str">
        <v>Litauen</v>
      </c>
      <c r="CX163" t="str">
        <v>Luxembourg</v>
      </c>
      <c r="CY163" t="str">
        <v>Madagaskar</v>
      </c>
      <c r="CZ163" t="str">
        <v>Makedonien (FYROM)</v>
      </c>
      <c r="DA163" t="str">
        <v>Malawi</v>
      </c>
      <c r="DB163" t="str">
        <v>Malaysia</v>
      </c>
      <c r="DC163" t="str">
        <v>Maldiverne</v>
      </c>
      <c r="DD163" t="str">
        <v>Mali</v>
      </c>
      <c r="DE163" t="str">
        <v>Malta</v>
      </c>
      <c r="DF163" t="str">
        <v>Marokko</v>
      </c>
      <c r="DG163" t="str">
        <v>Marshall-øerne</v>
      </c>
      <c r="DH163" t="str">
        <v>Mauretanien</v>
      </c>
      <c r="DI163" t="str">
        <v>Mauritius</v>
      </c>
      <c r="DJ163" t="str">
        <v>Mexico</v>
      </c>
      <c r="DK163" t="str">
        <v>Mikronesien</v>
      </c>
      <c r="DL163" t="str">
        <v>Moldova</v>
      </c>
      <c r="DM163" t="str">
        <v>Monaco</v>
      </c>
      <c r="DN163" t="str">
        <v>Mongoliet</v>
      </c>
      <c r="DO163" t="str">
        <v>Mozambique</v>
      </c>
      <c r="DP163" t="str">
        <v>Namibia</v>
      </c>
      <c r="DQ163" t="str">
        <v>Nauru</v>
      </c>
      <c r="DR163" t="str">
        <v>Nederlandene</v>
      </c>
      <c r="DS163" t="str">
        <v>Nepal</v>
      </c>
      <c r="DT163" t="str">
        <v>New Zealand</v>
      </c>
      <c r="DU163" t="str">
        <v>Nicaragua</v>
      </c>
      <c r="DV163" t="str">
        <v>Niger</v>
      </c>
      <c r="DW163" t="str">
        <v>Nigeria</v>
      </c>
      <c r="DX163" t="str">
        <v>Nordkorea</v>
      </c>
      <c r="DY163" t="str">
        <v>Norge</v>
      </c>
      <c r="DZ163" t="str">
        <v>Oman</v>
      </c>
      <c r="EA163" t="str">
        <v>Pakistan</v>
      </c>
      <c r="EB163" t="str">
        <v>Palau</v>
      </c>
      <c r="EC163" t="str">
        <v>Palestina</v>
      </c>
      <c r="ED163" t="str">
        <v>Panama</v>
      </c>
      <c r="EE163" t="str">
        <v>Papua New Guinea</v>
      </c>
      <c r="EF163" t="str">
        <v>Paraguay</v>
      </c>
      <c r="EG163" t="str">
        <v>Peru</v>
      </c>
      <c r="EH163" t="str">
        <v>Polen</v>
      </c>
      <c r="EI163" t="str">
        <v>Portugal</v>
      </c>
      <c r="EJ163" t="str">
        <v>Qatar</v>
      </c>
      <c r="EK163" t="str">
        <v>Rumænien</v>
      </c>
      <c r="EL163" t="str">
        <v>Rusland</v>
      </c>
      <c r="EM163" t="str">
        <v>Rwanda</v>
      </c>
      <c r="EN163" t="str">
        <v>Salomonøerne</v>
      </c>
      <c r="EO163" t="str">
        <v>Samoa</v>
      </c>
      <c r="EP163" t="str">
        <v>San Marino</v>
      </c>
      <c r="EQ163" t="str">
        <v>Sao Tomé &amp; Principe</v>
      </c>
      <c r="ER163" t="str">
        <v>Saudi Arabien</v>
      </c>
      <c r="ES163" t="str">
        <v>Schweiz</v>
      </c>
      <c r="ET163" t="str">
        <v>Senegal</v>
      </c>
      <c r="EU163" t="str">
        <v>Serbien og Montenegro</v>
      </c>
      <c r="EV163" t="str">
        <v>Seychellerne</v>
      </c>
      <c r="EW163" t="str">
        <v>Sierra Leone</v>
      </c>
      <c r="EX163" t="str">
        <v>Singapore</v>
      </c>
      <c r="EY163" t="str">
        <v>Slovakiet</v>
      </c>
      <c r="EZ163" t="str">
        <v>Slovenien</v>
      </c>
      <c r="FA163" t="str">
        <v>Somalia</v>
      </c>
      <c r="FB163" t="str">
        <v>Spanien</v>
      </c>
      <c r="FC163" t="str">
        <v>Sri Lanka</v>
      </c>
      <c r="FD163" t="str">
        <v>St. Kitts-Nevis</v>
      </c>
      <c r="FE163" t="str">
        <v>St. Lucia</v>
      </c>
      <c r="FF163" t="str">
        <v>St. Vincent &amp;</v>
      </c>
      <c r="FG163" t="str">
        <v>Storbritannien (England)</v>
      </c>
      <c r="FH163" t="str">
        <v>Sudan</v>
      </c>
      <c r="FI163" t="str">
        <v>Surinam</v>
      </c>
      <c r="FJ163" t="str">
        <v>Sverige</v>
      </c>
      <c r="FK163" t="str">
        <v>Swaziland</v>
      </c>
      <c r="FL163" t="str">
        <v>Sydafrika</v>
      </c>
      <c r="FM163" t="str">
        <v>Sydkorea</v>
      </c>
      <c r="FN163" t="str">
        <v>Syrien</v>
      </c>
      <c r="FO163" t="str">
        <v>Tadjikistan</v>
      </c>
      <c r="FP163" t="str">
        <v>Taiwan</v>
      </c>
      <c r="FQ163" t="str">
        <v>Tanzania</v>
      </c>
      <c r="FR163" t="str">
        <v>Thailand</v>
      </c>
      <c r="FS163" t="str">
        <v>Tjekkiet</v>
      </c>
      <c r="FT163" t="str">
        <v>Togo</v>
      </c>
      <c r="FU163" t="str">
        <v>Tonga</v>
      </c>
      <c r="FV163" t="str">
        <v>Trinidad &amp; Tobago</v>
      </c>
      <c r="FW163" t="str">
        <v>Tunesien</v>
      </c>
      <c r="FX163" t="str">
        <v>Turkmenistan</v>
      </c>
      <c r="FY163" t="str">
        <v>Tuvalu</v>
      </c>
      <c r="FZ163" t="str">
        <v>Tyrkiet</v>
      </c>
      <c r="GA163" t="str">
        <v>Tyskland</v>
      </c>
      <c r="GB163" t="str">
        <v>Uganda</v>
      </c>
      <c r="GC163" t="str">
        <v>Ukraine</v>
      </c>
      <c r="GD163" t="str">
        <v>Ungarn</v>
      </c>
      <c r="GE163" t="str">
        <v>Uruguay</v>
      </c>
      <c r="GF163" t="str">
        <v>USA</v>
      </c>
      <c r="GG163" t="str">
        <v>Usbekistan</v>
      </c>
      <c r="GH163" t="str">
        <v>Vanuatu</v>
      </c>
      <c r="GI163" t="str">
        <v>Vatikanet</v>
      </c>
      <c r="GJ163" t="str">
        <v>Venezuela</v>
      </c>
      <c r="GK163" t="str">
        <v>Vietnam</v>
      </c>
      <c r="GL163" t="str">
        <v>Yemen</v>
      </c>
      <c r="GM163" t="str">
        <v>Zambia</v>
      </c>
      <c r="GN163" t="str">
        <v>Zimbabwe</v>
      </c>
      <c r="GO163" t="str">
        <v>Ækvatorial Guinea</v>
      </c>
      <c r="GP163" t="str">
        <v>Østrig</v>
      </c>
      <c r="GQ163" t="str">
        <v>Østtimor</v>
      </c>
      <c r="GR163" t="str">
        <v>EU</v>
      </c>
      <c r="GS163" t="str">
        <v>Ikke-EU</v>
      </c>
      <c r="GT163" t="str">
        <v>EU/ikke-EU</v>
      </c>
    </row>
    <row r="165" spans="2:202" ht="21" x14ac:dyDescent="0.35">
      <c r="B165" s="16" t="s">
        <v>9</v>
      </c>
    </row>
    <row r="166" spans="2:202" x14ac:dyDescent="0.25">
      <c r="B166" t="str" cm="1">
        <f t="array" ref="B166:GT166">TRANSPOSE(_xlfn._xlws.FILTER(AlleLande[Lande (dansk)],ISNUMBER(SEARCH(Vareoplysninger!K74,AlleLande[Lande (dansk)])),"Kan ikke findes"))</f>
        <v>Afghanistan</v>
      </c>
      <c r="C166" t="str">
        <v>Albanien</v>
      </c>
      <c r="D166" t="str">
        <v>Algeriet</v>
      </c>
      <c r="E166" t="str">
        <v>Andorra</v>
      </c>
      <c r="F166" t="str">
        <v>Angola</v>
      </c>
      <c r="G166" t="str">
        <v>Antigua &amp;Barbuda</v>
      </c>
      <c r="H166" t="str">
        <v>Argentina</v>
      </c>
      <c r="I166" t="str">
        <v>Armenien</v>
      </c>
      <c r="J166" t="str">
        <v>Aserbajdsjan</v>
      </c>
      <c r="K166" t="str">
        <v>Australien</v>
      </c>
      <c r="L166" t="str">
        <v>Bahamas</v>
      </c>
      <c r="M166" t="str">
        <v>Bahrain</v>
      </c>
      <c r="N166" t="str">
        <v>Bangladesh</v>
      </c>
      <c r="O166" t="str">
        <v>Barbados</v>
      </c>
      <c r="P166" t="str">
        <v>Belgien</v>
      </c>
      <c r="Q166" t="str">
        <v>Belize</v>
      </c>
      <c r="R166" t="str">
        <v>Benin</v>
      </c>
      <c r="S166" t="str">
        <v>Bhutan</v>
      </c>
      <c r="T166" t="str">
        <v>Bolivia</v>
      </c>
      <c r="U166" t="str">
        <v>Bosnien-Herzegovina</v>
      </c>
      <c r="V166" t="str">
        <v>Botswana</v>
      </c>
      <c r="W166" t="str">
        <v>Brasilien</v>
      </c>
      <c r="X166" t="str">
        <v>Brunei</v>
      </c>
      <c r="Y166" t="str">
        <v>Bulgarien</v>
      </c>
      <c r="Z166" t="str">
        <v>Burkina Faso</v>
      </c>
      <c r="AA166" t="str">
        <v>Burma (Myanmar)</v>
      </c>
      <c r="AB166" t="str">
        <v>Burundi</v>
      </c>
      <c r="AC166" t="str">
        <v>Cambodja</v>
      </c>
      <c r="AD166" t="str">
        <v>Cameroun</v>
      </c>
      <c r="AE166" t="str">
        <v>Canada</v>
      </c>
      <c r="AF166" t="str">
        <v>Centralafrika</v>
      </c>
      <c r="AG166" t="str">
        <v>Chad</v>
      </c>
      <c r="AH166" t="str">
        <v>Chile</v>
      </c>
      <c r="AI166" t="str">
        <v>Colombia</v>
      </c>
      <c r="AJ166" t="str">
        <v>Comorerne</v>
      </c>
      <c r="AK166" t="str">
        <v>Congo</v>
      </c>
      <c r="AL166" t="str">
        <v>Costa Rica</v>
      </c>
      <c r="AM166" t="str">
        <v>Cuba</v>
      </c>
      <c r="AN166" t="str">
        <v>Cypern</v>
      </c>
      <c r="AO166" t="str">
        <v>Danmark</v>
      </c>
      <c r="AP166" t="str">
        <v>Darussalem</v>
      </c>
      <c r="AQ166" t="str">
        <v>Demokratiske rep. Congo</v>
      </c>
      <c r="AR166" t="str">
        <v>Djibouti</v>
      </c>
      <c r="AS166" t="str">
        <v>Dominica</v>
      </c>
      <c r="AT166" t="str">
        <v>Dominikanske Republik</v>
      </c>
      <c r="AU166" t="str">
        <v>Ecuador</v>
      </c>
      <c r="AV166" t="str">
        <v>Egypten</v>
      </c>
      <c r="AW166" t="str">
        <v>El Salvador</v>
      </c>
      <c r="AX166" t="str">
        <v>Elfenbens- kysten</v>
      </c>
      <c r="AY166" t="str">
        <v>Eritrea</v>
      </c>
      <c r="AZ166" t="str">
        <v>Estland</v>
      </c>
      <c r="BA166" t="str">
        <v>Etiopien</v>
      </c>
      <c r="BB166" t="str">
        <v>Burundi</v>
      </c>
      <c r="BC166" t="str">
        <v>Cambodja</v>
      </c>
      <c r="BD166" t="str">
        <v>Finland</v>
      </c>
      <c r="BE166" t="str">
        <v>Burundi</v>
      </c>
      <c r="BF166" t="str">
        <v>Cambodja</v>
      </c>
      <c r="BG166" t="str">
        <v>Forenede Arab. Emirater</v>
      </c>
      <c r="BH166" t="str">
        <v>Frankrig</v>
      </c>
      <c r="BI166" t="str">
        <v>Gabon</v>
      </c>
      <c r="BJ166" t="str">
        <v>Gambia</v>
      </c>
      <c r="BK166" t="str">
        <v>Burundi</v>
      </c>
      <c r="BL166" t="str">
        <v>Cambodja</v>
      </c>
      <c r="BM166" t="str">
        <v>Grenada</v>
      </c>
      <c r="BN166" t="str">
        <v>Grenadinerne</v>
      </c>
      <c r="BO166" t="str">
        <v>Grækenland</v>
      </c>
      <c r="BP166" t="str">
        <v>Burundi</v>
      </c>
      <c r="BQ166" t="str">
        <v>Cambodja</v>
      </c>
      <c r="BR166" t="str">
        <v>Guinea-Bissau</v>
      </c>
      <c r="BS166" t="str">
        <v>Guyana</v>
      </c>
      <c r="BT166" t="str">
        <v>Haiti</v>
      </c>
      <c r="BU166" t="str">
        <v>Honduras</v>
      </c>
      <c r="BV166" t="str">
        <v>Hviderusland (Belarus)</v>
      </c>
      <c r="BW166" t="str">
        <v>Indien</v>
      </c>
      <c r="BX166" t="str">
        <v>Indonesien</v>
      </c>
      <c r="BY166" t="str">
        <v>Irak</v>
      </c>
      <c r="BZ166" t="str">
        <v>Iran</v>
      </c>
      <c r="CA166" t="str">
        <v>Irland</v>
      </c>
      <c r="CB166" t="str">
        <v>Island</v>
      </c>
      <c r="CC166" t="str">
        <v>Israel</v>
      </c>
      <c r="CD166" t="str">
        <v>Italien</v>
      </c>
      <c r="CE166" t="str">
        <v>Jamaica</v>
      </c>
      <c r="CF166" t="str">
        <v>Japan</v>
      </c>
      <c r="CG166" t="str">
        <v>Jordan</v>
      </c>
      <c r="CH166" t="str">
        <v>Kapverdiske Øer</v>
      </c>
      <c r="CI166" t="str">
        <v>Kasakhstan</v>
      </c>
      <c r="CJ166" t="str">
        <v>Kenya</v>
      </c>
      <c r="CK166" t="str">
        <v>Kina</v>
      </c>
      <c r="CL166" t="str">
        <v>Kirgisistan</v>
      </c>
      <c r="CM166" t="str">
        <v>Kiribati</v>
      </c>
      <c r="CN166" t="str">
        <v>Kroatien</v>
      </c>
      <c r="CO166" t="str">
        <v>Kuwait</v>
      </c>
      <c r="CP166" t="str">
        <v>Laos</v>
      </c>
      <c r="CQ166" t="str">
        <v>Lesotho</v>
      </c>
      <c r="CR166" t="str">
        <v>Letland</v>
      </c>
      <c r="CS166" t="str">
        <v>Libanon</v>
      </c>
      <c r="CT166" t="str">
        <v>Liberia</v>
      </c>
      <c r="CU166" t="str">
        <v>Libyen</v>
      </c>
      <c r="CV166" t="str">
        <v>Liechtenstein</v>
      </c>
      <c r="CW166" t="str">
        <v>Litauen</v>
      </c>
      <c r="CX166" t="str">
        <v>Luxembourg</v>
      </c>
      <c r="CY166" t="str">
        <v>Madagaskar</v>
      </c>
      <c r="CZ166" t="str">
        <v>Makedonien (FYROM)</v>
      </c>
      <c r="DA166" t="str">
        <v>Malawi</v>
      </c>
      <c r="DB166" t="str">
        <v>Malaysia</v>
      </c>
      <c r="DC166" t="str">
        <v>Maldiverne</v>
      </c>
      <c r="DD166" t="str">
        <v>Mali</v>
      </c>
      <c r="DE166" t="str">
        <v>Malta</v>
      </c>
      <c r="DF166" t="str">
        <v>Marokko</v>
      </c>
      <c r="DG166" t="str">
        <v>Marshall-øerne</v>
      </c>
      <c r="DH166" t="str">
        <v>Mauretanien</v>
      </c>
      <c r="DI166" t="str">
        <v>Mauritius</v>
      </c>
      <c r="DJ166" t="str">
        <v>Mexico</v>
      </c>
      <c r="DK166" t="str">
        <v>Mikronesien</v>
      </c>
      <c r="DL166" t="str">
        <v>Moldova</v>
      </c>
      <c r="DM166" t="str">
        <v>Monaco</v>
      </c>
      <c r="DN166" t="str">
        <v>Mongoliet</v>
      </c>
      <c r="DO166" t="str">
        <v>Mozambique</v>
      </c>
      <c r="DP166" t="str">
        <v>Namibia</v>
      </c>
      <c r="DQ166" t="str">
        <v>Nauru</v>
      </c>
      <c r="DR166" t="str">
        <v>Nederlandene</v>
      </c>
      <c r="DS166" t="str">
        <v>Nepal</v>
      </c>
      <c r="DT166" t="str">
        <v>New Zealand</v>
      </c>
      <c r="DU166" t="str">
        <v>Nicaragua</v>
      </c>
      <c r="DV166" t="str">
        <v>Niger</v>
      </c>
      <c r="DW166" t="str">
        <v>Nigeria</v>
      </c>
      <c r="DX166" t="str">
        <v>Nordkorea</v>
      </c>
      <c r="DY166" t="str">
        <v>Norge</v>
      </c>
      <c r="DZ166" t="str">
        <v>Oman</v>
      </c>
      <c r="EA166" t="str">
        <v>Pakistan</v>
      </c>
      <c r="EB166" t="str">
        <v>Palau</v>
      </c>
      <c r="EC166" t="str">
        <v>Palestina</v>
      </c>
      <c r="ED166" t="str">
        <v>Panama</v>
      </c>
      <c r="EE166" t="str">
        <v>Papua New Guinea</v>
      </c>
      <c r="EF166" t="str">
        <v>Paraguay</v>
      </c>
      <c r="EG166" t="str">
        <v>Peru</v>
      </c>
      <c r="EH166" t="str">
        <v>Polen</v>
      </c>
      <c r="EI166" t="str">
        <v>Portugal</v>
      </c>
      <c r="EJ166" t="str">
        <v>Qatar</v>
      </c>
      <c r="EK166" t="str">
        <v>Rumænien</v>
      </c>
      <c r="EL166" t="str">
        <v>Rusland</v>
      </c>
      <c r="EM166" t="str">
        <v>Rwanda</v>
      </c>
      <c r="EN166" t="str">
        <v>Salomonøerne</v>
      </c>
      <c r="EO166" t="str">
        <v>Samoa</v>
      </c>
      <c r="EP166" t="str">
        <v>San Marino</v>
      </c>
      <c r="EQ166" t="str">
        <v>Sao Tomé &amp; Principe</v>
      </c>
      <c r="ER166" t="str">
        <v>Saudi Arabien</v>
      </c>
      <c r="ES166" t="str">
        <v>Schweiz</v>
      </c>
      <c r="ET166" t="str">
        <v>Senegal</v>
      </c>
      <c r="EU166" t="str">
        <v>Serbien og Montenegro</v>
      </c>
      <c r="EV166" t="str">
        <v>Seychellerne</v>
      </c>
      <c r="EW166" t="str">
        <v>Sierra Leone</v>
      </c>
      <c r="EX166" t="str">
        <v>Singapore</v>
      </c>
      <c r="EY166" t="str">
        <v>Slovakiet</v>
      </c>
      <c r="EZ166" t="str">
        <v>Slovenien</v>
      </c>
      <c r="FA166" t="str">
        <v>Somalia</v>
      </c>
      <c r="FB166" t="str">
        <v>Spanien</v>
      </c>
      <c r="FC166" t="str">
        <v>Sri Lanka</v>
      </c>
      <c r="FD166" t="str">
        <v>St. Kitts-Nevis</v>
      </c>
      <c r="FE166" t="str">
        <v>St. Lucia</v>
      </c>
      <c r="FF166" t="str">
        <v>St. Vincent &amp;</v>
      </c>
      <c r="FG166" t="str">
        <v>Storbritannien (England)</v>
      </c>
      <c r="FH166" t="str">
        <v>Sudan</v>
      </c>
      <c r="FI166" t="str">
        <v>Surinam</v>
      </c>
      <c r="FJ166" t="str">
        <v>Sverige</v>
      </c>
      <c r="FK166" t="str">
        <v>Swaziland</v>
      </c>
      <c r="FL166" t="str">
        <v>Sydafrika</v>
      </c>
      <c r="FM166" t="str">
        <v>Sydkorea</v>
      </c>
      <c r="FN166" t="str">
        <v>Syrien</v>
      </c>
      <c r="FO166" t="str">
        <v>Tadjikistan</v>
      </c>
      <c r="FP166" t="str">
        <v>Taiwan</v>
      </c>
      <c r="FQ166" t="str">
        <v>Tanzania</v>
      </c>
      <c r="FR166" t="str">
        <v>Thailand</v>
      </c>
      <c r="FS166" t="str">
        <v>Tjekkiet</v>
      </c>
      <c r="FT166" t="str">
        <v>Togo</v>
      </c>
      <c r="FU166" t="str">
        <v>Tonga</v>
      </c>
      <c r="FV166" t="str">
        <v>Trinidad &amp; Tobago</v>
      </c>
      <c r="FW166" t="str">
        <v>Tunesien</v>
      </c>
      <c r="FX166" t="str">
        <v>Turkmenistan</v>
      </c>
      <c r="FY166" t="str">
        <v>Tuvalu</v>
      </c>
      <c r="FZ166" t="str">
        <v>Tyrkiet</v>
      </c>
      <c r="GA166" t="str">
        <v>Tyskland</v>
      </c>
      <c r="GB166" t="str">
        <v>Uganda</v>
      </c>
      <c r="GC166" t="str">
        <v>Ukraine</v>
      </c>
      <c r="GD166" t="str">
        <v>Ungarn</v>
      </c>
      <c r="GE166" t="str">
        <v>Uruguay</v>
      </c>
      <c r="GF166" t="str">
        <v>USA</v>
      </c>
      <c r="GG166" t="str">
        <v>Usbekistan</v>
      </c>
      <c r="GH166" t="str">
        <v>Vanuatu</v>
      </c>
      <c r="GI166" t="str">
        <v>Vatikanet</v>
      </c>
      <c r="GJ166" t="str">
        <v>Venezuela</v>
      </c>
      <c r="GK166" t="str">
        <v>Vietnam</v>
      </c>
      <c r="GL166" t="str">
        <v>Yemen</v>
      </c>
      <c r="GM166" t="str">
        <v>Zambia</v>
      </c>
      <c r="GN166" t="str">
        <v>Zimbabwe</v>
      </c>
      <c r="GO166" t="str">
        <v>Ækvatorial Guinea</v>
      </c>
      <c r="GP166" t="str">
        <v>Østrig</v>
      </c>
      <c r="GQ166" t="str">
        <v>Østtimor</v>
      </c>
      <c r="GR166" t="str">
        <v>EU</v>
      </c>
      <c r="GS166" t="str">
        <v>Ikke-EU</v>
      </c>
      <c r="GT166" t="str">
        <v>EU/ikke-EU</v>
      </c>
    </row>
    <row r="167" spans="2:202" x14ac:dyDescent="0.25">
      <c r="B167" t="str" cm="1">
        <f t="array" ref="B167:GT167">TRANSPOSE(_xlfn._xlws.FILTER(AlleLande[Lande (dansk)],ISNUMBER(SEARCH(Vareoplysninger!K75,AlleLande[Lande (dansk)])),"Kan ikke findes"))</f>
        <v>Afghanistan</v>
      </c>
      <c r="C167" t="str">
        <v>Albanien</v>
      </c>
      <c r="D167" t="str">
        <v>Algeriet</v>
      </c>
      <c r="E167" t="str">
        <v>Andorra</v>
      </c>
      <c r="F167" t="str">
        <v>Angola</v>
      </c>
      <c r="G167" t="str">
        <v>Antigua &amp;Barbuda</v>
      </c>
      <c r="H167" t="str">
        <v>Argentina</v>
      </c>
      <c r="I167" t="str">
        <v>Armenien</v>
      </c>
      <c r="J167" t="str">
        <v>Aserbajdsjan</v>
      </c>
      <c r="K167" t="str">
        <v>Australien</v>
      </c>
      <c r="L167" t="str">
        <v>Bahamas</v>
      </c>
      <c r="M167" t="str">
        <v>Bahrain</v>
      </c>
      <c r="N167" t="str">
        <v>Bangladesh</v>
      </c>
      <c r="O167" t="str">
        <v>Barbados</v>
      </c>
      <c r="P167" t="str">
        <v>Belgien</v>
      </c>
      <c r="Q167" t="str">
        <v>Belize</v>
      </c>
      <c r="R167" t="str">
        <v>Benin</v>
      </c>
      <c r="S167" t="str">
        <v>Bhutan</v>
      </c>
      <c r="T167" t="str">
        <v>Bolivia</v>
      </c>
      <c r="U167" t="str">
        <v>Bosnien-Herzegovina</v>
      </c>
      <c r="V167" t="str">
        <v>Botswana</v>
      </c>
      <c r="W167" t="str">
        <v>Brasilien</v>
      </c>
      <c r="X167" t="str">
        <v>Brunei</v>
      </c>
      <c r="Y167" t="str">
        <v>Bulgarien</v>
      </c>
      <c r="Z167" t="str">
        <v>Burkina Faso</v>
      </c>
      <c r="AA167" t="str">
        <v>Burma (Myanmar)</v>
      </c>
      <c r="AB167" t="str">
        <v>Burundi</v>
      </c>
      <c r="AC167" t="str">
        <v>Cambodja</v>
      </c>
      <c r="AD167" t="str">
        <v>Cameroun</v>
      </c>
      <c r="AE167" t="str">
        <v>Canada</v>
      </c>
      <c r="AF167" t="str">
        <v>Centralafrika</v>
      </c>
      <c r="AG167" t="str">
        <v>Chad</v>
      </c>
      <c r="AH167" t="str">
        <v>Chile</v>
      </c>
      <c r="AI167" t="str">
        <v>Colombia</v>
      </c>
      <c r="AJ167" t="str">
        <v>Comorerne</v>
      </c>
      <c r="AK167" t="str">
        <v>Congo</v>
      </c>
      <c r="AL167" t="str">
        <v>Costa Rica</v>
      </c>
      <c r="AM167" t="str">
        <v>Cuba</v>
      </c>
      <c r="AN167" t="str">
        <v>Cypern</v>
      </c>
      <c r="AO167" t="str">
        <v>Danmark</v>
      </c>
      <c r="AP167" t="str">
        <v>Darussalem</v>
      </c>
      <c r="AQ167" t="str">
        <v>Demokratiske rep. Congo</v>
      </c>
      <c r="AR167" t="str">
        <v>Djibouti</v>
      </c>
      <c r="AS167" t="str">
        <v>Dominica</v>
      </c>
      <c r="AT167" t="str">
        <v>Dominikanske Republik</v>
      </c>
      <c r="AU167" t="str">
        <v>Ecuador</v>
      </c>
      <c r="AV167" t="str">
        <v>Egypten</v>
      </c>
      <c r="AW167" t="str">
        <v>El Salvador</v>
      </c>
      <c r="AX167" t="str">
        <v>Elfenbens- kysten</v>
      </c>
      <c r="AY167" t="str">
        <v>Eritrea</v>
      </c>
      <c r="AZ167" t="str">
        <v>Estland</v>
      </c>
      <c r="BA167" t="str">
        <v>Etiopien</v>
      </c>
      <c r="BB167" t="str">
        <v>Burundi</v>
      </c>
      <c r="BC167" t="str">
        <v>Cambodja</v>
      </c>
      <c r="BD167" t="str">
        <v>Finland</v>
      </c>
      <c r="BE167" t="str">
        <v>Burundi</v>
      </c>
      <c r="BF167" t="str">
        <v>Cambodja</v>
      </c>
      <c r="BG167" t="str">
        <v>Forenede Arab. Emirater</v>
      </c>
      <c r="BH167" t="str">
        <v>Frankrig</v>
      </c>
      <c r="BI167" t="str">
        <v>Gabon</v>
      </c>
      <c r="BJ167" t="str">
        <v>Gambia</v>
      </c>
      <c r="BK167" t="str">
        <v>Burundi</v>
      </c>
      <c r="BL167" t="str">
        <v>Cambodja</v>
      </c>
      <c r="BM167" t="str">
        <v>Grenada</v>
      </c>
      <c r="BN167" t="str">
        <v>Grenadinerne</v>
      </c>
      <c r="BO167" t="str">
        <v>Grækenland</v>
      </c>
      <c r="BP167" t="str">
        <v>Burundi</v>
      </c>
      <c r="BQ167" t="str">
        <v>Cambodja</v>
      </c>
      <c r="BR167" t="str">
        <v>Guinea-Bissau</v>
      </c>
      <c r="BS167" t="str">
        <v>Guyana</v>
      </c>
      <c r="BT167" t="str">
        <v>Haiti</v>
      </c>
      <c r="BU167" t="str">
        <v>Honduras</v>
      </c>
      <c r="BV167" t="str">
        <v>Hviderusland (Belarus)</v>
      </c>
      <c r="BW167" t="str">
        <v>Indien</v>
      </c>
      <c r="BX167" t="str">
        <v>Indonesien</v>
      </c>
      <c r="BY167" t="str">
        <v>Irak</v>
      </c>
      <c r="BZ167" t="str">
        <v>Iran</v>
      </c>
      <c r="CA167" t="str">
        <v>Irland</v>
      </c>
      <c r="CB167" t="str">
        <v>Island</v>
      </c>
      <c r="CC167" t="str">
        <v>Israel</v>
      </c>
      <c r="CD167" t="str">
        <v>Italien</v>
      </c>
      <c r="CE167" t="str">
        <v>Jamaica</v>
      </c>
      <c r="CF167" t="str">
        <v>Japan</v>
      </c>
      <c r="CG167" t="str">
        <v>Jordan</v>
      </c>
      <c r="CH167" t="str">
        <v>Kapverdiske Øer</v>
      </c>
      <c r="CI167" t="str">
        <v>Kasakhstan</v>
      </c>
      <c r="CJ167" t="str">
        <v>Kenya</v>
      </c>
      <c r="CK167" t="str">
        <v>Kina</v>
      </c>
      <c r="CL167" t="str">
        <v>Kirgisistan</v>
      </c>
      <c r="CM167" t="str">
        <v>Kiribati</v>
      </c>
      <c r="CN167" t="str">
        <v>Kroatien</v>
      </c>
      <c r="CO167" t="str">
        <v>Kuwait</v>
      </c>
      <c r="CP167" t="str">
        <v>Laos</v>
      </c>
      <c r="CQ167" t="str">
        <v>Lesotho</v>
      </c>
      <c r="CR167" t="str">
        <v>Letland</v>
      </c>
      <c r="CS167" t="str">
        <v>Libanon</v>
      </c>
      <c r="CT167" t="str">
        <v>Liberia</v>
      </c>
      <c r="CU167" t="str">
        <v>Libyen</v>
      </c>
      <c r="CV167" t="str">
        <v>Liechtenstein</v>
      </c>
      <c r="CW167" t="str">
        <v>Litauen</v>
      </c>
      <c r="CX167" t="str">
        <v>Luxembourg</v>
      </c>
      <c r="CY167" t="str">
        <v>Madagaskar</v>
      </c>
      <c r="CZ167" t="str">
        <v>Makedonien (FYROM)</v>
      </c>
      <c r="DA167" t="str">
        <v>Malawi</v>
      </c>
      <c r="DB167" t="str">
        <v>Malaysia</v>
      </c>
      <c r="DC167" t="str">
        <v>Maldiverne</v>
      </c>
      <c r="DD167" t="str">
        <v>Mali</v>
      </c>
      <c r="DE167" t="str">
        <v>Malta</v>
      </c>
      <c r="DF167" t="str">
        <v>Marokko</v>
      </c>
      <c r="DG167" t="str">
        <v>Marshall-øerne</v>
      </c>
      <c r="DH167" t="str">
        <v>Mauretanien</v>
      </c>
      <c r="DI167" t="str">
        <v>Mauritius</v>
      </c>
      <c r="DJ167" t="str">
        <v>Mexico</v>
      </c>
      <c r="DK167" t="str">
        <v>Mikronesien</v>
      </c>
      <c r="DL167" t="str">
        <v>Moldova</v>
      </c>
      <c r="DM167" t="str">
        <v>Monaco</v>
      </c>
      <c r="DN167" t="str">
        <v>Mongoliet</v>
      </c>
      <c r="DO167" t="str">
        <v>Mozambique</v>
      </c>
      <c r="DP167" t="str">
        <v>Namibia</v>
      </c>
      <c r="DQ167" t="str">
        <v>Nauru</v>
      </c>
      <c r="DR167" t="str">
        <v>Nederlandene</v>
      </c>
      <c r="DS167" t="str">
        <v>Nepal</v>
      </c>
      <c r="DT167" t="str">
        <v>New Zealand</v>
      </c>
      <c r="DU167" t="str">
        <v>Nicaragua</v>
      </c>
      <c r="DV167" t="str">
        <v>Niger</v>
      </c>
      <c r="DW167" t="str">
        <v>Nigeria</v>
      </c>
      <c r="DX167" t="str">
        <v>Nordkorea</v>
      </c>
      <c r="DY167" t="str">
        <v>Norge</v>
      </c>
      <c r="DZ167" t="str">
        <v>Oman</v>
      </c>
      <c r="EA167" t="str">
        <v>Pakistan</v>
      </c>
      <c r="EB167" t="str">
        <v>Palau</v>
      </c>
      <c r="EC167" t="str">
        <v>Palestina</v>
      </c>
      <c r="ED167" t="str">
        <v>Panama</v>
      </c>
      <c r="EE167" t="str">
        <v>Papua New Guinea</v>
      </c>
      <c r="EF167" t="str">
        <v>Paraguay</v>
      </c>
      <c r="EG167" t="str">
        <v>Peru</v>
      </c>
      <c r="EH167" t="str">
        <v>Polen</v>
      </c>
      <c r="EI167" t="str">
        <v>Portugal</v>
      </c>
      <c r="EJ167" t="str">
        <v>Qatar</v>
      </c>
      <c r="EK167" t="str">
        <v>Rumænien</v>
      </c>
      <c r="EL167" t="str">
        <v>Rusland</v>
      </c>
      <c r="EM167" t="str">
        <v>Rwanda</v>
      </c>
      <c r="EN167" t="str">
        <v>Salomonøerne</v>
      </c>
      <c r="EO167" t="str">
        <v>Samoa</v>
      </c>
      <c r="EP167" t="str">
        <v>San Marino</v>
      </c>
      <c r="EQ167" t="str">
        <v>Sao Tomé &amp; Principe</v>
      </c>
      <c r="ER167" t="str">
        <v>Saudi Arabien</v>
      </c>
      <c r="ES167" t="str">
        <v>Schweiz</v>
      </c>
      <c r="ET167" t="str">
        <v>Senegal</v>
      </c>
      <c r="EU167" t="str">
        <v>Serbien og Montenegro</v>
      </c>
      <c r="EV167" t="str">
        <v>Seychellerne</v>
      </c>
      <c r="EW167" t="str">
        <v>Sierra Leone</v>
      </c>
      <c r="EX167" t="str">
        <v>Singapore</v>
      </c>
      <c r="EY167" t="str">
        <v>Slovakiet</v>
      </c>
      <c r="EZ167" t="str">
        <v>Slovenien</v>
      </c>
      <c r="FA167" t="str">
        <v>Somalia</v>
      </c>
      <c r="FB167" t="str">
        <v>Spanien</v>
      </c>
      <c r="FC167" t="str">
        <v>Sri Lanka</v>
      </c>
      <c r="FD167" t="str">
        <v>St. Kitts-Nevis</v>
      </c>
      <c r="FE167" t="str">
        <v>St. Lucia</v>
      </c>
      <c r="FF167" t="str">
        <v>St. Vincent &amp;</v>
      </c>
      <c r="FG167" t="str">
        <v>Storbritannien (England)</v>
      </c>
      <c r="FH167" t="str">
        <v>Sudan</v>
      </c>
      <c r="FI167" t="str">
        <v>Surinam</v>
      </c>
      <c r="FJ167" t="str">
        <v>Sverige</v>
      </c>
      <c r="FK167" t="str">
        <v>Swaziland</v>
      </c>
      <c r="FL167" t="str">
        <v>Sydafrika</v>
      </c>
      <c r="FM167" t="str">
        <v>Sydkorea</v>
      </c>
      <c r="FN167" t="str">
        <v>Syrien</v>
      </c>
      <c r="FO167" t="str">
        <v>Tadjikistan</v>
      </c>
      <c r="FP167" t="str">
        <v>Taiwan</v>
      </c>
      <c r="FQ167" t="str">
        <v>Tanzania</v>
      </c>
      <c r="FR167" t="str">
        <v>Thailand</v>
      </c>
      <c r="FS167" t="str">
        <v>Tjekkiet</v>
      </c>
      <c r="FT167" t="str">
        <v>Togo</v>
      </c>
      <c r="FU167" t="str">
        <v>Tonga</v>
      </c>
      <c r="FV167" t="str">
        <v>Trinidad &amp; Tobago</v>
      </c>
      <c r="FW167" t="str">
        <v>Tunesien</v>
      </c>
      <c r="FX167" t="str">
        <v>Turkmenistan</v>
      </c>
      <c r="FY167" t="str">
        <v>Tuvalu</v>
      </c>
      <c r="FZ167" t="str">
        <v>Tyrkiet</v>
      </c>
      <c r="GA167" t="str">
        <v>Tyskland</v>
      </c>
      <c r="GB167" t="str">
        <v>Uganda</v>
      </c>
      <c r="GC167" t="str">
        <v>Ukraine</v>
      </c>
      <c r="GD167" t="str">
        <v>Ungarn</v>
      </c>
      <c r="GE167" t="str">
        <v>Uruguay</v>
      </c>
      <c r="GF167" t="str">
        <v>USA</v>
      </c>
      <c r="GG167" t="str">
        <v>Usbekistan</v>
      </c>
      <c r="GH167" t="str">
        <v>Vanuatu</v>
      </c>
      <c r="GI167" t="str">
        <v>Vatikanet</v>
      </c>
      <c r="GJ167" t="str">
        <v>Venezuela</v>
      </c>
      <c r="GK167" t="str">
        <v>Vietnam</v>
      </c>
      <c r="GL167" t="str">
        <v>Yemen</v>
      </c>
      <c r="GM167" t="str">
        <v>Zambia</v>
      </c>
      <c r="GN167" t="str">
        <v>Zimbabwe</v>
      </c>
      <c r="GO167" t="str">
        <v>Ækvatorial Guinea</v>
      </c>
      <c r="GP167" t="str">
        <v>Østrig</v>
      </c>
      <c r="GQ167" t="str">
        <v>Østtimor</v>
      </c>
      <c r="GR167" t="str">
        <v>EU</v>
      </c>
      <c r="GS167" t="str">
        <v>Ikke-EU</v>
      </c>
      <c r="GT167" t="str">
        <v>EU/ikke-EU</v>
      </c>
    </row>
    <row r="168" spans="2:202" x14ac:dyDescent="0.25">
      <c r="B168" t="str" cm="1">
        <f t="array" ref="B168:GT168">TRANSPOSE(_xlfn._xlws.FILTER(AlleLande[Lande (dansk)],ISNUMBER(SEARCH(Vareoplysninger!K76,AlleLande[Lande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Burundi</v>
      </c>
      <c r="BC168" t="str">
        <v>Cambodja</v>
      </c>
      <c r="BD168" t="str">
        <v>Finland</v>
      </c>
      <c r="BE168" t="str">
        <v>Burundi</v>
      </c>
      <c r="BF168" t="str">
        <v>Cambodja</v>
      </c>
      <c r="BG168" t="str">
        <v>Forenede Arab. Emirater</v>
      </c>
      <c r="BH168" t="str">
        <v>Frankrig</v>
      </c>
      <c r="BI168" t="str">
        <v>Gabon</v>
      </c>
      <c r="BJ168" t="str">
        <v>Gambia</v>
      </c>
      <c r="BK168" t="str">
        <v>Burundi</v>
      </c>
      <c r="BL168" t="str">
        <v>Cambodja</v>
      </c>
      <c r="BM168" t="str">
        <v>Grenada</v>
      </c>
      <c r="BN168" t="str">
        <v>Grenadinerne</v>
      </c>
      <c r="BO168" t="str">
        <v>Grækenland</v>
      </c>
      <c r="BP168" t="str">
        <v>Burundi</v>
      </c>
      <c r="BQ168" t="str">
        <v>Cambodja</v>
      </c>
      <c r="BR168" t="str">
        <v>Guinea-Bissau</v>
      </c>
      <c r="BS168" t="str">
        <v>Guyana</v>
      </c>
      <c r="BT168" t="str">
        <v>Haiti</v>
      </c>
      <c r="BU168" t="str">
        <v>Honduras</v>
      </c>
      <c r="BV168" t="str">
        <v>Hviderusland (Belarus)</v>
      </c>
      <c r="BW168" t="str">
        <v>Indien</v>
      </c>
      <c r="BX168" t="str">
        <v>Indonesien</v>
      </c>
      <c r="BY168" t="str">
        <v>Irak</v>
      </c>
      <c r="BZ168" t="str">
        <v>Iran</v>
      </c>
      <c r="CA168" t="str">
        <v>Irland</v>
      </c>
      <c r="CB168" t="str">
        <v>Island</v>
      </c>
      <c r="CC168" t="str">
        <v>Israel</v>
      </c>
      <c r="CD168" t="str">
        <v>Italien</v>
      </c>
      <c r="CE168" t="str">
        <v>Jamaica</v>
      </c>
      <c r="CF168" t="str">
        <v>Japan</v>
      </c>
      <c r="CG168" t="str">
        <v>Jordan</v>
      </c>
      <c r="CH168" t="str">
        <v>Kapverdiske Øer</v>
      </c>
      <c r="CI168" t="str">
        <v>Kasakhstan</v>
      </c>
      <c r="CJ168" t="str">
        <v>Kenya</v>
      </c>
      <c r="CK168" t="str">
        <v>Kina</v>
      </c>
      <c r="CL168" t="str">
        <v>Kirgisistan</v>
      </c>
      <c r="CM168" t="str">
        <v>Kiribati</v>
      </c>
      <c r="CN168" t="str">
        <v>Kroatien</v>
      </c>
      <c r="CO168" t="str">
        <v>Kuwait</v>
      </c>
      <c r="CP168" t="str">
        <v>Laos</v>
      </c>
      <c r="CQ168" t="str">
        <v>Lesotho</v>
      </c>
      <c r="CR168" t="str">
        <v>Letland</v>
      </c>
      <c r="CS168" t="str">
        <v>Libanon</v>
      </c>
      <c r="CT168" t="str">
        <v>Liberia</v>
      </c>
      <c r="CU168" t="str">
        <v>Libyen</v>
      </c>
      <c r="CV168" t="str">
        <v>Liechtenstein</v>
      </c>
      <c r="CW168" t="str">
        <v>Litauen</v>
      </c>
      <c r="CX168" t="str">
        <v>Luxembourg</v>
      </c>
      <c r="CY168" t="str">
        <v>Madagaskar</v>
      </c>
      <c r="CZ168" t="str">
        <v>Makedonien (FYROM)</v>
      </c>
      <c r="DA168" t="str">
        <v>Malawi</v>
      </c>
      <c r="DB168" t="str">
        <v>Malaysia</v>
      </c>
      <c r="DC168" t="str">
        <v>Maldiverne</v>
      </c>
      <c r="DD168" t="str">
        <v>Mali</v>
      </c>
      <c r="DE168" t="str">
        <v>Malta</v>
      </c>
      <c r="DF168" t="str">
        <v>Marokko</v>
      </c>
      <c r="DG168" t="str">
        <v>Marshall-øerne</v>
      </c>
      <c r="DH168" t="str">
        <v>Mauretanien</v>
      </c>
      <c r="DI168" t="str">
        <v>Mauritius</v>
      </c>
      <c r="DJ168" t="str">
        <v>Mexico</v>
      </c>
      <c r="DK168" t="str">
        <v>Mikronesien</v>
      </c>
      <c r="DL168" t="str">
        <v>Moldova</v>
      </c>
      <c r="DM168" t="str">
        <v>Monaco</v>
      </c>
      <c r="DN168" t="str">
        <v>Mongoliet</v>
      </c>
      <c r="DO168" t="str">
        <v>Mozambique</v>
      </c>
      <c r="DP168" t="str">
        <v>Namibia</v>
      </c>
      <c r="DQ168" t="str">
        <v>Nauru</v>
      </c>
      <c r="DR168" t="str">
        <v>Nederlandene</v>
      </c>
      <c r="DS168" t="str">
        <v>Nepal</v>
      </c>
      <c r="DT168" t="str">
        <v>New Zealand</v>
      </c>
      <c r="DU168" t="str">
        <v>Nicaragua</v>
      </c>
      <c r="DV168" t="str">
        <v>Niger</v>
      </c>
      <c r="DW168" t="str">
        <v>Nigeria</v>
      </c>
      <c r="DX168" t="str">
        <v>Nordkorea</v>
      </c>
      <c r="DY168" t="str">
        <v>Norge</v>
      </c>
      <c r="DZ168" t="str">
        <v>Oman</v>
      </c>
      <c r="EA168" t="str">
        <v>Pakistan</v>
      </c>
      <c r="EB168" t="str">
        <v>Palau</v>
      </c>
      <c r="EC168" t="str">
        <v>Palestina</v>
      </c>
      <c r="ED168" t="str">
        <v>Panama</v>
      </c>
      <c r="EE168" t="str">
        <v>Papua New Guinea</v>
      </c>
      <c r="EF168" t="str">
        <v>Paraguay</v>
      </c>
      <c r="EG168" t="str">
        <v>Peru</v>
      </c>
      <c r="EH168" t="str">
        <v>Polen</v>
      </c>
      <c r="EI168" t="str">
        <v>Portugal</v>
      </c>
      <c r="EJ168" t="str">
        <v>Qatar</v>
      </c>
      <c r="EK168" t="str">
        <v>Rumænien</v>
      </c>
      <c r="EL168" t="str">
        <v>Rusland</v>
      </c>
      <c r="EM168" t="str">
        <v>Rwanda</v>
      </c>
      <c r="EN168" t="str">
        <v>Salomonøerne</v>
      </c>
      <c r="EO168" t="str">
        <v>Samoa</v>
      </c>
      <c r="EP168" t="str">
        <v>San Marino</v>
      </c>
      <c r="EQ168" t="str">
        <v>Sao Tomé &amp; Principe</v>
      </c>
      <c r="ER168" t="str">
        <v>Saudi Arabien</v>
      </c>
      <c r="ES168" t="str">
        <v>Schweiz</v>
      </c>
      <c r="ET168" t="str">
        <v>Senegal</v>
      </c>
      <c r="EU168" t="str">
        <v>Serbien og Montenegro</v>
      </c>
      <c r="EV168" t="str">
        <v>Seychellerne</v>
      </c>
      <c r="EW168" t="str">
        <v>Sierra Leone</v>
      </c>
      <c r="EX168" t="str">
        <v>Singapore</v>
      </c>
      <c r="EY168" t="str">
        <v>Slovakiet</v>
      </c>
      <c r="EZ168" t="str">
        <v>Slovenien</v>
      </c>
      <c r="FA168" t="str">
        <v>Somalia</v>
      </c>
      <c r="FB168" t="str">
        <v>Spanien</v>
      </c>
      <c r="FC168" t="str">
        <v>Sri Lanka</v>
      </c>
      <c r="FD168" t="str">
        <v>St. Kitts-Nevis</v>
      </c>
      <c r="FE168" t="str">
        <v>St. Lucia</v>
      </c>
      <c r="FF168" t="str">
        <v>St. Vincent &amp;</v>
      </c>
      <c r="FG168" t="str">
        <v>Storbritannien (England)</v>
      </c>
      <c r="FH168" t="str">
        <v>Sudan</v>
      </c>
      <c r="FI168" t="str">
        <v>Surinam</v>
      </c>
      <c r="FJ168" t="str">
        <v>Sverige</v>
      </c>
      <c r="FK168" t="str">
        <v>Swaziland</v>
      </c>
      <c r="FL168" t="str">
        <v>Sydafrika</v>
      </c>
      <c r="FM168" t="str">
        <v>Sydkorea</v>
      </c>
      <c r="FN168" t="str">
        <v>Syrien</v>
      </c>
      <c r="FO168" t="str">
        <v>Tadjikistan</v>
      </c>
      <c r="FP168" t="str">
        <v>Taiwan</v>
      </c>
      <c r="FQ168" t="str">
        <v>Tanzania</v>
      </c>
      <c r="FR168" t="str">
        <v>Thailand</v>
      </c>
      <c r="FS168" t="str">
        <v>Tjekkiet</v>
      </c>
      <c r="FT168" t="str">
        <v>Togo</v>
      </c>
      <c r="FU168" t="str">
        <v>Tonga</v>
      </c>
      <c r="FV168" t="str">
        <v>Trinidad &amp; Tobago</v>
      </c>
      <c r="FW168" t="str">
        <v>Tunesien</v>
      </c>
      <c r="FX168" t="str">
        <v>Turkmenistan</v>
      </c>
      <c r="FY168" t="str">
        <v>Tuvalu</v>
      </c>
      <c r="FZ168" t="str">
        <v>Tyrkiet</v>
      </c>
      <c r="GA168" t="str">
        <v>Tyskland</v>
      </c>
      <c r="GB168" t="str">
        <v>Uganda</v>
      </c>
      <c r="GC168" t="str">
        <v>Ukraine</v>
      </c>
      <c r="GD168" t="str">
        <v>Ungarn</v>
      </c>
      <c r="GE168" t="str">
        <v>Uruguay</v>
      </c>
      <c r="GF168" t="str">
        <v>USA</v>
      </c>
      <c r="GG168" t="str">
        <v>Usbekistan</v>
      </c>
      <c r="GH168" t="str">
        <v>Vanuatu</v>
      </c>
      <c r="GI168" t="str">
        <v>Vatikanet</v>
      </c>
      <c r="GJ168" t="str">
        <v>Venezuela</v>
      </c>
      <c r="GK168" t="str">
        <v>Vietnam</v>
      </c>
      <c r="GL168" t="str">
        <v>Yemen</v>
      </c>
      <c r="GM168" t="str">
        <v>Zambia</v>
      </c>
      <c r="GN168" t="str">
        <v>Zimbabwe</v>
      </c>
      <c r="GO168" t="str">
        <v>Ækvatorial Guinea</v>
      </c>
      <c r="GP168" t="str">
        <v>Østrig</v>
      </c>
      <c r="GQ168" t="str">
        <v>Østtimor</v>
      </c>
      <c r="GR168" t="str">
        <v>EU</v>
      </c>
      <c r="GS168" t="str">
        <v>Ikke-EU</v>
      </c>
      <c r="GT168" t="str">
        <v>EU/ikke-EU</v>
      </c>
    </row>
    <row r="169" spans="2:202" x14ac:dyDescent="0.25">
      <c r="B169" t="str" cm="1">
        <f t="array" ref="B169:GT169">TRANSPOSE(_xlfn._xlws.FILTER(AlleLande[Lande (dansk)],ISNUMBER(SEARCH(Vareoplysninger!K77,AlleLande[Lande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Burundi</v>
      </c>
      <c r="BC169" t="str">
        <v>Cambodja</v>
      </c>
      <c r="BD169" t="str">
        <v>Finland</v>
      </c>
      <c r="BE169" t="str">
        <v>Burundi</v>
      </c>
      <c r="BF169" t="str">
        <v>Cambodja</v>
      </c>
      <c r="BG169" t="str">
        <v>Forenede Arab. Emirater</v>
      </c>
      <c r="BH169" t="str">
        <v>Frankrig</v>
      </c>
      <c r="BI169" t="str">
        <v>Gabon</v>
      </c>
      <c r="BJ169" t="str">
        <v>Gambia</v>
      </c>
      <c r="BK169" t="str">
        <v>Burundi</v>
      </c>
      <c r="BL169" t="str">
        <v>Cambodja</v>
      </c>
      <c r="BM169" t="str">
        <v>Grenada</v>
      </c>
      <c r="BN169" t="str">
        <v>Grenadinerne</v>
      </c>
      <c r="BO169" t="str">
        <v>Grækenland</v>
      </c>
      <c r="BP169" t="str">
        <v>Burundi</v>
      </c>
      <c r="BQ169" t="str">
        <v>Cambodja</v>
      </c>
      <c r="BR169" t="str">
        <v>Guinea-Bissau</v>
      </c>
      <c r="BS169" t="str">
        <v>Guyana</v>
      </c>
      <c r="BT169" t="str">
        <v>Haiti</v>
      </c>
      <c r="BU169" t="str">
        <v>Honduras</v>
      </c>
      <c r="BV169" t="str">
        <v>Hviderusland (Belarus)</v>
      </c>
      <c r="BW169" t="str">
        <v>Indien</v>
      </c>
      <c r="BX169" t="str">
        <v>Indonesien</v>
      </c>
      <c r="BY169" t="str">
        <v>Irak</v>
      </c>
      <c r="BZ169" t="str">
        <v>Iran</v>
      </c>
      <c r="CA169" t="str">
        <v>Irland</v>
      </c>
      <c r="CB169" t="str">
        <v>Island</v>
      </c>
      <c r="CC169" t="str">
        <v>Israel</v>
      </c>
      <c r="CD169" t="str">
        <v>Italien</v>
      </c>
      <c r="CE169" t="str">
        <v>Jamaica</v>
      </c>
      <c r="CF169" t="str">
        <v>Japan</v>
      </c>
      <c r="CG169" t="str">
        <v>Jordan</v>
      </c>
      <c r="CH169" t="str">
        <v>Kapverdiske Øer</v>
      </c>
      <c r="CI169" t="str">
        <v>Kasakhstan</v>
      </c>
      <c r="CJ169" t="str">
        <v>Kenya</v>
      </c>
      <c r="CK169" t="str">
        <v>Kina</v>
      </c>
      <c r="CL169" t="str">
        <v>Kirgisistan</v>
      </c>
      <c r="CM169" t="str">
        <v>Kiribati</v>
      </c>
      <c r="CN169" t="str">
        <v>Kroatien</v>
      </c>
      <c r="CO169" t="str">
        <v>Kuwait</v>
      </c>
      <c r="CP169" t="str">
        <v>Laos</v>
      </c>
      <c r="CQ169" t="str">
        <v>Lesotho</v>
      </c>
      <c r="CR169" t="str">
        <v>Letland</v>
      </c>
      <c r="CS169" t="str">
        <v>Libanon</v>
      </c>
      <c r="CT169" t="str">
        <v>Liberia</v>
      </c>
      <c r="CU169" t="str">
        <v>Libyen</v>
      </c>
      <c r="CV169" t="str">
        <v>Liechtenstein</v>
      </c>
      <c r="CW169" t="str">
        <v>Litauen</v>
      </c>
      <c r="CX169" t="str">
        <v>Luxembourg</v>
      </c>
      <c r="CY169" t="str">
        <v>Madagaskar</v>
      </c>
      <c r="CZ169" t="str">
        <v>Makedonien (FYROM)</v>
      </c>
      <c r="DA169" t="str">
        <v>Malawi</v>
      </c>
      <c r="DB169" t="str">
        <v>Malaysia</v>
      </c>
      <c r="DC169" t="str">
        <v>Maldiverne</v>
      </c>
      <c r="DD169" t="str">
        <v>Mali</v>
      </c>
      <c r="DE169" t="str">
        <v>Malta</v>
      </c>
      <c r="DF169" t="str">
        <v>Marokko</v>
      </c>
      <c r="DG169" t="str">
        <v>Marshall-øerne</v>
      </c>
      <c r="DH169" t="str">
        <v>Mauretanien</v>
      </c>
      <c r="DI169" t="str">
        <v>Mauritius</v>
      </c>
      <c r="DJ169" t="str">
        <v>Mexico</v>
      </c>
      <c r="DK169" t="str">
        <v>Mikronesien</v>
      </c>
      <c r="DL169" t="str">
        <v>Moldova</v>
      </c>
      <c r="DM169" t="str">
        <v>Monaco</v>
      </c>
      <c r="DN169" t="str">
        <v>Mongoliet</v>
      </c>
      <c r="DO169" t="str">
        <v>Mozambique</v>
      </c>
      <c r="DP169" t="str">
        <v>Namibia</v>
      </c>
      <c r="DQ169" t="str">
        <v>Nauru</v>
      </c>
      <c r="DR169" t="str">
        <v>Nederlandene</v>
      </c>
      <c r="DS169" t="str">
        <v>Nepal</v>
      </c>
      <c r="DT169" t="str">
        <v>New Zealand</v>
      </c>
      <c r="DU169" t="str">
        <v>Nicaragua</v>
      </c>
      <c r="DV169" t="str">
        <v>Niger</v>
      </c>
      <c r="DW169" t="str">
        <v>Nigeria</v>
      </c>
      <c r="DX169" t="str">
        <v>Nordkorea</v>
      </c>
      <c r="DY169" t="str">
        <v>Norge</v>
      </c>
      <c r="DZ169" t="str">
        <v>Oman</v>
      </c>
      <c r="EA169" t="str">
        <v>Pakistan</v>
      </c>
      <c r="EB169" t="str">
        <v>Palau</v>
      </c>
      <c r="EC169" t="str">
        <v>Palestina</v>
      </c>
      <c r="ED169" t="str">
        <v>Panama</v>
      </c>
      <c r="EE169" t="str">
        <v>Papua New Guinea</v>
      </c>
      <c r="EF169" t="str">
        <v>Paraguay</v>
      </c>
      <c r="EG169" t="str">
        <v>Peru</v>
      </c>
      <c r="EH169" t="str">
        <v>Polen</v>
      </c>
      <c r="EI169" t="str">
        <v>Portugal</v>
      </c>
      <c r="EJ169" t="str">
        <v>Qatar</v>
      </c>
      <c r="EK169" t="str">
        <v>Rumænien</v>
      </c>
      <c r="EL169" t="str">
        <v>Rusland</v>
      </c>
      <c r="EM169" t="str">
        <v>Rwanda</v>
      </c>
      <c r="EN169" t="str">
        <v>Salomonøerne</v>
      </c>
      <c r="EO169" t="str">
        <v>Samoa</v>
      </c>
      <c r="EP169" t="str">
        <v>San Marino</v>
      </c>
      <c r="EQ169" t="str">
        <v>Sao Tomé &amp; Principe</v>
      </c>
      <c r="ER169" t="str">
        <v>Saudi Arabien</v>
      </c>
      <c r="ES169" t="str">
        <v>Schweiz</v>
      </c>
      <c r="ET169" t="str">
        <v>Senegal</v>
      </c>
      <c r="EU169" t="str">
        <v>Serbien og Montenegro</v>
      </c>
      <c r="EV169" t="str">
        <v>Seychellerne</v>
      </c>
      <c r="EW169" t="str">
        <v>Sierra Leone</v>
      </c>
      <c r="EX169" t="str">
        <v>Singapore</v>
      </c>
      <c r="EY169" t="str">
        <v>Slovakiet</v>
      </c>
      <c r="EZ169" t="str">
        <v>Slovenien</v>
      </c>
      <c r="FA169" t="str">
        <v>Somalia</v>
      </c>
      <c r="FB169" t="str">
        <v>Spanien</v>
      </c>
      <c r="FC169" t="str">
        <v>Sri Lanka</v>
      </c>
      <c r="FD169" t="str">
        <v>St. Kitts-Nevis</v>
      </c>
      <c r="FE169" t="str">
        <v>St. Lucia</v>
      </c>
      <c r="FF169" t="str">
        <v>St. Vincent &amp;</v>
      </c>
      <c r="FG169" t="str">
        <v>Storbritannien (England)</v>
      </c>
      <c r="FH169" t="str">
        <v>Sudan</v>
      </c>
      <c r="FI169" t="str">
        <v>Surinam</v>
      </c>
      <c r="FJ169" t="str">
        <v>Sverige</v>
      </c>
      <c r="FK169" t="str">
        <v>Swaziland</v>
      </c>
      <c r="FL169" t="str">
        <v>Sydafrika</v>
      </c>
      <c r="FM169" t="str">
        <v>Sydkorea</v>
      </c>
      <c r="FN169" t="str">
        <v>Syrien</v>
      </c>
      <c r="FO169" t="str">
        <v>Tadjikistan</v>
      </c>
      <c r="FP169" t="str">
        <v>Taiwan</v>
      </c>
      <c r="FQ169" t="str">
        <v>Tanzania</v>
      </c>
      <c r="FR169" t="str">
        <v>Thailand</v>
      </c>
      <c r="FS169" t="str">
        <v>Tjekkiet</v>
      </c>
      <c r="FT169" t="str">
        <v>Togo</v>
      </c>
      <c r="FU169" t="str">
        <v>Tonga</v>
      </c>
      <c r="FV169" t="str">
        <v>Trinidad &amp; Tobago</v>
      </c>
      <c r="FW169" t="str">
        <v>Tunesien</v>
      </c>
      <c r="FX169" t="str">
        <v>Turkmenistan</v>
      </c>
      <c r="FY169" t="str">
        <v>Tuvalu</v>
      </c>
      <c r="FZ169" t="str">
        <v>Tyrkiet</v>
      </c>
      <c r="GA169" t="str">
        <v>Tyskland</v>
      </c>
      <c r="GB169" t="str">
        <v>Uganda</v>
      </c>
      <c r="GC169" t="str">
        <v>Ukraine</v>
      </c>
      <c r="GD169" t="str">
        <v>Ungarn</v>
      </c>
      <c r="GE169" t="str">
        <v>Uruguay</v>
      </c>
      <c r="GF169" t="str">
        <v>USA</v>
      </c>
      <c r="GG169" t="str">
        <v>Usbekistan</v>
      </c>
      <c r="GH169" t="str">
        <v>Vanuatu</v>
      </c>
      <c r="GI169" t="str">
        <v>Vatikanet</v>
      </c>
      <c r="GJ169" t="str">
        <v>Venezuela</v>
      </c>
      <c r="GK169" t="str">
        <v>Vietnam</v>
      </c>
      <c r="GL169" t="str">
        <v>Yemen</v>
      </c>
      <c r="GM169" t="str">
        <v>Zambia</v>
      </c>
      <c r="GN169" t="str">
        <v>Zimbabwe</v>
      </c>
      <c r="GO169" t="str">
        <v>Ækvatorial Guinea</v>
      </c>
      <c r="GP169" t="str">
        <v>Østrig</v>
      </c>
      <c r="GQ169" t="str">
        <v>Østtimor</v>
      </c>
      <c r="GR169" t="str">
        <v>EU</v>
      </c>
      <c r="GS169" t="str">
        <v>Ikke-EU</v>
      </c>
      <c r="GT169" t="str">
        <v>EU/ikke-EU</v>
      </c>
    </row>
    <row r="170" spans="2:202" x14ac:dyDescent="0.25">
      <c r="B170" t="str" cm="1">
        <f t="array" ref="B170:GT170">TRANSPOSE(_xlfn._xlws.FILTER(AlleLande[Lande (dansk)],ISNUMBER(SEARCH(Vareoplysninger!K78,AlleLande[Lande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Burundi</v>
      </c>
      <c r="BC170" t="str">
        <v>Cambodja</v>
      </c>
      <c r="BD170" t="str">
        <v>Finland</v>
      </c>
      <c r="BE170" t="str">
        <v>Burundi</v>
      </c>
      <c r="BF170" t="str">
        <v>Cambodja</v>
      </c>
      <c r="BG170" t="str">
        <v>Forenede Arab. Emirater</v>
      </c>
      <c r="BH170" t="str">
        <v>Frankrig</v>
      </c>
      <c r="BI170" t="str">
        <v>Gabon</v>
      </c>
      <c r="BJ170" t="str">
        <v>Gambia</v>
      </c>
      <c r="BK170" t="str">
        <v>Burundi</v>
      </c>
      <c r="BL170" t="str">
        <v>Cambodja</v>
      </c>
      <c r="BM170" t="str">
        <v>Grenada</v>
      </c>
      <c r="BN170" t="str">
        <v>Grenadinerne</v>
      </c>
      <c r="BO170" t="str">
        <v>Grækenland</v>
      </c>
      <c r="BP170" t="str">
        <v>Burundi</v>
      </c>
      <c r="BQ170" t="str">
        <v>Cambodja</v>
      </c>
      <c r="BR170" t="str">
        <v>Guinea-Bissau</v>
      </c>
      <c r="BS170" t="str">
        <v>Guyana</v>
      </c>
      <c r="BT170" t="str">
        <v>Haiti</v>
      </c>
      <c r="BU170" t="str">
        <v>Honduras</v>
      </c>
      <c r="BV170" t="str">
        <v>Hviderusland (Belarus)</v>
      </c>
      <c r="BW170" t="str">
        <v>Indien</v>
      </c>
      <c r="BX170" t="str">
        <v>Indonesien</v>
      </c>
      <c r="BY170" t="str">
        <v>Irak</v>
      </c>
      <c r="BZ170" t="str">
        <v>Iran</v>
      </c>
      <c r="CA170" t="str">
        <v>Irland</v>
      </c>
      <c r="CB170" t="str">
        <v>Island</v>
      </c>
      <c r="CC170" t="str">
        <v>Israel</v>
      </c>
      <c r="CD170" t="str">
        <v>Italien</v>
      </c>
      <c r="CE170" t="str">
        <v>Jamaica</v>
      </c>
      <c r="CF170" t="str">
        <v>Japan</v>
      </c>
      <c r="CG170" t="str">
        <v>Jordan</v>
      </c>
      <c r="CH170" t="str">
        <v>Kapverdiske Øer</v>
      </c>
      <c r="CI170" t="str">
        <v>Kasakhstan</v>
      </c>
      <c r="CJ170" t="str">
        <v>Kenya</v>
      </c>
      <c r="CK170" t="str">
        <v>Kina</v>
      </c>
      <c r="CL170" t="str">
        <v>Kirgisistan</v>
      </c>
      <c r="CM170" t="str">
        <v>Kiribati</v>
      </c>
      <c r="CN170" t="str">
        <v>Kroatien</v>
      </c>
      <c r="CO170" t="str">
        <v>Kuwait</v>
      </c>
      <c r="CP170" t="str">
        <v>Laos</v>
      </c>
      <c r="CQ170" t="str">
        <v>Lesotho</v>
      </c>
      <c r="CR170" t="str">
        <v>Letland</v>
      </c>
      <c r="CS170" t="str">
        <v>Libanon</v>
      </c>
      <c r="CT170" t="str">
        <v>Liberia</v>
      </c>
      <c r="CU170" t="str">
        <v>Libyen</v>
      </c>
      <c r="CV170" t="str">
        <v>Liechtenstein</v>
      </c>
      <c r="CW170" t="str">
        <v>Litauen</v>
      </c>
      <c r="CX170" t="str">
        <v>Luxembourg</v>
      </c>
      <c r="CY170" t="str">
        <v>Madagaskar</v>
      </c>
      <c r="CZ170" t="str">
        <v>Makedonien (FYROM)</v>
      </c>
      <c r="DA170" t="str">
        <v>Malawi</v>
      </c>
      <c r="DB170" t="str">
        <v>Malaysia</v>
      </c>
      <c r="DC170" t="str">
        <v>Maldiverne</v>
      </c>
      <c r="DD170" t="str">
        <v>Mali</v>
      </c>
      <c r="DE170" t="str">
        <v>Malta</v>
      </c>
      <c r="DF170" t="str">
        <v>Marokko</v>
      </c>
      <c r="DG170" t="str">
        <v>Marshall-øerne</v>
      </c>
      <c r="DH170" t="str">
        <v>Mauretanien</v>
      </c>
      <c r="DI170" t="str">
        <v>Mauritius</v>
      </c>
      <c r="DJ170" t="str">
        <v>Mexico</v>
      </c>
      <c r="DK170" t="str">
        <v>Mikronesien</v>
      </c>
      <c r="DL170" t="str">
        <v>Moldova</v>
      </c>
      <c r="DM170" t="str">
        <v>Monaco</v>
      </c>
      <c r="DN170" t="str">
        <v>Mongoliet</v>
      </c>
      <c r="DO170" t="str">
        <v>Mozambique</v>
      </c>
      <c r="DP170" t="str">
        <v>Namibia</v>
      </c>
      <c r="DQ170" t="str">
        <v>Nauru</v>
      </c>
      <c r="DR170" t="str">
        <v>Nederlandene</v>
      </c>
      <c r="DS170" t="str">
        <v>Nepal</v>
      </c>
      <c r="DT170" t="str">
        <v>New Zealand</v>
      </c>
      <c r="DU170" t="str">
        <v>Nicaragua</v>
      </c>
      <c r="DV170" t="str">
        <v>Niger</v>
      </c>
      <c r="DW170" t="str">
        <v>Nigeria</v>
      </c>
      <c r="DX170" t="str">
        <v>Nordkorea</v>
      </c>
      <c r="DY170" t="str">
        <v>Norge</v>
      </c>
      <c r="DZ170" t="str">
        <v>Oman</v>
      </c>
      <c r="EA170" t="str">
        <v>Pakistan</v>
      </c>
      <c r="EB170" t="str">
        <v>Palau</v>
      </c>
      <c r="EC170" t="str">
        <v>Palestina</v>
      </c>
      <c r="ED170" t="str">
        <v>Panama</v>
      </c>
      <c r="EE170" t="str">
        <v>Papua New Guinea</v>
      </c>
      <c r="EF170" t="str">
        <v>Paraguay</v>
      </c>
      <c r="EG170" t="str">
        <v>Peru</v>
      </c>
      <c r="EH170" t="str">
        <v>Polen</v>
      </c>
      <c r="EI170" t="str">
        <v>Portugal</v>
      </c>
      <c r="EJ170" t="str">
        <v>Qatar</v>
      </c>
      <c r="EK170" t="str">
        <v>Rumænien</v>
      </c>
      <c r="EL170" t="str">
        <v>Rusland</v>
      </c>
      <c r="EM170" t="str">
        <v>Rwanda</v>
      </c>
      <c r="EN170" t="str">
        <v>Salomonøerne</v>
      </c>
      <c r="EO170" t="str">
        <v>Samoa</v>
      </c>
      <c r="EP170" t="str">
        <v>San Marino</v>
      </c>
      <c r="EQ170" t="str">
        <v>Sao Tomé &amp; Principe</v>
      </c>
      <c r="ER170" t="str">
        <v>Saudi Arabien</v>
      </c>
      <c r="ES170" t="str">
        <v>Schweiz</v>
      </c>
      <c r="ET170" t="str">
        <v>Senegal</v>
      </c>
      <c r="EU170" t="str">
        <v>Serbien og Montenegro</v>
      </c>
      <c r="EV170" t="str">
        <v>Seychellerne</v>
      </c>
      <c r="EW170" t="str">
        <v>Sierra Leone</v>
      </c>
      <c r="EX170" t="str">
        <v>Singapore</v>
      </c>
      <c r="EY170" t="str">
        <v>Slovakiet</v>
      </c>
      <c r="EZ170" t="str">
        <v>Slovenien</v>
      </c>
      <c r="FA170" t="str">
        <v>Somalia</v>
      </c>
      <c r="FB170" t="str">
        <v>Spanien</v>
      </c>
      <c r="FC170" t="str">
        <v>Sri Lanka</v>
      </c>
      <c r="FD170" t="str">
        <v>St. Kitts-Nevis</v>
      </c>
      <c r="FE170" t="str">
        <v>St. Lucia</v>
      </c>
      <c r="FF170" t="str">
        <v>St. Vincent &amp;</v>
      </c>
      <c r="FG170" t="str">
        <v>Storbritannien (England)</v>
      </c>
      <c r="FH170" t="str">
        <v>Sudan</v>
      </c>
      <c r="FI170" t="str">
        <v>Surinam</v>
      </c>
      <c r="FJ170" t="str">
        <v>Sverige</v>
      </c>
      <c r="FK170" t="str">
        <v>Swaziland</v>
      </c>
      <c r="FL170" t="str">
        <v>Sydafrika</v>
      </c>
      <c r="FM170" t="str">
        <v>Sydkorea</v>
      </c>
      <c r="FN170" t="str">
        <v>Syrien</v>
      </c>
      <c r="FO170" t="str">
        <v>Tadjikistan</v>
      </c>
      <c r="FP170" t="str">
        <v>Taiwan</v>
      </c>
      <c r="FQ170" t="str">
        <v>Tanzania</v>
      </c>
      <c r="FR170" t="str">
        <v>Thailand</v>
      </c>
      <c r="FS170" t="str">
        <v>Tjekkiet</v>
      </c>
      <c r="FT170" t="str">
        <v>Togo</v>
      </c>
      <c r="FU170" t="str">
        <v>Tonga</v>
      </c>
      <c r="FV170" t="str">
        <v>Trinidad &amp; Tobago</v>
      </c>
      <c r="FW170" t="str">
        <v>Tunesien</v>
      </c>
      <c r="FX170" t="str">
        <v>Turkmenistan</v>
      </c>
      <c r="FY170" t="str">
        <v>Tuvalu</v>
      </c>
      <c r="FZ170" t="str">
        <v>Tyrkiet</v>
      </c>
      <c r="GA170" t="str">
        <v>Tyskland</v>
      </c>
      <c r="GB170" t="str">
        <v>Uganda</v>
      </c>
      <c r="GC170" t="str">
        <v>Ukraine</v>
      </c>
      <c r="GD170" t="str">
        <v>Ungarn</v>
      </c>
      <c r="GE170" t="str">
        <v>Uruguay</v>
      </c>
      <c r="GF170" t="str">
        <v>USA</v>
      </c>
      <c r="GG170" t="str">
        <v>Usbekistan</v>
      </c>
      <c r="GH170" t="str">
        <v>Vanuatu</v>
      </c>
      <c r="GI170" t="str">
        <v>Vatikanet</v>
      </c>
      <c r="GJ170" t="str">
        <v>Venezuela</v>
      </c>
      <c r="GK170" t="str">
        <v>Vietnam</v>
      </c>
      <c r="GL170" t="str">
        <v>Yemen</v>
      </c>
      <c r="GM170" t="str">
        <v>Zambia</v>
      </c>
      <c r="GN170" t="str">
        <v>Zimbabwe</v>
      </c>
      <c r="GO170" t="str">
        <v>Ækvatorial Guinea</v>
      </c>
      <c r="GP170" t="str">
        <v>Østrig</v>
      </c>
      <c r="GQ170" t="str">
        <v>Østtimor</v>
      </c>
      <c r="GR170" t="str">
        <v>EU</v>
      </c>
      <c r="GS170" t="str">
        <v>Ikke-EU</v>
      </c>
      <c r="GT170" t="str">
        <v>EU/ikke-EU</v>
      </c>
    </row>
    <row r="171" spans="2:202" x14ac:dyDescent="0.25">
      <c r="B171" t="str" cm="1">
        <f t="array" ref="B171:GT171">TRANSPOSE(_xlfn._xlws.FILTER(AlleLande[Lande (dansk)],ISNUMBER(SEARCH(Vareoplysninger!K79,AlleLande[Lande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Burundi</v>
      </c>
      <c r="BC171" t="str">
        <v>Cambodja</v>
      </c>
      <c r="BD171" t="str">
        <v>Finland</v>
      </c>
      <c r="BE171" t="str">
        <v>Burundi</v>
      </c>
      <c r="BF171" t="str">
        <v>Cambodja</v>
      </c>
      <c r="BG171" t="str">
        <v>Forenede Arab. Emirater</v>
      </c>
      <c r="BH171" t="str">
        <v>Frankrig</v>
      </c>
      <c r="BI171" t="str">
        <v>Gabon</v>
      </c>
      <c r="BJ171" t="str">
        <v>Gambia</v>
      </c>
      <c r="BK171" t="str">
        <v>Burundi</v>
      </c>
      <c r="BL171" t="str">
        <v>Cambodja</v>
      </c>
      <c r="BM171" t="str">
        <v>Grenada</v>
      </c>
      <c r="BN171" t="str">
        <v>Grenadinerne</v>
      </c>
      <c r="BO171" t="str">
        <v>Grækenland</v>
      </c>
      <c r="BP171" t="str">
        <v>Burundi</v>
      </c>
      <c r="BQ171" t="str">
        <v>Cambodja</v>
      </c>
      <c r="BR171" t="str">
        <v>Guinea-Bissau</v>
      </c>
      <c r="BS171" t="str">
        <v>Guyana</v>
      </c>
      <c r="BT171" t="str">
        <v>Haiti</v>
      </c>
      <c r="BU171" t="str">
        <v>Honduras</v>
      </c>
      <c r="BV171" t="str">
        <v>Hviderusland (Belarus)</v>
      </c>
      <c r="BW171" t="str">
        <v>Indien</v>
      </c>
      <c r="BX171" t="str">
        <v>Indonesien</v>
      </c>
      <c r="BY171" t="str">
        <v>Irak</v>
      </c>
      <c r="BZ171" t="str">
        <v>Iran</v>
      </c>
      <c r="CA171" t="str">
        <v>Irland</v>
      </c>
      <c r="CB171" t="str">
        <v>Island</v>
      </c>
      <c r="CC171" t="str">
        <v>Israel</v>
      </c>
      <c r="CD171" t="str">
        <v>Italien</v>
      </c>
      <c r="CE171" t="str">
        <v>Jamaica</v>
      </c>
      <c r="CF171" t="str">
        <v>Japan</v>
      </c>
      <c r="CG171" t="str">
        <v>Jordan</v>
      </c>
      <c r="CH171" t="str">
        <v>Kapverdiske Øer</v>
      </c>
      <c r="CI171" t="str">
        <v>Kasakhstan</v>
      </c>
      <c r="CJ171" t="str">
        <v>Kenya</v>
      </c>
      <c r="CK171" t="str">
        <v>Kina</v>
      </c>
      <c r="CL171" t="str">
        <v>Kirgisistan</v>
      </c>
      <c r="CM171" t="str">
        <v>Kiribati</v>
      </c>
      <c r="CN171" t="str">
        <v>Kroatien</v>
      </c>
      <c r="CO171" t="str">
        <v>Kuwait</v>
      </c>
      <c r="CP171" t="str">
        <v>Laos</v>
      </c>
      <c r="CQ171" t="str">
        <v>Lesotho</v>
      </c>
      <c r="CR171" t="str">
        <v>Letland</v>
      </c>
      <c r="CS171" t="str">
        <v>Libanon</v>
      </c>
      <c r="CT171" t="str">
        <v>Liberia</v>
      </c>
      <c r="CU171" t="str">
        <v>Libyen</v>
      </c>
      <c r="CV171" t="str">
        <v>Liechtenstein</v>
      </c>
      <c r="CW171" t="str">
        <v>Litauen</v>
      </c>
      <c r="CX171" t="str">
        <v>Luxembourg</v>
      </c>
      <c r="CY171" t="str">
        <v>Madagaskar</v>
      </c>
      <c r="CZ171" t="str">
        <v>Makedonien (FYROM)</v>
      </c>
      <c r="DA171" t="str">
        <v>Malawi</v>
      </c>
      <c r="DB171" t="str">
        <v>Malaysia</v>
      </c>
      <c r="DC171" t="str">
        <v>Maldiverne</v>
      </c>
      <c r="DD171" t="str">
        <v>Mali</v>
      </c>
      <c r="DE171" t="str">
        <v>Malta</v>
      </c>
      <c r="DF171" t="str">
        <v>Marokko</v>
      </c>
      <c r="DG171" t="str">
        <v>Marshall-øerne</v>
      </c>
      <c r="DH171" t="str">
        <v>Mauretanien</v>
      </c>
      <c r="DI171" t="str">
        <v>Mauritius</v>
      </c>
      <c r="DJ171" t="str">
        <v>Mexico</v>
      </c>
      <c r="DK171" t="str">
        <v>Mikronesien</v>
      </c>
      <c r="DL171" t="str">
        <v>Moldova</v>
      </c>
      <c r="DM171" t="str">
        <v>Monaco</v>
      </c>
      <c r="DN171" t="str">
        <v>Mongoliet</v>
      </c>
      <c r="DO171" t="str">
        <v>Mozambique</v>
      </c>
      <c r="DP171" t="str">
        <v>Namibia</v>
      </c>
      <c r="DQ171" t="str">
        <v>Nauru</v>
      </c>
      <c r="DR171" t="str">
        <v>Nederlandene</v>
      </c>
      <c r="DS171" t="str">
        <v>Nepal</v>
      </c>
      <c r="DT171" t="str">
        <v>New Zealand</v>
      </c>
      <c r="DU171" t="str">
        <v>Nicaragua</v>
      </c>
      <c r="DV171" t="str">
        <v>Niger</v>
      </c>
      <c r="DW171" t="str">
        <v>Nigeria</v>
      </c>
      <c r="DX171" t="str">
        <v>Nordkorea</v>
      </c>
      <c r="DY171" t="str">
        <v>Norge</v>
      </c>
      <c r="DZ171" t="str">
        <v>Oman</v>
      </c>
      <c r="EA171" t="str">
        <v>Pakistan</v>
      </c>
      <c r="EB171" t="str">
        <v>Palau</v>
      </c>
      <c r="EC171" t="str">
        <v>Palestina</v>
      </c>
      <c r="ED171" t="str">
        <v>Panama</v>
      </c>
      <c r="EE171" t="str">
        <v>Papua New Guinea</v>
      </c>
      <c r="EF171" t="str">
        <v>Paraguay</v>
      </c>
      <c r="EG171" t="str">
        <v>Peru</v>
      </c>
      <c r="EH171" t="str">
        <v>Polen</v>
      </c>
      <c r="EI171" t="str">
        <v>Portugal</v>
      </c>
      <c r="EJ171" t="str">
        <v>Qatar</v>
      </c>
      <c r="EK171" t="str">
        <v>Rumænien</v>
      </c>
      <c r="EL171" t="str">
        <v>Rusland</v>
      </c>
      <c r="EM171" t="str">
        <v>Rwanda</v>
      </c>
      <c r="EN171" t="str">
        <v>Salomonøerne</v>
      </c>
      <c r="EO171" t="str">
        <v>Samoa</v>
      </c>
      <c r="EP171" t="str">
        <v>San Marino</v>
      </c>
      <c r="EQ171" t="str">
        <v>Sao Tomé &amp; Principe</v>
      </c>
      <c r="ER171" t="str">
        <v>Saudi Arabien</v>
      </c>
      <c r="ES171" t="str">
        <v>Schweiz</v>
      </c>
      <c r="ET171" t="str">
        <v>Senegal</v>
      </c>
      <c r="EU171" t="str">
        <v>Serbien og Montenegro</v>
      </c>
      <c r="EV171" t="str">
        <v>Seychellerne</v>
      </c>
      <c r="EW171" t="str">
        <v>Sierra Leone</v>
      </c>
      <c r="EX171" t="str">
        <v>Singapore</v>
      </c>
      <c r="EY171" t="str">
        <v>Slovakiet</v>
      </c>
      <c r="EZ171" t="str">
        <v>Slovenien</v>
      </c>
      <c r="FA171" t="str">
        <v>Somalia</v>
      </c>
      <c r="FB171" t="str">
        <v>Spanien</v>
      </c>
      <c r="FC171" t="str">
        <v>Sri Lanka</v>
      </c>
      <c r="FD171" t="str">
        <v>St. Kitts-Nevis</v>
      </c>
      <c r="FE171" t="str">
        <v>St. Lucia</v>
      </c>
      <c r="FF171" t="str">
        <v>St. Vincent &amp;</v>
      </c>
      <c r="FG171" t="str">
        <v>Storbritannien (England)</v>
      </c>
      <c r="FH171" t="str">
        <v>Sudan</v>
      </c>
      <c r="FI171" t="str">
        <v>Surinam</v>
      </c>
      <c r="FJ171" t="str">
        <v>Sverige</v>
      </c>
      <c r="FK171" t="str">
        <v>Swaziland</v>
      </c>
      <c r="FL171" t="str">
        <v>Sydafrika</v>
      </c>
      <c r="FM171" t="str">
        <v>Sydkorea</v>
      </c>
      <c r="FN171" t="str">
        <v>Syrien</v>
      </c>
      <c r="FO171" t="str">
        <v>Tadjikistan</v>
      </c>
      <c r="FP171" t="str">
        <v>Taiwan</v>
      </c>
      <c r="FQ171" t="str">
        <v>Tanzania</v>
      </c>
      <c r="FR171" t="str">
        <v>Thailand</v>
      </c>
      <c r="FS171" t="str">
        <v>Tjekkiet</v>
      </c>
      <c r="FT171" t="str">
        <v>Togo</v>
      </c>
      <c r="FU171" t="str">
        <v>Tonga</v>
      </c>
      <c r="FV171" t="str">
        <v>Trinidad &amp; Tobago</v>
      </c>
      <c r="FW171" t="str">
        <v>Tunesien</v>
      </c>
      <c r="FX171" t="str">
        <v>Turkmenistan</v>
      </c>
      <c r="FY171" t="str">
        <v>Tuvalu</v>
      </c>
      <c r="FZ171" t="str">
        <v>Tyrkiet</v>
      </c>
      <c r="GA171" t="str">
        <v>Tyskland</v>
      </c>
      <c r="GB171" t="str">
        <v>Uganda</v>
      </c>
      <c r="GC171" t="str">
        <v>Ukraine</v>
      </c>
      <c r="GD171" t="str">
        <v>Ungarn</v>
      </c>
      <c r="GE171" t="str">
        <v>Uruguay</v>
      </c>
      <c r="GF171" t="str">
        <v>USA</v>
      </c>
      <c r="GG171" t="str">
        <v>Usbekistan</v>
      </c>
      <c r="GH171" t="str">
        <v>Vanuatu</v>
      </c>
      <c r="GI171" t="str">
        <v>Vatikanet</v>
      </c>
      <c r="GJ171" t="str">
        <v>Venezuela</v>
      </c>
      <c r="GK171" t="str">
        <v>Vietnam</v>
      </c>
      <c r="GL171" t="str">
        <v>Yemen</v>
      </c>
      <c r="GM171" t="str">
        <v>Zambia</v>
      </c>
      <c r="GN171" t="str">
        <v>Zimbabwe</v>
      </c>
      <c r="GO171" t="str">
        <v>Ækvatorial Guinea</v>
      </c>
      <c r="GP171" t="str">
        <v>Østrig</v>
      </c>
      <c r="GQ171" t="str">
        <v>Østtimor</v>
      </c>
      <c r="GR171" t="str">
        <v>EU</v>
      </c>
      <c r="GS171" t="str">
        <v>Ikke-EU</v>
      </c>
      <c r="GT171" t="str">
        <v>EU/ikke-EU</v>
      </c>
    </row>
    <row r="172" spans="2:202" x14ac:dyDescent="0.25">
      <c r="B172" t="str" cm="1">
        <f t="array" ref="B172:GT172">TRANSPOSE(_xlfn._xlws.FILTER(AlleLande[Lande (dansk)],ISNUMBER(SEARCH(Vareoplysninger!K80,AlleLande[Lande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Burundi</v>
      </c>
      <c r="BC172" t="str">
        <v>Cambodja</v>
      </c>
      <c r="BD172" t="str">
        <v>Finland</v>
      </c>
      <c r="BE172" t="str">
        <v>Burundi</v>
      </c>
      <c r="BF172" t="str">
        <v>Cambodja</v>
      </c>
      <c r="BG172" t="str">
        <v>Forenede Arab. Emirater</v>
      </c>
      <c r="BH172" t="str">
        <v>Frankrig</v>
      </c>
      <c r="BI172" t="str">
        <v>Gabon</v>
      </c>
      <c r="BJ172" t="str">
        <v>Gambia</v>
      </c>
      <c r="BK172" t="str">
        <v>Burundi</v>
      </c>
      <c r="BL172" t="str">
        <v>Cambodja</v>
      </c>
      <c r="BM172" t="str">
        <v>Grenada</v>
      </c>
      <c r="BN172" t="str">
        <v>Grenadinerne</v>
      </c>
      <c r="BO172" t="str">
        <v>Grækenland</v>
      </c>
      <c r="BP172" t="str">
        <v>Burundi</v>
      </c>
      <c r="BQ172" t="str">
        <v>Cambodja</v>
      </c>
      <c r="BR172" t="str">
        <v>Guinea-Bissau</v>
      </c>
      <c r="BS172" t="str">
        <v>Guyana</v>
      </c>
      <c r="BT172" t="str">
        <v>Haiti</v>
      </c>
      <c r="BU172" t="str">
        <v>Honduras</v>
      </c>
      <c r="BV172" t="str">
        <v>Hviderusland (Belarus)</v>
      </c>
      <c r="BW172" t="str">
        <v>Indien</v>
      </c>
      <c r="BX172" t="str">
        <v>Indonesien</v>
      </c>
      <c r="BY172" t="str">
        <v>Irak</v>
      </c>
      <c r="BZ172" t="str">
        <v>Iran</v>
      </c>
      <c r="CA172" t="str">
        <v>Irland</v>
      </c>
      <c r="CB172" t="str">
        <v>Island</v>
      </c>
      <c r="CC172" t="str">
        <v>Israel</v>
      </c>
      <c r="CD172" t="str">
        <v>Italien</v>
      </c>
      <c r="CE172" t="str">
        <v>Jamaica</v>
      </c>
      <c r="CF172" t="str">
        <v>Japan</v>
      </c>
      <c r="CG172" t="str">
        <v>Jordan</v>
      </c>
      <c r="CH172" t="str">
        <v>Kapverdiske Øer</v>
      </c>
      <c r="CI172" t="str">
        <v>Kasakhstan</v>
      </c>
      <c r="CJ172" t="str">
        <v>Kenya</v>
      </c>
      <c r="CK172" t="str">
        <v>Kina</v>
      </c>
      <c r="CL172" t="str">
        <v>Kirgisistan</v>
      </c>
      <c r="CM172" t="str">
        <v>Kiribati</v>
      </c>
      <c r="CN172" t="str">
        <v>Kroatien</v>
      </c>
      <c r="CO172" t="str">
        <v>Kuwait</v>
      </c>
      <c r="CP172" t="str">
        <v>Laos</v>
      </c>
      <c r="CQ172" t="str">
        <v>Lesotho</v>
      </c>
      <c r="CR172" t="str">
        <v>Letland</v>
      </c>
      <c r="CS172" t="str">
        <v>Libanon</v>
      </c>
      <c r="CT172" t="str">
        <v>Liberia</v>
      </c>
      <c r="CU172" t="str">
        <v>Libyen</v>
      </c>
      <c r="CV172" t="str">
        <v>Liechtenstein</v>
      </c>
      <c r="CW172" t="str">
        <v>Litauen</v>
      </c>
      <c r="CX172" t="str">
        <v>Luxembourg</v>
      </c>
      <c r="CY172" t="str">
        <v>Madagaskar</v>
      </c>
      <c r="CZ172" t="str">
        <v>Makedonien (FYROM)</v>
      </c>
      <c r="DA172" t="str">
        <v>Malawi</v>
      </c>
      <c r="DB172" t="str">
        <v>Malaysia</v>
      </c>
      <c r="DC172" t="str">
        <v>Maldiverne</v>
      </c>
      <c r="DD172" t="str">
        <v>Mali</v>
      </c>
      <c r="DE172" t="str">
        <v>Malta</v>
      </c>
      <c r="DF172" t="str">
        <v>Marokko</v>
      </c>
      <c r="DG172" t="str">
        <v>Marshall-øerne</v>
      </c>
      <c r="DH172" t="str">
        <v>Mauretanien</v>
      </c>
      <c r="DI172" t="str">
        <v>Mauritius</v>
      </c>
      <c r="DJ172" t="str">
        <v>Mexico</v>
      </c>
      <c r="DK172" t="str">
        <v>Mikronesien</v>
      </c>
      <c r="DL172" t="str">
        <v>Moldova</v>
      </c>
      <c r="DM172" t="str">
        <v>Monaco</v>
      </c>
      <c r="DN172" t="str">
        <v>Mongoliet</v>
      </c>
      <c r="DO172" t="str">
        <v>Mozambique</v>
      </c>
      <c r="DP172" t="str">
        <v>Namibia</v>
      </c>
      <c r="DQ172" t="str">
        <v>Nauru</v>
      </c>
      <c r="DR172" t="str">
        <v>Nederlandene</v>
      </c>
      <c r="DS172" t="str">
        <v>Nepal</v>
      </c>
      <c r="DT172" t="str">
        <v>New Zealand</v>
      </c>
      <c r="DU172" t="str">
        <v>Nicaragua</v>
      </c>
      <c r="DV172" t="str">
        <v>Niger</v>
      </c>
      <c r="DW172" t="str">
        <v>Nigeria</v>
      </c>
      <c r="DX172" t="str">
        <v>Nordkorea</v>
      </c>
      <c r="DY172" t="str">
        <v>Norge</v>
      </c>
      <c r="DZ172" t="str">
        <v>Oman</v>
      </c>
      <c r="EA172" t="str">
        <v>Pakistan</v>
      </c>
      <c r="EB172" t="str">
        <v>Palau</v>
      </c>
      <c r="EC172" t="str">
        <v>Palestina</v>
      </c>
      <c r="ED172" t="str">
        <v>Panama</v>
      </c>
      <c r="EE172" t="str">
        <v>Papua New Guinea</v>
      </c>
      <c r="EF172" t="str">
        <v>Paraguay</v>
      </c>
      <c r="EG172" t="str">
        <v>Peru</v>
      </c>
      <c r="EH172" t="str">
        <v>Polen</v>
      </c>
      <c r="EI172" t="str">
        <v>Portugal</v>
      </c>
      <c r="EJ172" t="str">
        <v>Qatar</v>
      </c>
      <c r="EK172" t="str">
        <v>Rumænien</v>
      </c>
      <c r="EL172" t="str">
        <v>Rusland</v>
      </c>
      <c r="EM172" t="str">
        <v>Rwanda</v>
      </c>
      <c r="EN172" t="str">
        <v>Salomonøerne</v>
      </c>
      <c r="EO172" t="str">
        <v>Samoa</v>
      </c>
      <c r="EP172" t="str">
        <v>San Marino</v>
      </c>
      <c r="EQ172" t="str">
        <v>Sao Tomé &amp; Principe</v>
      </c>
      <c r="ER172" t="str">
        <v>Saudi Arabien</v>
      </c>
      <c r="ES172" t="str">
        <v>Schweiz</v>
      </c>
      <c r="ET172" t="str">
        <v>Senegal</v>
      </c>
      <c r="EU172" t="str">
        <v>Serbien og Montenegro</v>
      </c>
      <c r="EV172" t="str">
        <v>Seychellerne</v>
      </c>
      <c r="EW172" t="str">
        <v>Sierra Leone</v>
      </c>
      <c r="EX172" t="str">
        <v>Singapore</v>
      </c>
      <c r="EY172" t="str">
        <v>Slovakiet</v>
      </c>
      <c r="EZ172" t="str">
        <v>Slovenien</v>
      </c>
      <c r="FA172" t="str">
        <v>Somalia</v>
      </c>
      <c r="FB172" t="str">
        <v>Spanien</v>
      </c>
      <c r="FC172" t="str">
        <v>Sri Lanka</v>
      </c>
      <c r="FD172" t="str">
        <v>St. Kitts-Nevis</v>
      </c>
      <c r="FE172" t="str">
        <v>St. Lucia</v>
      </c>
      <c r="FF172" t="str">
        <v>St. Vincent &amp;</v>
      </c>
      <c r="FG172" t="str">
        <v>Storbritannien (England)</v>
      </c>
      <c r="FH172" t="str">
        <v>Sudan</v>
      </c>
      <c r="FI172" t="str">
        <v>Surinam</v>
      </c>
      <c r="FJ172" t="str">
        <v>Sverige</v>
      </c>
      <c r="FK172" t="str">
        <v>Swaziland</v>
      </c>
      <c r="FL172" t="str">
        <v>Sydafrika</v>
      </c>
      <c r="FM172" t="str">
        <v>Sydkorea</v>
      </c>
      <c r="FN172" t="str">
        <v>Syrien</v>
      </c>
      <c r="FO172" t="str">
        <v>Tadjikistan</v>
      </c>
      <c r="FP172" t="str">
        <v>Taiwan</v>
      </c>
      <c r="FQ172" t="str">
        <v>Tanzania</v>
      </c>
      <c r="FR172" t="str">
        <v>Thailand</v>
      </c>
      <c r="FS172" t="str">
        <v>Tjekkiet</v>
      </c>
      <c r="FT172" t="str">
        <v>Togo</v>
      </c>
      <c r="FU172" t="str">
        <v>Tonga</v>
      </c>
      <c r="FV172" t="str">
        <v>Trinidad &amp; Tobago</v>
      </c>
      <c r="FW172" t="str">
        <v>Tunesien</v>
      </c>
      <c r="FX172" t="str">
        <v>Turkmenistan</v>
      </c>
      <c r="FY172" t="str">
        <v>Tuvalu</v>
      </c>
      <c r="FZ172" t="str">
        <v>Tyrkiet</v>
      </c>
      <c r="GA172" t="str">
        <v>Tyskland</v>
      </c>
      <c r="GB172" t="str">
        <v>Uganda</v>
      </c>
      <c r="GC172" t="str">
        <v>Ukraine</v>
      </c>
      <c r="GD172" t="str">
        <v>Ungarn</v>
      </c>
      <c r="GE172" t="str">
        <v>Uruguay</v>
      </c>
      <c r="GF172" t="str">
        <v>USA</v>
      </c>
      <c r="GG172" t="str">
        <v>Usbekistan</v>
      </c>
      <c r="GH172" t="str">
        <v>Vanuatu</v>
      </c>
      <c r="GI172" t="str">
        <v>Vatikanet</v>
      </c>
      <c r="GJ172" t="str">
        <v>Venezuela</v>
      </c>
      <c r="GK172" t="str">
        <v>Vietnam</v>
      </c>
      <c r="GL172" t="str">
        <v>Yemen</v>
      </c>
      <c r="GM172" t="str">
        <v>Zambia</v>
      </c>
      <c r="GN172" t="str">
        <v>Zimbabwe</v>
      </c>
      <c r="GO172" t="str">
        <v>Ækvatorial Guinea</v>
      </c>
      <c r="GP172" t="str">
        <v>Østrig</v>
      </c>
      <c r="GQ172" t="str">
        <v>Østtimor</v>
      </c>
      <c r="GR172" t="str">
        <v>EU</v>
      </c>
      <c r="GS172" t="str">
        <v>Ikke-EU</v>
      </c>
      <c r="GT172" t="str">
        <v>EU/ikke-EU</v>
      </c>
    </row>
    <row r="173" spans="2:202" x14ac:dyDescent="0.25">
      <c r="B173" t="str" cm="1">
        <f t="array" ref="B173:GT173">TRANSPOSE(_xlfn._xlws.FILTER(AlleLande[Lande (dansk)],ISNUMBER(SEARCH(Vareoplysninger!K81,AlleLande[Lande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Burundi</v>
      </c>
      <c r="BC173" t="str">
        <v>Cambodja</v>
      </c>
      <c r="BD173" t="str">
        <v>Finland</v>
      </c>
      <c r="BE173" t="str">
        <v>Burundi</v>
      </c>
      <c r="BF173" t="str">
        <v>Cambodja</v>
      </c>
      <c r="BG173" t="str">
        <v>Forenede Arab. Emirater</v>
      </c>
      <c r="BH173" t="str">
        <v>Frankrig</v>
      </c>
      <c r="BI173" t="str">
        <v>Gabon</v>
      </c>
      <c r="BJ173" t="str">
        <v>Gambia</v>
      </c>
      <c r="BK173" t="str">
        <v>Burundi</v>
      </c>
      <c r="BL173" t="str">
        <v>Cambodja</v>
      </c>
      <c r="BM173" t="str">
        <v>Grenada</v>
      </c>
      <c r="BN173" t="str">
        <v>Grenadinerne</v>
      </c>
      <c r="BO173" t="str">
        <v>Grækenland</v>
      </c>
      <c r="BP173" t="str">
        <v>Burundi</v>
      </c>
      <c r="BQ173" t="str">
        <v>Cambodja</v>
      </c>
      <c r="BR173" t="str">
        <v>Guinea-Bissau</v>
      </c>
      <c r="BS173" t="str">
        <v>Guyana</v>
      </c>
      <c r="BT173" t="str">
        <v>Haiti</v>
      </c>
      <c r="BU173" t="str">
        <v>Honduras</v>
      </c>
      <c r="BV173" t="str">
        <v>Hviderusland (Belarus)</v>
      </c>
      <c r="BW173" t="str">
        <v>Indien</v>
      </c>
      <c r="BX173" t="str">
        <v>Indonesien</v>
      </c>
      <c r="BY173" t="str">
        <v>Irak</v>
      </c>
      <c r="BZ173" t="str">
        <v>Iran</v>
      </c>
      <c r="CA173" t="str">
        <v>Irland</v>
      </c>
      <c r="CB173" t="str">
        <v>Island</v>
      </c>
      <c r="CC173" t="str">
        <v>Israel</v>
      </c>
      <c r="CD173" t="str">
        <v>Italien</v>
      </c>
      <c r="CE173" t="str">
        <v>Jamaica</v>
      </c>
      <c r="CF173" t="str">
        <v>Japan</v>
      </c>
      <c r="CG173" t="str">
        <v>Jordan</v>
      </c>
      <c r="CH173" t="str">
        <v>Kapverdiske Øer</v>
      </c>
      <c r="CI173" t="str">
        <v>Kasakhstan</v>
      </c>
      <c r="CJ173" t="str">
        <v>Kenya</v>
      </c>
      <c r="CK173" t="str">
        <v>Kina</v>
      </c>
      <c r="CL173" t="str">
        <v>Kirgisistan</v>
      </c>
      <c r="CM173" t="str">
        <v>Kiribati</v>
      </c>
      <c r="CN173" t="str">
        <v>Kroatien</v>
      </c>
      <c r="CO173" t="str">
        <v>Kuwait</v>
      </c>
      <c r="CP173" t="str">
        <v>Laos</v>
      </c>
      <c r="CQ173" t="str">
        <v>Lesotho</v>
      </c>
      <c r="CR173" t="str">
        <v>Letland</v>
      </c>
      <c r="CS173" t="str">
        <v>Libanon</v>
      </c>
      <c r="CT173" t="str">
        <v>Liberia</v>
      </c>
      <c r="CU173" t="str">
        <v>Libyen</v>
      </c>
      <c r="CV173" t="str">
        <v>Liechtenstein</v>
      </c>
      <c r="CW173" t="str">
        <v>Litauen</v>
      </c>
      <c r="CX173" t="str">
        <v>Luxembourg</v>
      </c>
      <c r="CY173" t="str">
        <v>Madagaskar</v>
      </c>
      <c r="CZ173" t="str">
        <v>Makedonien (FYROM)</v>
      </c>
      <c r="DA173" t="str">
        <v>Malawi</v>
      </c>
      <c r="DB173" t="str">
        <v>Malaysia</v>
      </c>
      <c r="DC173" t="str">
        <v>Maldiverne</v>
      </c>
      <c r="DD173" t="str">
        <v>Mali</v>
      </c>
      <c r="DE173" t="str">
        <v>Malta</v>
      </c>
      <c r="DF173" t="str">
        <v>Marokko</v>
      </c>
      <c r="DG173" t="str">
        <v>Marshall-øerne</v>
      </c>
      <c r="DH173" t="str">
        <v>Mauretanien</v>
      </c>
      <c r="DI173" t="str">
        <v>Mauritius</v>
      </c>
      <c r="DJ173" t="str">
        <v>Mexico</v>
      </c>
      <c r="DK173" t="str">
        <v>Mikronesien</v>
      </c>
      <c r="DL173" t="str">
        <v>Moldova</v>
      </c>
      <c r="DM173" t="str">
        <v>Monaco</v>
      </c>
      <c r="DN173" t="str">
        <v>Mongoliet</v>
      </c>
      <c r="DO173" t="str">
        <v>Mozambique</v>
      </c>
      <c r="DP173" t="str">
        <v>Namibia</v>
      </c>
      <c r="DQ173" t="str">
        <v>Nauru</v>
      </c>
      <c r="DR173" t="str">
        <v>Nederlandene</v>
      </c>
      <c r="DS173" t="str">
        <v>Nepal</v>
      </c>
      <c r="DT173" t="str">
        <v>New Zealand</v>
      </c>
      <c r="DU173" t="str">
        <v>Nicaragua</v>
      </c>
      <c r="DV173" t="str">
        <v>Niger</v>
      </c>
      <c r="DW173" t="str">
        <v>Nigeria</v>
      </c>
      <c r="DX173" t="str">
        <v>Nordkorea</v>
      </c>
      <c r="DY173" t="str">
        <v>Norge</v>
      </c>
      <c r="DZ173" t="str">
        <v>Oman</v>
      </c>
      <c r="EA173" t="str">
        <v>Pakistan</v>
      </c>
      <c r="EB173" t="str">
        <v>Palau</v>
      </c>
      <c r="EC173" t="str">
        <v>Palestina</v>
      </c>
      <c r="ED173" t="str">
        <v>Panama</v>
      </c>
      <c r="EE173" t="str">
        <v>Papua New Guinea</v>
      </c>
      <c r="EF173" t="str">
        <v>Paraguay</v>
      </c>
      <c r="EG173" t="str">
        <v>Peru</v>
      </c>
      <c r="EH173" t="str">
        <v>Polen</v>
      </c>
      <c r="EI173" t="str">
        <v>Portugal</v>
      </c>
      <c r="EJ173" t="str">
        <v>Qatar</v>
      </c>
      <c r="EK173" t="str">
        <v>Rumænien</v>
      </c>
      <c r="EL173" t="str">
        <v>Rusland</v>
      </c>
      <c r="EM173" t="str">
        <v>Rwanda</v>
      </c>
      <c r="EN173" t="str">
        <v>Salomonøerne</v>
      </c>
      <c r="EO173" t="str">
        <v>Samoa</v>
      </c>
      <c r="EP173" t="str">
        <v>San Marino</v>
      </c>
      <c r="EQ173" t="str">
        <v>Sao Tomé &amp; Principe</v>
      </c>
      <c r="ER173" t="str">
        <v>Saudi Arabien</v>
      </c>
      <c r="ES173" t="str">
        <v>Schweiz</v>
      </c>
      <c r="ET173" t="str">
        <v>Senegal</v>
      </c>
      <c r="EU173" t="str">
        <v>Serbien og Montenegro</v>
      </c>
      <c r="EV173" t="str">
        <v>Seychellerne</v>
      </c>
      <c r="EW173" t="str">
        <v>Sierra Leone</v>
      </c>
      <c r="EX173" t="str">
        <v>Singapore</v>
      </c>
      <c r="EY173" t="str">
        <v>Slovakiet</v>
      </c>
      <c r="EZ173" t="str">
        <v>Slovenien</v>
      </c>
      <c r="FA173" t="str">
        <v>Somalia</v>
      </c>
      <c r="FB173" t="str">
        <v>Spanien</v>
      </c>
      <c r="FC173" t="str">
        <v>Sri Lanka</v>
      </c>
      <c r="FD173" t="str">
        <v>St. Kitts-Nevis</v>
      </c>
      <c r="FE173" t="str">
        <v>St. Lucia</v>
      </c>
      <c r="FF173" t="str">
        <v>St. Vincent &amp;</v>
      </c>
      <c r="FG173" t="str">
        <v>Storbritannien (England)</v>
      </c>
      <c r="FH173" t="str">
        <v>Sudan</v>
      </c>
      <c r="FI173" t="str">
        <v>Surinam</v>
      </c>
      <c r="FJ173" t="str">
        <v>Sverige</v>
      </c>
      <c r="FK173" t="str">
        <v>Swaziland</v>
      </c>
      <c r="FL173" t="str">
        <v>Sydafrika</v>
      </c>
      <c r="FM173" t="str">
        <v>Sydkorea</v>
      </c>
      <c r="FN173" t="str">
        <v>Syrien</v>
      </c>
      <c r="FO173" t="str">
        <v>Tadjikistan</v>
      </c>
      <c r="FP173" t="str">
        <v>Taiwan</v>
      </c>
      <c r="FQ173" t="str">
        <v>Tanzania</v>
      </c>
      <c r="FR173" t="str">
        <v>Thailand</v>
      </c>
      <c r="FS173" t="str">
        <v>Tjekkiet</v>
      </c>
      <c r="FT173" t="str">
        <v>Togo</v>
      </c>
      <c r="FU173" t="str">
        <v>Tonga</v>
      </c>
      <c r="FV173" t="str">
        <v>Trinidad &amp; Tobago</v>
      </c>
      <c r="FW173" t="str">
        <v>Tunesien</v>
      </c>
      <c r="FX173" t="str">
        <v>Turkmenistan</v>
      </c>
      <c r="FY173" t="str">
        <v>Tuvalu</v>
      </c>
      <c r="FZ173" t="str">
        <v>Tyrkiet</v>
      </c>
      <c r="GA173" t="str">
        <v>Tyskland</v>
      </c>
      <c r="GB173" t="str">
        <v>Uganda</v>
      </c>
      <c r="GC173" t="str">
        <v>Ukraine</v>
      </c>
      <c r="GD173" t="str">
        <v>Ungarn</v>
      </c>
      <c r="GE173" t="str">
        <v>Uruguay</v>
      </c>
      <c r="GF173" t="str">
        <v>USA</v>
      </c>
      <c r="GG173" t="str">
        <v>Usbekistan</v>
      </c>
      <c r="GH173" t="str">
        <v>Vanuatu</v>
      </c>
      <c r="GI173" t="str">
        <v>Vatikanet</v>
      </c>
      <c r="GJ173" t="str">
        <v>Venezuela</v>
      </c>
      <c r="GK173" t="str">
        <v>Vietnam</v>
      </c>
      <c r="GL173" t="str">
        <v>Yemen</v>
      </c>
      <c r="GM173" t="str">
        <v>Zambia</v>
      </c>
      <c r="GN173" t="str">
        <v>Zimbabwe</v>
      </c>
      <c r="GO173" t="str">
        <v>Ækvatorial Guinea</v>
      </c>
      <c r="GP173" t="str">
        <v>Østrig</v>
      </c>
      <c r="GQ173" t="str">
        <v>Østtimor</v>
      </c>
      <c r="GR173" t="str">
        <v>EU</v>
      </c>
      <c r="GS173" t="str">
        <v>Ikke-EU</v>
      </c>
      <c r="GT173" t="str">
        <v>EU/ikke-EU</v>
      </c>
    </row>
    <row r="174" spans="2:202" x14ac:dyDescent="0.25">
      <c r="B174" t="str" cm="1">
        <f t="array" ref="B174:GT174">TRANSPOSE(_xlfn._xlws.FILTER(AlleLande[Lande (dansk)],ISNUMBER(SEARCH(Vareoplysninger!K82,AlleLande[Lande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Burundi</v>
      </c>
      <c r="BC174" t="str">
        <v>Cambodja</v>
      </c>
      <c r="BD174" t="str">
        <v>Finland</v>
      </c>
      <c r="BE174" t="str">
        <v>Burundi</v>
      </c>
      <c r="BF174" t="str">
        <v>Cambodja</v>
      </c>
      <c r="BG174" t="str">
        <v>Forenede Arab. Emirater</v>
      </c>
      <c r="BH174" t="str">
        <v>Frankrig</v>
      </c>
      <c r="BI174" t="str">
        <v>Gabon</v>
      </c>
      <c r="BJ174" t="str">
        <v>Gambia</v>
      </c>
      <c r="BK174" t="str">
        <v>Burundi</v>
      </c>
      <c r="BL174" t="str">
        <v>Cambodja</v>
      </c>
      <c r="BM174" t="str">
        <v>Grenada</v>
      </c>
      <c r="BN174" t="str">
        <v>Grenadinerne</v>
      </c>
      <c r="BO174" t="str">
        <v>Grækenland</v>
      </c>
      <c r="BP174" t="str">
        <v>Burundi</v>
      </c>
      <c r="BQ174" t="str">
        <v>Cambodja</v>
      </c>
      <c r="BR174" t="str">
        <v>Guinea-Bissau</v>
      </c>
      <c r="BS174" t="str">
        <v>Guyana</v>
      </c>
      <c r="BT174" t="str">
        <v>Haiti</v>
      </c>
      <c r="BU174" t="str">
        <v>Honduras</v>
      </c>
      <c r="BV174" t="str">
        <v>Hviderusland (Belarus)</v>
      </c>
      <c r="BW174" t="str">
        <v>Indien</v>
      </c>
      <c r="BX174" t="str">
        <v>Indonesien</v>
      </c>
      <c r="BY174" t="str">
        <v>Irak</v>
      </c>
      <c r="BZ174" t="str">
        <v>Iran</v>
      </c>
      <c r="CA174" t="str">
        <v>Irland</v>
      </c>
      <c r="CB174" t="str">
        <v>Island</v>
      </c>
      <c r="CC174" t="str">
        <v>Israel</v>
      </c>
      <c r="CD174" t="str">
        <v>Italien</v>
      </c>
      <c r="CE174" t="str">
        <v>Jamaica</v>
      </c>
      <c r="CF174" t="str">
        <v>Japan</v>
      </c>
      <c r="CG174" t="str">
        <v>Jordan</v>
      </c>
      <c r="CH174" t="str">
        <v>Kapverdiske Øer</v>
      </c>
      <c r="CI174" t="str">
        <v>Kasakhstan</v>
      </c>
      <c r="CJ174" t="str">
        <v>Kenya</v>
      </c>
      <c r="CK174" t="str">
        <v>Kina</v>
      </c>
      <c r="CL174" t="str">
        <v>Kirgisistan</v>
      </c>
      <c r="CM174" t="str">
        <v>Kiribati</v>
      </c>
      <c r="CN174" t="str">
        <v>Kroatien</v>
      </c>
      <c r="CO174" t="str">
        <v>Kuwait</v>
      </c>
      <c r="CP174" t="str">
        <v>Laos</v>
      </c>
      <c r="CQ174" t="str">
        <v>Lesotho</v>
      </c>
      <c r="CR174" t="str">
        <v>Letland</v>
      </c>
      <c r="CS174" t="str">
        <v>Libanon</v>
      </c>
      <c r="CT174" t="str">
        <v>Liberia</v>
      </c>
      <c r="CU174" t="str">
        <v>Libyen</v>
      </c>
      <c r="CV174" t="str">
        <v>Liechtenstein</v>
      </c>
      <c r="CW174" t="str">
        <v>Litauen</v>
      </c>
      <c r="CX174" t="str">
        <v>Luxembourg</v>
      </c>
      <c r="CY174" t="str">
        <v>Madagaskar</v>
      </c>
      <c r="CZ174" t="str">
        <v>Makedonien (FYROM)</v>
      </c>
      <c r="DA174" t="str">
        <v>Malawi</v>
      </c>
      <c r="DB174" t="str">
        <v>Malaysia</v>
      </c>
      <c r="DC174" t="str">
        <v>Maldiverne</v>
      </c>
      <c r="DD174" t="str">
        <v>Mali</v>
      </c>
      <c r="DE174" t="str">
        <v>Malta</v>
      </c>
      <c r="DF174" t="str">
        <v>Marokko</v>
      </c>
      <c r="DG174" t="str">
        <v>Marshall-øerne</v>
      </c>
      <c r="DH174" t="str">
        <v>Mauretanien</v>
      </c>
      <c r="DI174" t="str">
        <v>Mauritius</v>
      </c>
      <c r="DJ174" t="str">
        <v>Mexico</v>
      </c>
      <c r="DK174" t="str">
        <v>Mikronesien</v>
      </c>
      <c r="DL174" t="str">
        <v>Moldova</v>
      </c>
      <c r="DM174" t="str">
        <v>Monaco</v>
      </c>
      <c r="DN174" t="str">
        <v>Mongoliet</v>
      </c>
      <c r="DO174" t="str">
        <v>Mozambique</v>
      </c>
      <c r="DP174" t="str">
        <v>Namibia</v>
      </c>
      <c r="DQ174" t="str">
        <v>Nauru</v>
      </c>
      <c r="DR174" t="str">
        <v>Nederlandene</v>
      </c>
      <c r="DS174" t="str">
        <v>Nepal</v>
      </c>
      <c r="DT174" t="str">
        <v>New Zealand</v>
      </c>
      <c r="DU174" t="str">
        <v>Nicaragua</v>
      </c>
      <c r="DV174" t="str">
        <v>Niger</v>
      </c>
      <c r="DW174" t="str">
        <v>Nigeria</v>
      </c>
      <c r="DX174" t="str">
        <v>Nordkorea</v>
      </c>
      <c r="DY174" t="str">
        <v>Norge</v>
      </c>
      <c r="DZ174" t="str">
        <v>Oman</v>
      </c>
      <c r="EA174" t="str">
        <v>Pakistan</v>
      </c>
      <c r="EB174" t="str">
        <v>Palau</v>
      </c>
      <c r="EC174" t="str">
        <v>Palestina</v>
      </c>
      <c r="ED174" t="str">
        <v>Panama</v>
      </c>
      <c r="EE174" t="str">
        <v>Papua New Guinea</v>
      </c>
      <c r="EF174" t="str">
        <v>Paraguay</v>
      </c>
      <c r="EG174" t="str">
        <v>Peru</v>
      </c>
      <c r="EH174" t="str">
        <v>Polen</v>
      </c>
      <c r="EI174" t="str">
        <v>Portugal</v>
      </c>
      <c r="EJ174" t="str">
        <v>Qatar</v>
      </c>
      <c r="EK174" t="str">
        <v>Rumænien</v>
      </c>
      <c r="EL174" t="str">
        <v>Rusland</v>
      </c>
      <c r="EM174" t="str">
        <v>Rwanda</v>
      </c>
      <c r="EN174" t="str">
        <v>Salomonøerne</v>
      </c>
      <c r="EO174" t="str">
        <v>Samoa</v>
      </c>
      <c r="EP174" t="str">
        <v>San Marino</v>
      </c>
      <c r="EQ174" t="str">
        <v>Sao Tomé &amp; Principe</v>
      </c>
      <c r="ER174" t="str">
        <v>Saudi Arabien</v>
      </c>
      <c r="ES174" t="str">
        <v>Schweiz</v>
      </c>
      <c r="ET174" t="str">
        <v>Senegal</v>
      </c>
      <c r="EU174" t="str">
        <v>Serbien og Montenegro</v>
      </c>
      <c r="EV174" t="str">
        <v>Seychellerne</v>
      </c>
      <c r="EW174" t="str">
        <v>Sierra Leone</v>
      </c>
      <c r="EX174" t="str">
        <v>Singapore</v>
      </c>
      <c r="EY174" t="str">
        <v>Slovakiet</v>
      </c>
      <c r="EZ174" t="str">
        <v>Slovenien</v>
      </c>
      <c r="FA174" t="str">
        <v>Somalia</v>
      </c>
      <c r="FB174" t="str">
        <v>Spanien</v>
      </c>
      <c r="FC174" t="str">
        <v>Sri Lanka</v>
      </c>
      <c r="FD174" t="str">
        <v>St. Kitts-Nevis</v>
      </c>
      <c r="FE174" t="str">
        <v>St. Lucia</v>
      </c>
      <c r="FF174" t="str">
        <v>St. Vincent &amp;</v>
      </c>
      <c r="FG174" t="str">
        <v>Storbritannien (England)</v>
      </c>
      <c r="FH174" t="str">
        <v>Sudan</v>
      </c>
      <c r="FI174" t="str">
        <v>Surinam</v>
      </c>
      <c r="FJ174" t="str">
        <v>Sverige</v>
      </c>
      <c r="FK174" t="str">
        <v>Swaziland</v>
      </c>
      <c r="FL174" t="str">
        <v>Sydafrika</v>
      </c>
      <c r="FM174" t="str">
        <v>Sydkorea</v>
      </c>
      <c r="FN174" t="str">
        <v>Syrien</v>
      </c>
      <c r="FO174" t="str">
        <v>Tadjikistan</v>
      </c>
      <c r="FP174" t="str">
        <v>Taiwan</v>
      </c>
      <c r="FQ174" t="str">
        <v>Tanzania</v>
      </c>
      <c r="FR174" t="str">
        <v>Thailand</v>
      </c>
      <c r="FS174" t="str">
        <v>Tjekkiet</v>
      </c>
      <c r="FT174" t="str">
        <v>Togo</v>
      </c>
      <c r="FU174" t="str">
        <v>Tonga</v>
      </c>
      <c r="FV174" t="str">
        <v>Trinidad &amp; Tobago</v>
      </c>
      <c r="FW174" t="str">
        <v>Tunesien</v>
      </c>
      <c r="FX174" t="str">
        <v>Turkmenistan</v>
      </c>
      <c r="FY174" t="str">
        <v>Tuvalu</v>
      </c>
      <c r="FZ174" t="str">
        <v>Tyrkiet</v>
      </c>
      <c r="GA174" t="str">
        <v>Tyskland</v>
      </c>
      <c r="GB174" t="str">
        <v>Uganda</v>
      </c>
      <c r="GC174" t="str">
        <v>Ukraine</v>
      </c>
      <c r="GD174" t="str">
        <v>Ungarn</v>
      </c>
      <c r="GE174" t="str">
        <v>Uruguay</v>
      </c>
      <c r="GF174" t="str">
        <v>USA</v>
      </c>
      <c r="GG174" t="str">
        <v>Usbekistan</v>
      </c>
      <c r="GH174" t="str">
        <v>Vanuatu</v>
      </c>
      <c r="GI174" t="str">
        <v>Vatikanet</v>
      </c>
      <c r="GJ174" t="str">
        <v>Venezuela</v>
      </c>
      <c r="GK174" t="str">
        <v>Vietnam</v>
      </c>
      <c r="GL174" t="str">
        <v>Yemen</v>
      </c>
      <c r="GM174" t="str">
        <v>Zambia</v>
      </c>
      <c r="GN174" t="str">
        <v>Zimbabwe</v>
      </c>
      <c r="GO174" t="str">
        <v>Ækvatorial Guinea</v>
      </c>
      <c r="GP174" t="str">
        <v>Østrig</v>
      </c>
      <c r="GQ174" t="str">
        <v>Østtimor</v>
      </c>
      <c r="GR174" t="str">
        <v>EU</v>
      </c>
      <c r="GS174" t="str">
        <v>Ikke-EU</v>
      </c>
      <c r="GT174" t="str">
        <v>EU/ikke-EU</v>
      </c>
    </row>
    <row r="175" spans="2:202" x14ac:dyDescent="0.25">
      <c r="B175" t="str" cm="1">
        <f t="array" ref="B175">TRANSPOSE(_xlfn._xlws.FILTER(AlleLande[Lande (dansk)],ISNUMBER(SEARCH(Vareoplysninger!#REF!,AlleLande[Lande (dansk)])),"Kan ikke findes"))</f>
        <v>Kan ikke findes</v>
      </c>
    </row>
    <row r="176" spans="2:202" x14ac:dyDescent="0.25">
      <c r="B176" t="str" cm="1">
        <f t="array" ref="B176">TRANSPOSE(_xlfn._xlws.FILTER(AlleLande[Lande (dansk)],ISNUMBER(SEARCH(Vareoplysninger!#REF!,AlleLande[Lande (dansk)])),"Kan ikke findes"))</f>
        <v>Kan ikke findes</v>
      </c>
    </row>
    <row r="177" spans="2:202" x14ac:dyDescent="0.25">
      <c r="B177" t="str" cm="1">
        <f t="array" ref="B177">TRANSPOSE(_xlfn._xlws.FILTER(AlleLande[Lande (dansk)],ISNUMBER(SEARCH(Vareoplysninger!#REF!,AlleLande[Lande (dansk)])),"Kan ikke findes"))</f>
        <v>Kan ikke findes</v>
      </c>
    </row>
    <row r="178" spans="2:202" x14ac:dyDescent="0.25">
      <c r="B178" t="str" cm="1">
        <f t="array" ref="B178:GT178">TRANSPOSE(_xlfn._xlws.FILTER(AlleLande[Lande (dansk)],ISNUMBER(SEARCH(Vareoplysninger!K83,AlleLande[Lande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Burundi</v>
      </c>
      <c r="BC178" t="str">
        <v>Cambodja</v>
      </c>
      <c r="BD178" t="str">
        <v>Finland</v>
      </c>
      <c r="BE178" t="str">
        <v>Burundi</v>
      </c>
      <c r="BF178" t="str">
        <v>Cambodja</v>
      </c>
      <c r="BG178" t="str">
        <v>Forenede Arab. Emirater</v>
      </c>
      <c r="BH178" t="str">
        <v>Frankrig</v>
      </c>
      <c r="BI178" t="str">
        <v>Gabon</v>
      </c>
      <c r="BJ178" t="str">
        <v>Gambia</v>
      </c>
      <c r="BK178" t="str">
        <v>Burundi</v>
      </c>
      <c r="BL178" t="str">
        <v>Cambodja</v>
      </c>
      <c r="BM178" t="str">
        <v>Grenada</v>
      </c>
      <c r="BN178" t="str">
        <v>Grenadinerne</v>
      </c>
      <c r="BO178" t="str">
        <v>Grækenland</v>
      </c>
      <c r="BP178" t="str">
        <v>Burundi</v>
      </c>
      <c r="BQ178" t="str">
        <v>Cambodja</v>
      </c>
      <c r="BR178" t="str">
        <v>Guinea-Bissau</v>
      </c>
      <c r="BS178" t="str">
        <v>Guyana</v>
      </c>
      <c r="BT178" t="str">
        <v>Haiti</v>
      </c>
      <c r="BU178" t="str">
        <v>Honduras</v>
      </c>
      <c r="BV178" t="str">
        <v>Hviderusland (Belarus)</v>
      </c>
      <c r="BW178" t="str">
        <v>Indien</v>
      </c>
      <c r="BX178" t="str">
        <v>Indonesien</v>
      </c>
      <c r="BY178" t="str">
        <v>Irak</v>
      </c>
      <c r="BZ178" t="str">
        <v>Iran</v>
      </c>
      <c r="CA178" t="str">
        <v>Irland</v>
      </c>
      <c r="CB178" t="str">
        <v>Island</v>
      </c>
      <c r="CC178" t="str">
        <v>Israel</v>
      </c>
      <c r="CD178" t="str">
        <v>Italien</v>
      </c>
      <c r="CE178" t="str">
        <v>Jamaica</v>
      </c>
      <c r="CF178" t="str">
        <v>Japan</v>
      </c>
      <c r="CG178" t="str">
        <v>Jordan</v>
      </c>
      <c r="CH178" t="str">
        <v>Kapverdiske Øer</v>
      </c>
      <c r="CI178" t="str">
        <v>Kasakhstan</v>
      </c>
      <c r="CJ178" t="str">
        <v>Kenya</v>
      </c>
      <c r="CK178" t="str">
        <v>Kina</v>
      </c>
      <c r="CL178" t="str">
        <v>Kirgisistan</v>
      </c>
      <c r="CM178" t="str">
        <v>Kiribati</v>
      </c>
      <c r="CN178" t="str">
        <v>Kroatien</v>
      </c>
      <c r="CO178" t="str">
        <v>Kuwait</v>
      </c>
      <c r="CP178" t="str">
        <v>Laos</v>
      </c>
      <c r="CQ178" t="str">
        <v>Lesotho</v>
      </c>
      <c r="CR178" t="str">
        <v>Letland</v>
      </c>
      <c r="CS178" t="str">
        <v>Libanon</v>
      </c>
      <c r="CT178" t="str">
        <v>Liberia</v>
      </c>
      <c r="CU178" t="str">
        <v>Libyen</v>
      </c>
      <c r="CV178" t="str">
        <v>Liechtenstein</v>
      </c>
      <c r="CW178" t="str">
        <v>Litauen</v>
      </c>
      <c r="CX178" t="str">
        <v>Luxembourg</v>
      </c>
      <c r="CY178" t="str">
        <v>Madagaskar</v>
      </c>
      <c r="CZ178" t="str">
        <v>Makedonien (FYROM)</v>
      </c>
      <c r="DA178" t="str">
        <v>Malawi</v>
      </c>
      <c r="DB178" t="str">
        <v>Malaysia</v>
      </c>
      <c r="DC178" t="str">
        <v>Maldiverne</v>
      </c>
      <c r="DD178" t="str">
        <v>Mali</v>
      </c>
      <c r="DE178" t="str">
        <v>Malta</v>
      </c>
      <c r="DF178" t="str">
        <v>Marokko</v>
      </c>
      <c r="DG178" t="str">
        <v>Marshall-øerne</v>
      </c>
      <c r="DH178" t="str">
        <v>Mauretanien</v>
      </c>
      <c r="DI178" t="str">
        <v>Mauritius</v>
      </c>
      <c r="DJ178" t="str">
        <v>Mexico</v>
      </c>
      <c r="DK178" t="str">
        <v>Mikronesien</v>
      </c>
      <c r="DL178" t="str">
        <v>Moldova</v>
      </c>
      <c r="DM178" t="str">
        <v>Monaco</v>
      </c>
      <c r="DN178" t="str">
        <v>Mongoliet</v>
      </c>
      <c r="DO178" t="str">
        <v>Mozambique</v>
      </c>
      <c r="DP178" t="str">
        <v>Namibia</v>
      </c>
      <c r="DQ178" t="str">
        <v>Nauru</v>
      </c>
      <c r="DR178" t="str">
        <v>Nederlandene</v>
      </c>
      <c r="DS178" t="str">
        <v>Nepal</v>
      </c>
      <c r="DT178" t="str">
        <v>New Zealand</v>
      </c>
      <c r="DU178" t="str">
        <v>Nicaragua</v>
      </c>
      <c r="DV178" t="str">
        <v>Niger</v>
      </c>
      <c r="DW178" t="str">
        <v>Nigeria</v>
      </c>
      <c r="DX178" t="str">
        <v>Nordkorea</v>
      </c>
      <c r="DY178" t="str">
        <v>Norge</v>
      </c>
      <c r="DZ178" t="str">
        <v>Oman</v>
      </c>
      <c r="EA178" t="str">
        <v>Pakistan</v>
      </c>
      <c r="EB178" t="str">
        <v>Palau</v>
      </c>
      <c r="EC178" t="str">
        <v>Palestina</v>
      </c>
      <c r="ED178" t="str">
        <v>Panama</v>
      </c>
      <c r="EE178" t="str">
        <v>Papua New Guinea</v>
      </c>
      <c r="EF178" t="str">
        <v>Paraguay</v>
      </c>
      <c r="EG178" t="str">
        <v>Peru</v>
      </c>
      <c r="EH178" t="str">
        <v>Polen</v>
      </c>
      <c r="EI178" t="str">
        <v>Portugal</v>
      </c>
      <c r="EJ178" t="str">
        <v>Qatar</v>
      </c>
      <c r="EK178" t="str">
        <v>Rumænien</v>
      </c>
      <c r="EL178" t="str">
        <v>Rusland</v>
      </c>
      <c r="EM178" t="str">
        <v>Rwanda</v>
      </c>
      <c r="EN178" t="str">
        <v>Salomonøerne</v>
      </c>
      <c r="EO178" t="str">
        <v>Samoa</v>
      </c>
      <c r="EP178" t="str">
        <v>San Marino</v>
      </c>
      <c r="EQ178" t="str">
        <v>Sao Tomé &amp; Principe</v>
      </c>
      <c r="ER178" t="str">
        <v>Saudi Arabien</v>
      </c>
      <c r="ES178" t="str">
        <v>Schweiz</v>
      </c>
      <c r="ET178" t="str">
        <v>Senegal</v>
      </c>
      <c r="EU178" t="str">
        <v>Serbien og Montenegro</v>
      </c>
      <c r="EV178" t="str">
        <v>Seychellerne</v>
      </c>
      <c r="EW178" t="str">
        <v>Sierra Leone</v>
      </c>
      <c r="EX178" t="str">
        <v>Singapore</v>
      </c>
      <c r="EY178" t="str">
        <v>Slovakiet</v>
      </c>
      <c r="EZ178" t="str">
        <v>Slovenien</v>
      </c>
      <c r="FA178" t="str">
        <v>Somalia</v>
      </c>
      <c r="FB178" t="str">
        <v>Spanien</v>
      </c>
      <c r="FC178" t="str">
        <v>Sri Lanka</v>
      </c>
      <c r="FD178" t="str">
        <v>St. Kitts-Nevis</v>
      </c>
      <c r="FE178" t="str">
        <v>St. Lucia</v>
      </c>
      <c r="FF178" t="str">
        <v>St. Vincent &amp;</v>
      </c>
      <c r="FG178" t="str">
        <v>Storbritannien (England)</v>
      </c>
      <c r="FH178" t="str">
        <v>Sudan</v>
      </c>
      <c r="FI178" t="str">
        <v>Surinam</v>
      </c>
      <c r="FJ178" t="str">
        <v>Sverige</v>
      </c>
      <c r="FK178" t="str">
        <v>Swaziland</v>
      </c>
      <c r="FL178" t="str">
        <v>Sydafrika</v>
      </c>
      <c r="FM178" t="str">
        <v>Sydkorea</v>
      </c>
      <c r="FN178" t="str">
        <v>Syrien</v>
      </c>
      <c r="FO178" t="str">
        <v>Tadjikistan</v>
      </c>
      <c r="FP178" t="str">
        <v>Taiwan</v>
      </c>
      <c r="FQ178" t="str">
        <v>Tanzania</v>
      </c>
      <c r="FR178" t="str">
        <v>Thailand</v>
      </c>
      <c r="FS178" t="str">
        <v>Tjekkiet</v>
      </c>
      <c r="FT178" t="str">
        <v>Togo</v>
      </c>
      <c r="FU178" t="str">
        <v>Tonga</v>
      </c>
      <c r="FV178" t="str">
        <v>Trinidad &amp; Tobago</v>
      </c>
      <c r="FW178" t="str">
        <v>Tunesien</v>
      </c>
      <c r="FX178" t="str">
        <v>Turkmenistan</v>
      </c>
      <c r="FY178" t="str">
        <v>Tuvalu</v>
      </c>
      <c r="FZ178" t="str">
        <v>Tyrkiet</v>
      </c>
      <c r="GA178" t="str">
        <v>Tyskland</v>
      </c>
      <c r="GB178" t="str">
        <v>Uganda</v>
      </c>
      <c r="GC178" t="str">
        <v>Ukraine</v>
      </c>
      <c r="GD178" t="str">
        <v>Ungarn</v>
      </c>
      <c r="GE178" t="str">
        <v>Uruguay</v>
      </c>
      <c r="GF178" t="str">
        <v>USA</v>
      </c>
      <c r="GG178" t="str">
        <v>Usbekistan</v>
      </c>
      <c r="GH178" t="str">
        <v>Vanuatu</v>
      </c>
      <c r="GI178" t="str">
        <v>Vatikanet</v>
      </c>
      <c r="GJ178" t="str">
        <v>Venezuela</v>
      </c>
      <c r="GK178" t="str">
        <v>Vietnam</v>
      </c>
      <c r="GL178" t="str">
        <v>Yemen</v>
      </c>
      <c r="GM178" t="str">
        <v>Zambia</v>
      </c>
      <c r="GN178" t="str">
        <v>Zimbabwe</v>
      </c>
      <c r="GO178" t="str">
        <v>Ækvatorial Guinea</v>
      </c>
      <c r="GP178" t="str">
        <v>Østrig</v>
      </c>
      <c r="GQ178" t="str">
        <v>Østtimor</v>
      </c>
      <c r="GR178" t="str">
        <v>EU</v>
      </c>
      <c r="GS178" t="str">
        <v>Ikke-EU</v>
      </c>
      <c r="GT178" t="str">
        <v>EU/ikke-EU</v>
      </c>
    </row>
    <row r="179" spans="2:202" x14ac:dyDescent="0.25">
      <c r="B179" t="str" cm="1">
        <f t="array" ref="B179:GT179">TRANSPOSE(_xlfn._xlws.FILTER(AlleLande[Lande (dansk)],ISNUMBER(SEARCH(Vareoplysninger!K84,AlleLande[Lande (dansk)])),"Kan ikke findes"))</f>
        <v>Afghanistan</v>
      </c>
      <c r="C179" t="str">
        <v>Albanien</v>
      </c>
      <c r="D179" t="str">
        <v>Algeriet</v>
      </c>
      <c r="E179" t="str">
        <v>Andorra</v>
      </c>
      <c r="F179" t="str">
        <v>Angola</v>
      </c>
      <c r="G179" t="str">
        <v>Antigua &amp;Barbuda</v>
      </c>
      <c r="H179" t="str">
        <v>Argentina</v>
      </c>
      <c r="I179" t="str">
        <v>Armenien</v>
      </c>
      <c r="J179" t="str">
        <v>Aserbajdsjan</v>
      </c>
      <c r="K179" t="str">
        <v>Australien</v>
      </c>
      <c r="L179" t="str">
        <v>Bahamas</v>
      </c>
      <c r="M179" t="str">
        <v>Bahrain</v>
      </c>
      <c r="N179" t="str">
        <v>Bangladesh</v>
      </c>
      <c r="O179" t="str">
        <v>Barbados</v>
      </c>
      <c r="P179" t="str">
        <v>Belgien</v>
      </c>
      <c r="Q179" t="str">
        <v>Belize</v>
      </c>
      <c r="R179" t="str">
        <v>Benin</v>
      </c>
      <c r="S179" t="str">
        <v>Bhutan</v>
      </c>
      <c r="T179" t="str">
        <v>Bolivia</v>
      </c>
      <c r="U179" t="str">
        <v>Bosnien-Herzegovina</v>
      </c>
      <c r="V179" t="str">
        <v>Botswana</v>
      </c>
      <c r="W179" t="str">
        <v>Brasilien</v>
      </c>
      <c r="X179" t="str">
        <v>Brunei</v>
      </c>
      <c r="Y179" t="str">
        <v>Bulgarien</v>
      </c>
      <c r="Z179" t="str">
        <v>Burkina Faso</v>
      </c>
      <c r="AA179" t="str">
        <v>Burma (Myanmar)</v>
      </c>
      <c r="AB179" t="str">
        <v>Burundi</v>
      </c>
      <c r="AC179" t="str">
        <v>Cambodja</v>
      </c>
      <c r="AD179" t="str">
        <v>Cameroun</v>
      </c>
      <c r="AE179" t="str">
        <v>Canada</v>
      </c>
      <c r="AF179" t="str">
        <v>Centralafrika</v>
      </c>
      <c r="AG179" t="str">
        <v>Chad</v>
      </c>
      <c r="AH179" t="str">
        <v>Chile</v>
      </c>
      <c r="AI179" t="str">
        <v>Colombia</v>
      </c>
      <c r="AJ179" t="str">
        <v>Comorerne</v>
      </c>
      <c r="AK179" t="str">
        <v>Congo</v>
      </c>
      <c r="AL179" t="str">
        <v>Costa Rica</v>
      </c>
      <c r="AM179" t="str">
        <v>Cuba</v>
      </c>
      <c r="AN179" t="str">
        <v>Cypern</v>
      </c>
      <c r="AO179" t="str">
        <v>Danmark</v>
      </c>
      <c r="AP179" t="str">
        <v>Darussalem</v>
      </c>
      <c r="AQ179" t="str">
        <v>Demokratiske rep. Congo</v>
      </c>
      <c r="AR179" t="str">
        <v>Djibouti</v>
      </c>
      <c r="AS179" t="str">
        <v>Dominica</v>
      </c>
      <c r="AT179" t="str">
        <v>Dominikanske Republik</v>
      </c>
      <c r="AU179" t="str">
        <v>Ecuador</v>
      </c>
      <c r="AV179" t="str">
        <v>Egypten</v>
      </c>
      <c r="AW179" t="str">
        <v>El Salvador</v>
      </c>
      <c r="AX179" t="str">
        <v>Elfenbens- kysten</v>
      </c>
      <c r="AY179" t="str">
        <v>Eritrea</v>
      </c>
      <c r="AZ179" t="str">
        <v>Estland</v>
      </c>
      <c r="BA179" t="str">
        <v>Etiopien</v>
      </c>
      <c r="BB179" t="str">
        <v>Burundi</v>
      </c>
      <c r="BC179" t="str">
        <v>Cambodja</v>
      </c>
      <c r="BD179" t="str">
        <v>Finland</v>
      </c>
      <c r="BE179" t="str">
        <v>Burundi</v>
      </c>
      <c r="BF179" t="str">
        <v>Cambodja</v>
      </c>
      <c r="BG179" t="str">
        <v>Forenede Arab. Emirater</v>
      </c>
      <c r="BH179" t="str">
        <v>Frankrig</v>
      </c>
      <c r="BI179" t="str">
        <v>Gabon</v>
      </c>
      <c r="BJ179" t="str">
        <v>Gambia</v>
      </c>
      <c r="BK179" t="str">
        <v>Burundi</v>
      </c>
      <c r="BL179" t="str">
        <v>Cambodja</v>
      </c>
      <c r="BM179" t="str">
        <v>Grenada</v>
      </c>
      <c r="BN179" t="str">
        <v>Grenadinerne</v>
      </c>
      <c r="BO179" t="str">
        <v>Grækenland</v>
      </c>
      <c r="BP179" t="str">
        <v>Burundi</v>
      </c>
      <c r="BQ179" t="str">
        <v>Cambodja</v>
      </c>
      <c r="BR179" t="str">
        <v>Guinea-Bissau</v>
      </c>
      <c r="BS179" t="str">
        <v>Guyana</v>
      </c>
      <c r="BT179" t="str">
        <v>Haiti</v>
      </c>
      <c r="BU179" t="str">
        <v>Honduras</v>
      </c>
      <c r="BV179" t="str">
        <v>Hviderusland (Belarus)</v>
      </c>
      <c r="BW179" t="str">
        <v>Indien</v>
      </c>
      <c r="BX179" t="str">
        <v>Indonesien</v>
      </c>
      <c r="BY179" t="str">
        <v>Irak</v>
      </c>
      <c r="BZ179" t="str">
        <v>Iran</v>
      </c>
      <c r="CA179" t="str">
        <v>Irland</v>
      </c>
      <c r="CB179" t="str">
        <v>Island</v>
      </c>
      <c r="CC179" t="str">
        <v>Israel</v>
      </c>
      <c r="CD179" t="str">
        <v>Italien</v>
      </c>
      <c r="CE179" t="str">
        <v>Jamaica</v>
      </c>
      <c r="CF179" t="str">
        <v>Japan</v>
      </c>
      <c r="CG179" t="str">
        <v>Jordan</v>
      </c>
      <c r="CH179" t="str">
        <v>Kapverdiske Øer</v>
      </c>
      <c r="CI179" t="str">
        <v>Kasakhstan</v>
      </c>
      <c r="CJ179" t="str">
        <v>Kenya</v>
      </c>
      <c r="CK179" t="str">
        <v>Kina</v>
      </c>
      <c r="CL179" t="str">
        <v>Kirgisistan</v>
      </c>
      <c r="CM179" t="str">
        <v>Kiribati</v>
      </c>
      <c r="CN179" t="str">
        <v>Kroatien</v>
      </c>
      <c r="CO179" t="str">
        <v>Kuwait</v>
      </c>
      <c r="CP179" t="str">
        <v>Laos</v>
      </c>
      <c r="CQ179" t="str">
        <v>Lesotho</v>
      </c>
      <c r="CR179" t="str">
        <v>Letland</v>
      </c>
      <c r="CS179" t="str">
        <v>Libanon</v>
      </c>
      <c r="CT179" t="str">
        <v>Liberia</v>
      </c>
      <c r="CU179" t="str">
        <v>Libyen</v>
      </c>
      <c r="CV179" t="str">
        <v>Liechtenstein</v>
      </c>
      <c r="CW179" t="str">
        <v>Litauen</v>
      </c>
      <c r="CX179" t="str">
        <v>Luxembourg</v>
      </c>
      <c r="CY179" t="str">
        <v>Madagaskar</v>
      </c>
      <c r="CZ179" t="str">
        <v>Makedonien (FYROM)</v>
      </c>
      <c r="DA179" t="str">
        <v>Malawi</v>
      </c>
      <c r="DB179" t="str">
        <v>Malaysia</v>
      </c>
      <c r="DC179" t="str">
        <v>Maldiverne</v>
      </c>
      <c r="DD179" t="str">
        <v>Mali</v>
      </c>
      <c r="DE179" t="str">
        <v>Malta</v>
      </c>
      <c r="DF179" t="str">
        <v>Marokko</v>
      </c>
      <c r="DG179" t="str">
        <v>Marshall-øerne</v>
      </c>
      <c r="DH179" t="str">
        <v>Mauretanien</v>
      </c>
      <c r="DI179" t="str">
        <v>Mauritius</v>
      </c>
      <c r="DJ179" t="str">
        <v>Mexico</v>
      </c>
      <c r="DK179" t="str">
        <v>Mikronesien</v>
      </c>
      <c r="DL179" t="str">
        <v>Moldova</v>
      </c>
      <c r="DM179" t="str">
        <v>Monaco</v>
      </c>
      <c r="DN179" t="str">
        <v>Mongoliet</v>
      </c>
      <c r="DO179" t="str">
        <v>Mozambique</v>
      </c>
      <c r="DP179" t="str">
        <v>Namibia</v>
      </c>
      <c r="DQ179" t="str">
        <v>Nauru</v>
      </c>
      <c r="DR179" t="str">
        <v>Nederlandene</v>
      </c>
      <c r="DS179" t="str">
        <v>Nepal</v>
      </c>
      <c r="DT179" t="str">
        <v>New Zealand</v>
      </c>
      <c r="DU179" t="str">
        <v>Nicaragua</v>
      </c>
      <c r="DV179" t="str">
        <v>Niger</v>
      </c>
      <c r="DW179" t="str">
        <v>Nigeria</v>
      </c>
      <c r="DX179" t="str">
        <v>Nordkorea</v>
      </c>
      <c r="DY179" t="str">
        <v>Norge</v>
      </c>
      <c r="DZ179" t="str">
        <v>Oman</v>
      </c>
      <c r="EA179" t="str">
        <v>Pakistan</v>
      </c>
      <c r="EB179" t="str">
        <v>Palau</v>
      </c>
      <c r="EC179" t="str">
        <v>Palestina</v>
      </c>
      <c r="ED179" t="str">
        <v>Panama</v>
      </c>
      <c r="EE179" t="str">
        <v>Papua New Guinea</v>
      </c>
      <c r="EF179" t="str">
        <v>Paraguay</v>
      </c>
      <c r="EG179" t="str">
        <v>Peru</v>
      </c>
      <c r="EH179" t="str">
        <v>Polen</v>
      </c>
      <c r="EI179" t="str">
        <v>Portugal</v>
      </c>
      <c r="EJ179" t="str">
        <v>Qatar</v>
      </c>
      <c r="EK179" t="str">
        <v>Rumænien</v>
      </c>
      <c r="EL179" t="str">
        <v>Rusland</v>
      </c>
      <c r="EM179" t="str">
        <v>Rwanda</v>
      </c>
      <c r="EN179" t="str">
        <v>Salomonøerne</v>
      </c>
      <c r="EO179" t="str">
        <v>Samoa</v>
      </c>
      <c r="EP179" t="str">
        <v>San Marino</v>
      </c>
      <c r="EQ179" t="str">
        <v>Sao Tomé &amp; Principe</v>
      </c>
      <c r="ER179" t="str">
        <v>Saudi Arabien</v>
      </c>
      <c r="ES179" t="str">
        <v>Schweiz</v>
      </c>
      <c r="ET179" t="str">
        <v>Senegal</v>
      </c>
      <c r="EU179" t="str">
        <v>Serbien og Montenegro</v>
      </c>
      <c r="EV179" t="str">
        <v>Seychellerne</v>
      </c>
      <c r="EW179" t="str">
        <v>Sierra Leone</v>
      </c>
      <c r="EX179" t="str">
        <v>Singapore</v>
      </c>
      <c r="EY179" t="str">
        <v>Slovakiet</v>
      </c>
      <c r="EZ179" t="str">
        <v>Slovenien</v>
      </c>
      <c r="FA179" t="str">
        <v>Somalia</v>
      </c>
      <c r="FB179" t="str">
        <v>Spanien</v>
      </c>
      <c r="FC179" t="str">
        <v>Sri Lanka</v>
      </c>
      <c r="FD179" t="str">
        <v>St. Kitts-Nevis</v>
      </c>
      <c r="FE179" t="str">
        <v>St. Lucia</v>
      </c>
      <c r="FF179" t="str">
        <v>St. Vincent &amp;</v>
      </c>
      <c r="FG179" t="str">
        <v>Storbritannien (England)</v>
      </c>
      <c r="FH179" t="str">
        <v>Sudan</v>
      </c>
      <c r="FI179" t="str">
        <v>Surinam</v>
      </c>
      <c r="FJ179" t="str">
        <v>Sverige</v>
      </c>
      <c r="FK179" t="str">
        <v>Swaziland</v>
      </c>
      <c r="FL179" t="str">
        <v>Sydafrika</v>
      </c>
      <c r="FM179" t="str">
        <v>Sydkorea</v>
      </c>
      <c r="FN179" t="str">
        <v>Syrien</v>
      </c>
      <c r="FO179" t="str">
        <v>Tadjikistan</v>
      </c>
      <c r="FP179" t="str">
        <v>Taiwan</v>
      </c>
      <c r="FQ179" t="str">
        <v>Tanzania</v>
      </c>
      <c r="FR179" t="str">
        <v>Thailand</v>
      </c>
      <c r="FS179" t="str">
        <v>Tjekkiet</v>
      </c>
      <c r="FT179" t="str">
        <v>Togo</v>
      </c>
      <c r="FU179" t="str">
        <v>Tonga</v>
      </c>
      <c r="FV179" t="str">
        <v>Trinidad &amp; Tobago</v>
      </c>
      <c r="FW179" t="str">
        <v>Tunesien</v>
      </c>
      <c r="FX179" t="str">
        <v>Turkmenistan</v>
      </c>
      <c r="FY179" t="str">
        <v>Tuvalu</v>
      </c>
      <c r="FZ179" t="str">
        <v>Tyrkiet</v>
      </c>
      <c r="GA179" t="str">
        <v>Tyskland</v>
      </c>
      <c r="GB179" t="str">
        <v>Uganda</v>
      </c>
      <c r="GC179" t="str">
        <v>Ukraine</v>
      </c>
      <c r="GD179" t="str">
        <v>Ungarn</v>
      </c>
      <c r="GE179" t="str">
        <v>Uruguay</v>
      </c>
      <c r="GF179" t="str">
        <v>USA</v>
      </c>
      <c r="GG179" t="str">
        <v>Usbekistan</v>
      </c>
      <c r="GH179" t="str">
        <v>Vanuatu</v>
      </c>
      <c r="GI179" t="str">
        <v>Vatikanet</v>
      </c>
      <c r="GJ179" t="str">
        <v>Venezuela</v>
      </c>
      <c r="GK179" t="str">
        <v>Vietnam</v>
      </c>
      <c r="GL179" t="str">
        <v>Yemen</v>
      </c>
      <c r="GM179" t="str">
        <v>Zambia</v>
      </c>
      <c r="GN179" t="str">
        <v>Zimbabwe</v>
      </c>
      <c r="GO179" t="str">
        <v>Ækvatorial Guinea</v>
      </c>
      <c r="GP179" t="str">
        <v>Østrig</v>
      </c>
      <c r="GQ179" t="str">
        <v>Østtimor</v>
      </c>
      <c r="GR179" t="str">
        <v>EU</v>
      </c>
      <c r="GS179" t="str">
        <v>Ikke-EU</v>
      </c>
      <c r="GT179" t="str">
        <v>EU/ikke-EU</v>
      </c>
    </row>
    <row r="180" spans="2:202" x14ac:dyDescent="0.25">
      <c r="B180" t="str" cm="1">
        <f t="array" ref="B180:GT180">TRANSPOSE(_xlfn._xlws.FILTER(AlleLande[Lande (dansk)],ISNUMBER(SEARCH(Vareoplysninger!K85,AlleLande[Lande (dansk)])),"Kan ikke findes"))</f>
        <v>Afghanistan</v>
      </c>
      <c r="C180" t="str">
        <v>Albanien</v>
      </c>
      <c r="D180" t="str">
        <v>Algeriet</v>
      </c>
      <c r="E180" t="str">
        <v>Andorra</v>
      </c>
      <c r="F180" t="str">
        <v>Angola</v>
      </c>
      <c r="G180" t="str">
        <v>Antigua &amp;Barbuda</v>
      </c>
      <c r="H180" t="str">
        <v>Argentina</v>
      </c>
      <c r="I180" t="str">
        <v>Armenien</v>
      </c>
      <c r="J180" t="str">
        <v>Aserbajdsjan</v>
      </c>
      <c r="K180" t="str">
        <v>Australien</v>
      </c>
      <c r="L180" t="str">
        <v>Bahamas</v>
      </c>
      <c r="M180" t="str">
        <v>Bahrain</v>
      </c>
      <c r="N180" t="str">
        <v>Bangladesh</v>
      </c>
      <c r="O180" t="str">
        <v>Barbados</v>
      </c>
      <c r="P180" t="str">
        <v>Belgien</v>
      </c>
      <c r="Q180" t="str">
        <v>Belize</v>
      </c>
      <c r="R180" t="str">
        <v>Benin</v>
      </c>
      <c r="S180" t="str">
        <v>Bhutan</v>
      </c>
      <c r="T180" t="str">
        <v>Bolivia</v>
      </c>
      <c r="U180" t="str">
        <v>Bosnien-Herzegovina</v>
      </c>
      <c r="V180" t="str">
        <v>Botswana</v>
      </c>
      <c r="W180" t="str">
        <v>Brasilien</v>
      </c>
      <c r="X180" t="str">
        <v>Brunei</v>
      </c>
      <c r="Y180" t="str">
        <v>Bulgarien</v>
      </c>
      <c r="Z180" t="str">
        <v>Burkina Faso</v>
      </c>
      <c r="AA180" t="str">
        <v>Burma (Myanmar)</v>
      </c>
      <c r="AB180" t="str">
        <v>Burundi</v>
      </c>
      <c r="AC180" t="str">
        <v>Cambodja</v>
      </c>
      <c r="AD180" t="str">
        <v>Cameroun</v>
      </c>
      <c r="AE180" t="str">
        <v>Canada</v>
      </c>
      <c r="AF180" t="str">
        <v>Centralafrika</v>
      </c>
      <c r="AG180" t="str">
        <v>Chad</v>
      </c>
      <c r="AH180" t="str">
        <v>Chile</v>
      </c>
      <c r="AI180" t="str">
        <v>Colombia</v>
      </c>
      <c r="AJ180" t="str">
        <v>Comorerne</v>
      </c>
      <c r="AK180" t="str">
        <v>Congo</v>
      </c>
      <c r="AL180" t="str">
        <v>Costa Rica</v>
      </c>
      <c r="AM180" t="str">
        <v>Cuba</v>
      </c>
      <c r="AN180" t="str">
        <v>Cypern</v>
      </c>
      <c r="AO180" t="str">
        <v>Danmark</v>
      </c>
      <c r="AP180" t="str">
        <v>Darussalem</v>
      </c>
      <c r="AQ180" t="str">
        <v>Demokratiske rep. Congo</v>
      </c>
      <c r="AR180" t="str">
        <v>Djibouti</v>
      </c>
      <c r="AS180" t="str">
        <v>Dominica</v>
      </c>
      <c r="AT180" t="str">
        <v>Dominikanske Republik</v>
      </c>
      <c r="AU180" t="str">
        <v>Ecuador</v>
      </c>
      <c r="AV180" t="str">
        <v>Egypten</v>
      </c>
      <c r="AW180" t="str">
        <v>El Salvador</v>
      </c>
      <c r="AX180" t="str">
        <v>Elfenbens- kysten</v>
      </c>
      <c r="AY180" t="str">
        <v>Eritrea</v>
      </c>
      <c r="AZ180" t="str">
        <v>Estland</v>
      </c>
      <c r="BA180" t="str">
        <v>Etiopien</v>
      </c>
      <c r="BB180" t="str">
        <v>Burundi</v>
      </c>
      <c r="BC180" t="str">
        <v>Cambodja</v>
      </c>
      <c r="BD180" t="str">
        <v>Finland</v>
      </c>
      <c r="BE180" t="str">
        <v>Burundi</v>
      </c>
      <c r="BF180" t="str">
        <v>Cambodja</v>
      </c>
      <c r="BG180" t="str">
        <v>Forenede Arab. Emirater</v>
      </c>
      <c r="BH180" t="str">
        <v>Frankrig</v>
      </c>
      <c r="BI180" t="str">
        <v>Gabon</v>
      </c>
      <c r="BJ180" t="str">
        <v>Gambia</v>
      </c>
      <c r="BK180" t="str">
        <v>Burundi</v>
      </c>
      <c r="BL180" t="str">
        <v>Cambodja</v>
      </c>
      <c r="BM180" t="str">
        <v>Grenada</v>
      </c>
      <c r="BN180" t="str">
        <v>Grenadinerne</v>
      </c>
      <c r="BO180" t="str">
        <v>Grækenland</v>
      </c>
      <c r="BP180" t="str">
        <v>Burundi</v>
      </c>
      <c r="BQ180" t="str">
        <v>Cambodja</v>
      </c>
      <c r="BR180" t="str">
        <v>Guinea-Bissau</v>
      </c>
      <c r="BS180" t="str">
        <v>Guyana</v>
      </c>
      <c r="BT180" t="str">
        <v>Haiti</v>
      </c>
      <c r="BU180" t="str">
        <v>Honduras</v>
      </c>
      <c r="BV180" t="str">
        <v>Hviderusland (Belarus)</v>
      </c>
      <c r="BW180" t="str">
        <v>Indien</v>
      </c>
      <c r="BX180" t="str">
        <v>Indonesien</v>
      </c>
      <c r="BY180" t="str">
        <v>Irak</v>
      </c>
      <c r="BZ180" t="str">
        <v>Iran</v>
      </c>
      <c r="CA180" t="str">
        <v>Irland</v>
      </c>
      <c r="CB180" t="str">
        <v>Island</v>
      </c>
      <c r="CC180" t="str">
        <v>Israel</v>
      </c>
      <c r="CD180" t="str">
        <v>Italien</v>
      </c>
      <c r="CE180" t="str">
        <v>Jamaica</v>
      </c>
      <c r="CF180" t="str">
        <v>Japan</v>
      </c>
      <c r="CG180" t="str">
        <v>Jordan</v>
      </c>
      <c r="CH180" t="str">
        <v>Kapverdiske Øer</v>
      </c>
      <c r="CI180" t="str">
        <v>Kasakhstan</v>
      </c>
      <c r="CJ180" t="str">
        <v>Kenya</v>
      </c>
      <c r="CK180" t="str">
        <v>Kina</v>
      </c>
      <c r="CL180" t="str">
        <v>Kirgisistan</v>
      </c>
      <c r="CM180" t="str">
        <v>Kiribati</v>
      </c>
      <c r="CN180" t="str">
        <v>Kroatien</v>
      </c>
      <c r="CO180" t="str">
        <v>Kuwait</v>
      </c>
      <c r="CP180" t="str">
        <v>Laos</v>
      </c>
      <c r="CQ180" t="str">
        <v>Lesotho</v>
      </c>
      <c r="CR180" t="str">
        <v>Letland</v>
      </c>
      <c r="CS180" t="str">
        <v>Libanon</v>
      </c>
      <c r="CT180" t="str">
        <v>Liberia</v>
      </c>
      <c r="CU180" t="str">
        <v>Libyen</v>
      </c>
      <c r="CV180" t="str">
        <v>Liechtenstein</v>
      </c>
      <c r="CW180" t="str">
        <v>Litauen</v>
      </c>
      <c r="CX180" t="str">
        <v>Luxembourg</v>
      </c>
      <c r="CY180" t="str">
        <v>Madagaskar</v>
      </c>
      <c r="CZ180" t="str">
        <v>Makedonien (FYROM)</v>
      </c>
      <c r="DA180" t="str">
        <v>Malawi</v>
      </c>
      <c r="DB180" t="str">
        <v>Malaysia</v>
      </c>
      <c r="DC180" t="str">
        <v>Maldiverne</v>
      </c>
      <c r="DD180" t="str">
        <v>Mali</v>
      </c>
      <c r="DE180" t="str">
        <v>Malta</v>
      </c>
      <c r="DF180" t="str">
        <v>Marokko</v>
      </c>
      <c r="DG180" t="str">
        <v>Marshall-øerne</v>
      </c>
      <c r="DH180" t="str">
        <v>Mauretanien</v>
      </c>
      <c r="DI180" t="str">
        <v>Mauritius</v>
      </c>
      <c r="DJ180" t="str">
        <v>Mexico</v>
      </c>
      <c r="DK180" t="str">
        <v>Mikronesien</v>
      </c>
      <c r="DL180" t="str">
        <v>Moldova</v>
      </c>
      <c r="DM180" t="str">
        <v>Monaco</v>
      </c>
      <c r="DN180" t="str">
        <v>Mongoliet</v>
      </c>
      <c r="DO180" t="str">
        <v>Mozambique</v>
      </c>
      <c r="DP180" t="str">
        <v>Namibia</v>
      </c>
      <c r="DQ180" t="str">
        <v>Nauru</v>
      </c>
      <c r="DR180" t="str">
        <v>Nederlandene</v>
      </c>
      <c r="DS180" t="str">
        <v>Nepal</v>
      </c>
      <c r="DT180" t="str">
        <v>New Zealand</v>
      </c>
      <c r="DU180" t="str">
        <v>Nicaragua</v>
      </c>
      <c r="DV180" t="str">
        <v>Niger</v>
      </c>
      <c r="DW180" t="str">
        <v>Nigeria</v>
      </c>
      <c r="DX180" t="str">
        <v>Nordkorea</v>
      </c>
      <c r="DY180" t="str">
        <v>Norge</v>
      </c>
      <c r="DZ180" t="str">
        <v>Oman</v>
      </c>
      <c r="EA180" t="str">
        <v>Pakistan</v>
      </c>
      <c r="EB180" t="str">
        <v>Palau</v>
      </c>
      <c r="EC180" t="str">
        <v>Palestina</v>
      </c>
      <c r="ED180" t="str">
        <v>Panama</v>
      </c>
      <c r="EE180" t="str">
        <v>Papua New Guinea</v>
      </c>
      <c r="EF180" t="str">
        <v>Paraguay</v>
      </c>
      <c r="EG180" t="str">
        <v>Peru</v>
      </c>
      <c r="EH180" t="str">
        <v>Polen</v>
      </c>
      <c r="EI180" t="str">
        <v>Portugal</v>
      </c>
      <c r="EJ180" t="str">
        <v>Qatar</v>
      </c>
      <c r="EK180" t="str">
        <v>Rumænien</v>
      </c>
      <c r="EL180" t="str">
        <v>Rusland</v>
      </c>
      <c r="EM180" t="str">
        <v>Rwanda</v>
      </c>
      <c r="EN180" t="str">
        <v>Salomonøerne</v>
      </c>
      <c r="EO180" t="str">
        <v>Samoa</v>
      </c>
      <c r="EP180" t="str">
        <v>San Marino</v>
      </c>
      <c r="EQ180" t="str">
        <v>Sao Tomé &amp; Principe</v>
      </c>
      <c r="ER180" t="str">
        <v>Saudi Arabien</v>
      </c>
      <c r="ES180" t="str">
        <v>Schweiz</v>
      </c>
      <c r="ET180" t="str">
        <v>Senegal</v>
      </c>
      <c r="EU180" t="str">
        <v>Serbien og Montenegro</v>
      </c>
      <c r="EV180" t="str">
        <v>Seychellerne</v>
      </c>
      <c r="EW180" t="str">
        <v>Sierra Leone</v>
      </c>
      <c r="EX180" t="str">
        <v>Singapore</v>
      </c>
      <c r="EY180" t="str">
        <v>Slovakiet</v>
      </c>
      <c r="EZ180" t="str">
        <v>Slovenien</v>
      </c>
      <c r="FA180" t="str">
        <v>Somalia</v>
      </c>
      <c r="FB180" t="str">
        <v>Spanien</v>
      </c>
      <c r="FC180" t="str">
        <v>Sri Lanka</v>
      </c>
      <c r="FD180" t="str">
        <v>St. Kitts-Nevis</v>
      </c>
      <c r="FE180" t="str">
        <v>St. Lucia</v>
      </c>
      <c r="FF180" t="str">
        <v>St. Vincent &amp;</v>
      </c>
      <c r="FG180" t="str">
        <v>Storbritannien (England)</v>
      </c>
      <c r="FH180" t="str">
        <v>Sudan</v>
      </c>
      <c r="FI180" t="str">
        <v>Surinam</v>
      </c>
      <c r="FJ180" t="str">
        <v>Sverige</v>
      </c>
      <c r="FK180" t="str">
        <v>Swaziland</v>
      </c>
      <c r="FL180" t="str">
        <v>Sydafrika</v>
      </c>
      <c r="FM180" t="str">
        <v>Sydkorea</v>
      </c>
      <c r="FN180" t="str">
        <v>Syrien</v>
      </c>
      <c r="FO180" t="str">
        <v>Tadjikistan</v>
      </c>
      <c r="FP180" t="str">
        <v>Taiwan</v>
      </c>
      <c r="FQ180" t="str">
        <v>Tanzania</v>
      </c>
      <c r="FR180" t="str">
        <v>Thailand</v>
      </c>
      <c r="FS180" t="str">
        <v>Tjekkiet</v>
      </c>
      <c r="FT180" t="str">
        <v>Togo</v>
      </c>
      <c r="FU180" t="str">
        <v>Tonga</v>
      </c>
      <c r="FV180" t="str">
        <v>Trinidad &amp; Tobago</v>
      </c>
      <c r="FW180" t="str">
        <v>Tunesien</v>
      </c>
      <c r="FX180" t="str">
        <v>Turkmenistan</v>
      </c>
      <c r="FY180" t="str">
        <v>Tuvalu</v>
      </c>
      <c r="FZ180" t="str">
        <v>Tyrkiet</v>
      </c>
      <c r="GA180" t="str">
        <v>Tyskland</v>
      </c>
      <c r="GB180" t="str">
        <v>Uganda</v>
      </c>
      <c r="GC180" t="str">
        <v>Ukraine</v>
      </c>
      <c r="GD180" t="str">
        <v>Ungarn</v>
      </c>
      <c r="GE180" t="str">
        <v>Uruguay</v>
      </c>
      <c r="GF180" t="str">
        <v>USA</v>
      </c>
      <c r="GG180" t="str">
        <v>Usbekistan</v>
      </c>
      <c r="GH180" t="str">
        <v>Vanuatu</v>
      </c>
      <c r="GI180" t="str">
        <v>Vatikanet</v>
      </c>
      <c r="GJ180" t="str">
        <v>Venezuela</v>
      </c>
      <c r="GK180" t="str">
        <v>Vietnam</v>
      </c>
      <c r="GL180" t="str">
        <v>Yemen</v>
      </c>
      <c r="GM180" t="str">
        <v>Zambia</v>
      </c>
      <c r="GN180" t="str">
        <v>Zimbabwe</v>
      </c>
      <c r="GO180" t="str">
        <v>Ækvatorial Guinea</v>
      </c>
      <c r="GP180" t="str">
        <v>Østrig</v>
      </c>
      <c r="GQ180" t="str">
        <v>Østtimor</v>
      </c>
      <c r="GR180" t="str">
        <v>EU</v>
      </c>
      <c r="GS180" t="str">
        <v>Ikke-EU</v>
      </c>
      <c r="GT180" t="str">
        <v>EU/ikke-EU</v>
      </c>
    </row>
    <row r="182" spans="2:202" ht="21" x14ac:dyDescent="0.35">
      <c r="B182" s="16" t="s">
        <v>10</v>
      </c>
    </row>
    <row r="183" spans="2:202" x14ac:dyDescent="0.25">
      <c r="B183" t="str" cm="1">
        <f t="array" ref="B183:GT183">TRANSPOSE(_xlfn._xlws.FILTER(AlleLande[Lande (dansk)],ISNUMBER(SEARCH(Vareoplysninger!L74,AlleLande[Lande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Burundi</v>
      </c>
      <c r="BC183" t="str">
        <v>Cambodja</v>
      </c>
      <c r="BD183" t="str">
        <v>Finland</v>
      </c>
      <c r="BE183" t="str">
        <v>Burundi</v>
      </c>
      <c r="BF183" t="str">
        <v>Cambodja</v>
      </c>
      <c r="BG183" t="str">
        <v>Forenede Arab. Emirater</v>
      </c>
      <c r="BH183" t="str">
        <v>Frankrig</v>
      </c>
      <c r="BI183" t="str">
        <v>Gabon</v>
      </c>
      <c r="BJ183" t="str">
        <v>Gambia</v>
      </c>
      <c r="BK183" t="str">
        <v>Burundi</v>
      </c>
      <c r="BL183" t="str">
        <v>Cambodja</v>
      </c>
      <c r="BM183" t="str">
        <v>Grenada</v>
      </c>
      <c r="BN183" t="str">
        <v>Grenadinerne</v>
      </c>
      <c r="BO183" t="str">
        <v>Grækenland</v>
      </c>
      <c r="BP183" t="str">
        <v>Burundi</v>
      </c>
      <c r="BQ183" t="str">
        <v>Cambodja</v>
      </c>
      <c r="BR183" t="str">
        <v>Guinea-Bissau</v>
      </c>
      <c r="BS183" t="str">
        <v>Guyana</v>
      </c>
      <c r="BT183" t="str">
        <v>Haiti</v>
      </c>
      <c r="BU183" t="str">
        <v>Honduras</v>
      </c>
      <c r="BV183" t="str">
        <v>Hviderusland (Belarus)</v>
      </c>
      <c r="BW183" t="str">
        <v>Indien</v>
      </c>
      <c r="BX183" t="str">
        <v>Indonesien</v>
      </c>
      <c r="BY183" t="str">
        <v>Irak</v>
      </c>
      <c r="BZ183" t="str">
        <v>Iran</v>
      </c>
      <c r="CA183" t="str">
        <v>Irland</v>
      </c>
      <c r="CB183" t="str">
        <v>Island</v>
      </c>
      <c r="CC183" t="str">
        <v>Israel</v>
      </c>
      <c r="CD183" t="str">
        <v>Italien</v>
      </c>
      <c r="CE183" t="str">
        <v>Jamaica</v>
      </c>
      <c r="CF183" t="str">
        <v>Japan</v>
      </c>
      <c r="CG183" t="str">
        <v>Jordan</v>
      </c>
      <c r="CH183" t="str">
        <v>Kapverdiske Øer</v>
      </c>
      <c r="CI183" t="str">
        <v>Kasakhstan</v>
      </c>
      <c r="CJ183" t="str">
        <v>Kenya</v>
      </c>
      <c r="CK183" t="str">
        <v>Kina</v>
      </c>
      <c r="CL183" t="str">
        <v>Kirgisistan</v>
      </c>
      <c r="CM183" t="str">
        <v>Kiribati</v>
      </c>
      <c r="CN183" t="str">
        <v>Kroatien</v>
      </c>
      <c r="CO183" t="str">
        <v>Kuwait</v>
      </c>
      <c r="CP183" t="str">
        <v>Laos</v>
      </c>
      <c r="CQ183" t="str">
        <v>Lesotho</v>
      </c>
      <c r="CR183" t="str">
        <v>Letland</v>
      </c>
      <c r="CS183" t="str">
        <v>Libanon</v>
      </c>
      <c r="CT183" t="str">
        <v>Liberia</v>
      </c>
      <c r="CU183" t="str">
        <v>Libyen</v>
      </c>
      <c r="CV183" t="str">
        <v>Liechtenstein</v>
      </c>
      <c r="CW183" t="str">
        <v>Litauen</v>
      </c>
      <c r="CX183" t="str">
        <v>Luxembourg</v>
      </c>
      <c r="CY183" t="str">
        <v>Madagaskar</v>
      </c>
      <c r="CZ183" t="str">
        <v>Makedonien (FYROM)</v>
      </c>
      <c r="DA183" t="str">
        <v>Malawi</v>
      </c>
      <c r="DB183" t="str">
        <v>Malaysia</v>
      </c>
      <c r="DC183" t="str">
        <v>Maldiverne</v>
      </c>
      <c r="DD183" t="str">
        <v>Mali</v>
      </c>
      <c r="DE183" t="str">
        <v>Malta</v>
      </c>
      <c r="DF183" t="str">
        <v>Marokko</v>
      </c>
      <c r="DG183" t="str">
        <v>Marshall-øerne</v>
      </c>
      <c r="DH183" t="str">
        <v>Mauretanien</v>
      </c>
      <c r="DI183" t="str">
        <v>Mauritius</v>
      </c>
      <c r="DJ183" t="str">
        <v>Mexico</v>
      </c>
      <c r="DK183" t="str">
        <v>Mikronesien</v>
      </c>
      <c r="DL183" t="str">
        <v>Moldova</v>
      </c>
      <c r="DM183" t="str">
        <v>Monaco</v>
      </c>
      <c r="DN183" t="str">
        <v>Mongoliet</v>
      </c>
      <c r="DO183" t="str">
        <v>Mozambique</v>
      </c>
      <c r="DP183" t="str">
        <v>Namibia</v>
      </c>
      <c r="DQ183" t="str">
        <v>Nauru</v>
      </c>
      <c r="DR183" t="str">
        <v>Nederlandene</v>
      </c>
      <c r="DS183" t="str">
        <v>Nepal</v>
      </c>
      <c r="DT183" t="str">
        <v>New Zealand</v>
      </c>
      <c r="DU183" t="str">
        <v>Nicaragua</v>
      </c>
      <c r="DV183" t="str">
        <v>Niger</v>
      </c>
      <c r="DW183" t="str">
        <v>Nigeria</v>
      </c>
      <c r="DX183" t="str">
        <v>Nordkorea</v>
      </c>
      <c r="DY183" t="str">
        <v>Norge</v>
      </c>
      <c r="DZ183" t="str">
        <v>Oman</v>
      </c>
      <c r="EA183" t="str">
        <v>Pakistan</v>
      </c>
      <c r="EB183" t="str">
        <v>Palau</v>
      </c>
      <c r="EC183" t="str">
        <v>Palestina</v>
      </c>
      <c r="ED183" t="str">
        <v>Panama</v>
      </c>
      <c r="EE183" t="str">
        <v>Papua New Guinea</v>
      </c>
      <c r="EF183" t="str">
        <v>Paraguay</v>
      </c>
      <c r="EG183" t="str">
        <v>Peru</v>
      </c>
      <c r="EH183" t="str">
        <v>Polen</v>
      </c>
      <c r="EI183" t="str">
        <v>Portugal</v>
      </c>
      <c r="EJ183" t="str">
        <v>Qatar</v>
      </c>
      <c r="EK183" t="str">
        <v>Rumænien</v>
      </c>
      <c r="EL183" t="str">
        <v>Rusland</v>
      </c>
      <c r="EM183" t="str">
        <v>Rwanda</v>
      </c>
      <c r="EN183" t="str">
        <v>Salomonøerne</v>
      </c>
      <c r="EO183" t="str">
        <v>Samoa</v>
      </c>
      <c r="EP183" t="str">
        <v>San Marino</v>
      </c>
      <c r="EQ183" t="str">
        <v>Sao Tomé &amp; Principe</v>
      </c>
      <c r="ER183" t="str">
        <v>Saudi Arabien</v>
      </c>
      <c r="ES183" t="str">
        <v>Schweiz</v>
      </c>
      <c r="ET183" t="str">
        <v>Senegal</v>
      </c>
      <c r="EU183" t="str">
        <v>Serbien og Montenegro</v>
      </c>
      <c r="EV183" t="str">
        <v>Seychellerne</v>
      </c>
      <c r="EW183" t="str">
        <v>Sierra Leone</v>
      </c>
      <c r="EX183" t="str">
        <v>Singapore</v>
      </c>
      <c r="EY183" t="str">
        <v>Slovakiet</v>
      </c>
      <c r="EZ183" t="str">
        <v>Slovenien</v>
      </c>
      <c r="FA183" t="str">
        <v>Somalia</v>
      </c>
      <c r="FB183" t="str">
        <v>Spanien</v>
      </c>
      <c r="FC183" t="str">
        <v>Sri Lanka</v>
      </c>
      <c r="FD183" t="str">
        <v>St. Kitts-Nevis</v>
      </c>
      <c r="FE183" t="str">
        <v>St. Lucia</v>
      </c>
      <c r="FF183" t="str">
        <v>St. Vincent &amp;</v>
      </c>
      <c r="FG183" t="str">
        <v>Storbritannien (England)</v>
      </c>
      <c r="FH183" t="str">
        <v>Sudan</v>
      </c>
      <c r="FI183" t="str">
        <v>Surinam</v>
      </c>
      <c r="FJ183" t="str">
        <v>Sverige</v>
      </c>
      <c r="FK183" t="str">
        <v>Swaziland</v>
      </c>
      <c r="FL183" t="str">
        <v>Sydafrika</v>
      </c>
      <c r="FM183" t="str">
        <v>Sydkorea</v>
      </c>
      <c r="FN183" t="str">
        <v>Syrien</v>
      </c>
      <c r="FO183" t="str">
        <v>Tadjikistan</v>
      </c>
      <c r="FP183" t="str">
        <v>Taiwan</v>
      </c>
      <c r="FQ183" t="str">
        <v>Tanzania</v>
      </c>
      <c r="FR183" t="str">
        <v>Thailand</v>
      </c>
      <c r="FS183" t="str">
        <v>Tjekkiet</v>
      </c>
      <c r="FT183" t="str">
        <v>Togo</v>
      </c>
      <c r="FU183" t="str">
        <v>Tonga</v>
      </c>
      <c r="FV183" t="str">
        <v>Trinidad &amp; Tobago</v>
      </c>
      <c r="FW183" t="str">
        <v>Tunesien</v>
      </c>
      <c r="FX183" t="str">
        <v>Turkmenistan</v>
      </c>
      <c r="FY183" t="str">
        <v>Tuvalu</v>
      </c>
      <c r="FZ183" t="str">
        <v>Tyrkiet</v>
      </c>
      <c r="GA183" t="str">
        <v>Tyskland</v>
      </c>
      <c r="GB183" t="str">
        <v>Uganda</v>
      </c>
      <c r="GC183" t="str">
        <v>Ukraine</v>
      </c>
      <c r="GD183" t="str">
        <v>Ungarn</v>
      </c>
      <c r="GE183" t="str">
        <v>Uruguay</v>
      </c>
      <c r="GF183" t="str">
        <v>USA</v>
      </c>
      <c r="GG183" t="str">
        <v>Usbekistan</v>
      </c>
      <c r="GH183" t="str">
        <v>Vanuatu</v>
      </c>
      <c r="GI183" t="str">
        <v>Vatikanet</v>
      </c>
      <c r="GJ183" t="str">
        <v>Venezuela</v>
      </c>
      <c r="GK183" t="str">
        <v>Vietnam</v>
      </c>
      <c r="GL183" t="str">
        <v>Yemen</v>
      </c>
      <c r="GM183" t="str">
        <v>Zambia</v>
      </c>
      <c r="GN183" t="str">
        <v>Zimbabwe</v>
      </c>
      <c r="GO183" t="str">
        <v>Ækvatorial Guinea</v>
      </c>
      <c r="GP183" t="str">
        <v>Østrig</v>
      </c>
      <c r="GQ183" t="str">
        <v>Østtimor</v>
      </c>
      <c r="GR183" t="str">
        <v>EU</v>
      </c>
      <c r="GS183" t="str">
        <v>Ikke-EU</v>
      </c>
      <c r="GT183" t="str">
        <v>EU/ikke-EU</v>
      </c>
    </row>
    <row r="184" spans="2:202" x14ac:dyDescent="0.25">
      <c r="B184" t="str" cm="1">
        <f t="array" ref="B184:GT184">TRANSPOSE(_xlfn._xlws.FILTER(AlleLande[Lande (dansk)],ISNUMBER(SEARCH(Vareoplysninger!L75,AlleLande[Lande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Burundi</v>
      </c>
      <c r="BC184" t="str">
        <v>Cambodja</v>
      </c>
      <c r="BD184" t="str">
        <v>Finland</v>
      </c>
      <c r="BE184" t="str">
        <v>Burundi</v>
      </c>
      <c r="BF184" t="str">
        <v>Cambodja</v>
      </c>
      <c r="BG184" t="str">
        <v>Forenede Arab. Emirater</v>
      </c>
      <c r="BH184" t="str">
        <v>Frankrig</v>
      </c>
      <c r="BI184" t="str">
        <v>Gabon</v>
      </c>
      <c r="BJ184" t="str">
        <v>Gambia</v>
      </c>
      <c r="BK184" t="str">
        <v>Burundi</v>
      </c>
      <c r="BL184" t="str">
        <v>Cambodja</v>
      </c>
      <c r="BM184" t="str">
        <v>Grenada</v>
      </c>
      <c r="BN184" t="str">
        <v>Grenadinerne</v>
      </c>
      <c r="BO184" t="str">
        <v>Grækenland</v>
      </c>
      <c r="BP184" t="str">
        <v>Burundi</v>
      </c>
      <c r="BQ184" t="str">
        <v>Cambodja</v>
      </c>
      <c r="BR184" t="str">
        <v>Guinea-Bissau</v>
      </c>
      <c r="BS184" t="str">
        <v>Guyana</v>
      </c>
      <c r="BT184" t="str">
        <v>Haiti</v>
      </c>
      <c r="BU184" t="str">
        <v>Honduras</v>
      </c>
      <c r="BV184" t="str">
        <v>Hviderusland (Belarus)</v>
      </c>
      <c r="BW184" t="str">
        <v>Indien</v>
      </c>
      <c r="BX184" t="str">
        <v>Indonesien</v>
      </c>
      <c r="BY184" t="str">
        <v>Irak</v>
      </c>
      <c r="BZ184" t="str">
        <v>Iran</v>
      </c>
      <c r="CA184" t="str">
        <v>Irland</v>
      </c>
      <c r="CB184" t="str">
        <v>Island</v>
      </c>
      <c r="CC184" t="str">
        <v>Israel</v>
      </c>
      <c r="CD184" t="str">
        <v>Italien</v>
      </c>
      <c r="CE184" t="str">
        <v>Jamaica</v>
      </c>
      <c r="CF184" t="str">
        <v>Japan</v>
      </c>
      <c r="CG184" t="str">
        <v>Jordan</v>
      </c>
      <c r="CH184" t="str">
        <v>Kapverdiske Øer</v>
      </c>
      <c r="CI184" t="str">
        <v>Kasakhstan</v>
      </c>
      <c r="CJ184" t="str">
        <v>Kenya</v>
      </c>
      <c r="CK184" t="str">
        <v>Kina</v>
      </c>
      <c r="CL184" t="str">
        <v>Kirgisistan</v>
      </c>
      <c r="CM184" t="str">
        <v>Kiribati</v>
      </c>
      <c r="CN184" t="str">
        <v>Kroatien</v>
      </c>
      <c r="CO184" t="str">
        <v>Kuwait</v>
      </c>
      <c r="CP184" t="str">
        <v>Laos</v>
      </c>
      <c r="CQ184" t="str">
        <v>Lesotho</v>
      </c>
      <c r="CR184" t="str">
        <v>Letland</v>
      </c>
      <c r="CS184" t="str">
        <v>Libanon</v>
      </c>
      <c r="CT184" t="str">
        <v>Liberia</v>
      </c>
      <c r="CU184" t="str">
        <v>Libyen</v>
      </c>
      <c r="CV184" t="str">
        <v>Liechtenstein</v>
      </c>
      <c r="CW184" t="str">
        <v>Litauen</v>
      </c>
      <c r="CX184" t="str">
        <v>Luxembourg</v>
      </c>
      <c r="CY184" t="str">
        <v>Madagaskar</v>
      </c>
      <c r="CZ184" t="str">
        <v>Makedonien (FYROM)</v>
      </c>
      <c r="DA184" t="str">
        <v>Malawi</v>
      </c>
      <c r="DB184" t="str">
        <v>Malaysia</v>
      </c>
      <c r="DC184" t="str">
        <v>Maldiverne</v>
      </c>
      <c r="DD184" t="str">
        <v>Mali</v>
      </c>
      <c r="DE184" t="str">
        <v>Malta</v>
      </c>
      <c r="DF184" t="str">
        <v>Marokko</v>
      </c>
      <c r="DG184" t="str">
        <v>Marshall-øerne</v>
      </c>
      <c r="DH184" t="str">
        <v>Mauretanien</v>
      </c>
      <c r="DI184" t="str">
        <v>Mauritius</v>
      </c>
      <c r="DJ184" t="str">
        <v>Mexico</v>
      </c>
      <c r="DK184" t="str">
        <v>Mikronesien</v>
      </c>
      <c r="DL184" t="str">
        <v>Moldova</v>
      </c>
      <c r="DM184" t="str">
        <v>Monaco</v>
      </c>
      <c r="DN184" t="str">
        <v>Mongoliet</v>
      </c>
      <c r="DO184" t="str">
        <v>Mozambique</v>
      </c>
      <c r="DP184" t="str">
        <v>Namibia</v>
      </c>
      <c r="DQ184" t="str">
        <v>Nauru</v>
      </c>
      <c r="DR184" t="str">
        <v>Nederlandene</v>
      </c>
      <c r="DS184" t="str">
        <v>Nepal</v>
      </c>
      <c r="DT184" t="str">
        <v>New Zealand</v>
      </c>
      <c r="DU184" t="str">
        <v>Nicaragua</v>
      </c>
      <c r="DV184" t="str">
        <v>Niger</v>
      </c>
      <c r="DW184" t="str">
        <v>Nigeria</v>
      </c>
      <c r="DX184" t="str">
        <v>Nordkorea</v>
      </c>
      <c r="DY184" t="str">
        <v>Norge</v>
      </c>
      <c r="DZ184" t="str">
        <v>Oman</v>
      </c>
      <c r="EA184" t="str">
        <v>Pakistan</v>
      </c>
      <c r="EB184" t="str">
        <v>Palau</v>
      </c>
      <c r="EC184" t="str">
        <v>Palestina</v>
      </c>
      <c r="ED184" t="str">
        <v>Panama</v>
      </c>
      <c r="EE184" t="str">
        <v>Papua New Guinea</v>
      </c>
      <c r="EF184" t="str">
        <v>Paraguay</v>
      </c>
      <c r="EG184" t="str">
        <v>Peru</v>
      </c>
      <c r="EH184" t="str">
        <v>Polen</v>
      </c>
      <c r="EI184" t="str">
        <v>Portugal</v>
      </c>
      <c r="EJ184" t="str">
        <v>Qatar</v>
      </c>
      <c r="EK184" t="str">
        <v>Rumænien</v>
      </c>
      <c r="EL184" t="str">
        <v>Rusland</v>
      </c>
      <c r="EM184" t="str">
        <v>Rwanda</v>
      </c>
      <c r="EN184" t="str">
        <v>Salomonøerne</v>
      </c>
      <c r="EO184" t="str">
        <v>Samoa</v>
      </c>
      <c r="EP184" t="str">
        <v>San Marino</v>
      </c>
      <c r="EQ184" t="str">
        <v>Sao Tomé &amp; Principe</v>
      </c>
      <c r="ER184" t="str">
        <v>Saudi Arabien</v>
      </c>
      <c r="ES184" t="str">
        <v>Schweiz</v>
      </c>
      <c r="ET184" t="str">
        <v>Senegal</v>
      </c>
      <c r="EU184" t="str">
        <v>Serbien og Montenegro</v>
      </c>
      <c r="EV184" t="str">
        <v>Seychellerne</v>
      </c>
      <c r="EW184" t="str">
        <v>Sierra Leone</v>
      </c>
      <c r="EX184" t="str">
        <v>Singapore</v>
      </c>
      <c r="EY184" t="str">
        <v>Slovakiet</v>
      </c>
      <c r="EZ184" t="str">
        <v>Slovenien</v>
      </c>
      <c r="FA184" t="str">
        <v>Somalia</v>
      </c>
      <c r="FB184" t="str">
        <v>Spanien</v>
      </c>
      <c r="FC184" t="str">
        <v>Sri Lanka</v>
      </c>
      <c r="FD184" t="str">
        <v>St. Kitts-Nevis</v>
      </c>
      <c r="FE184" t="str">
        <v>St. Lucia</v>
      </c>
      <c r="FF184" t="str">
        <v>St. Vincent &amp;</v>
      </c>
      <c r="FG184" t="str">
        <v>Storbritannien (England)</v>
      </c>
      <c r="FH184" t="str">
        <v>Sudan</v>
      </c>
      <c r="FI184" t="str">
        <v>Surinam</v>
      </c>
      <c r="FJ184" t="str">
        <v>Sverige</v>
      </c>
      <c r="FK184" t="str">
        <v>Swaziland</v>
      </c>
      <c r="FL184" t="str">
        <v>Sydafrika</v>
      </c>
      <c r="FM184" t="str">
        <v>Sydkorea</v>
      </c>
      <c r="FN184" t="str">
        <v>Syrien</v>
      </c>
      <c r="FO184" t="str">
        <v>Tadjikistan</v>
      </c>
      <c r="FP184" t="str">
        <v>Taiwan</v>
      </c>
      <c r="FQ184" t="str">
        <v>Tanzania</v>
      </c>
      <c r="FR184" t="str">
        <v>Thailand</v>
      </c>
      <c r="FS184" t="str">
        <v>Tjekkiet</v>
      </c>
      <c r="FT184" t="str">
        <v>Togo</v>
      </c>
      <c r="FU184" t="str">
        <v>Tonga</v>
      </c>
      <c r="FV184" t="str">
        <v>Trinidad &amp; Tobago</v>
      </c>
      <c r="FW184" t="str">
        <v>Tunesien</v>
      </c>
      <c r="FX184" t="str">
        <v>Turkmenistan</v>
      </c>
      <c r="FY184" t="str">
        <v>Tuvalu</v>
      </c>
      <c r="FZ184" t="str">
        <v>Tyrkiet</v>
      </c>
      <c r="GA184" t="str">
        <v>Tyskland</v>
      </c>
      <c r="GB184" t="str">
        <v>Uganda</v>
      </c>
      <c r="GC184" t="str">
        <v>Ukraine</v>
      </c>
      <c r="GD184" t="str">
        <v>Ungarn</v>
      </c>
      <c r="GE184" t="str">
        <v>Uruguay</v>
      </c>
      <c r="GF184" t="str">
        <v>USA</v>
      </c>
      <c r="GG184" t="str">
        <v>Usbekistan</v>
      </c>
      <c r="GH184" t="str">
        <v>Vanuatu</v>
      </c>
      <c r="GI184" t="str">
        <v>Vatikanet</v>
      </c>
      <c r="GJ184" t="str">
        <v>Venezuela</v>
      </c>
      <c r="GK184" t="str">
        <v>Vietnam</v>
      </c>
      <c r="GL184" t="str">
        <v>Yemen</v>
      </c>
      <c r="GM184" t="str">
        <v>Zambia</v>
      </c>
      <c r="GN184" t="str">
        <v>Zimbabwe</v>
      </c>
      <c r="GO184" t="str">
        <v>Ækvatorial Guinea</v>
      </c>
      <c r="GP184" t="str">
        <v>Østrig</v>
      </c>
      <c r="GQ184" t="str">
        <v>Østtimor</v>
      </c>
      <c r="GR184" t="str">
        <v>EU</v>
      </c>
      <c r="GS184" t="str">
        <v>Ikke-EU</v>
      </c>
      <c r="GT184" t="str">
        <v>EU/ikke-EU</v>
      </c>
    </row>
    <row r="185" spans="2:202" x14ac:dyDescent="0.25">
      <c r="B185" t="str" cm="1">
        <f t="array" ref="B185:GT185">TRANSPOSE(_xlfn._xlws.FILTER(AlleLande[Lande (dansk)],ISNUMBER(SEARCH(Vareoplysninger!L76,AlleLande[Lande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Burundi</v>
      </c>
      <c r="BC185" t="str">
        <v>Cambodja</v>
      </c>
      <c r="BD185" t="str">
        <v>Finland</v>
      </c>
      <c r="BE185" t="str">
        <v>Burundi</v>
      </c>
      <c r="BF185" t="str">
        <v>Cambodja</v>
      </c>
      <c r="BG185" t="str">
        <v>Forenede Arab. Emirater</v>
      </c>
      <c r="BH185" t="str">
        <v>Frankrig</v>
      </c>
      <c r="BI185" t="str">
        <v>Gabon</v>
      </c>
      <c r="BJ185" t="str">
        <v>Gambia</v>
      </c>
      <c r="BK185" t="str">
        <v>Burundi</v>
      </c>
      <c r="BL185" t="str">
        <v>Cambodja</v>
      </c>
      <c r="BM185" t="str">
        <v>Grenada</v>
      </c>
      <c r="BN185" t="str">
        <v>Grenadinerne</v>
      </c>
      <c r="BO185" t="str">
        <v>Grækenland</v>
      </c>
      <c r="BP185" t="str">
        <v>Burundi</v>
      </c>
      <c r="BQ185" t="str">
        <v>Cambodja</v>
      </c>
      <c r="BR185" t="str">
        <v>Guinea-Bissau</v>
      </c>
      <c r="BS185" t="str">
        <v>Guyana</v>
      </c>
      <c r="BT185" t="str">
        <v>Haiti</v>
      </c>
      <c r="BU185" t="str">
        <v>Honduras</v>
      </c>
      <c r="BV185" t="str">
        <v>Hviderusland (Belarus)</v>
      </c>
      <c r="BW185" t="str">
        <v>Indien</v>
      </c>
      <c r="BX185" t="str">
        <v>Indonesien</v>
      </c>
      <c r="BY185" t="str">
        <v>Irak</v>
      </c>
      <c r="BZ185" t="str">
        <v>Iran</v>
      </c>
      <c r="CA185" t="str">
        <v>Irland</v>
      </c>
      <c r="CB185" t="str">
        <v>Island</v>
      </c>
      <c r="CC185" t="str">
        <v>Israel</v>
      </c>
      <c r="CD185" t="str">
        <v>Italien</v>
      </c>
      <c r="CE185" t="str">
        <v>Jamaica</v>
      </c>
      <c r="CF185" t="str">
        <v>Japan</v>
      </c>
      <c r="CG185" t="str">
        <v>Jordan</v>
      </c>
      <c r="CH185" t="str">
        <v>Kapverdiske Øer</v>
      </c>
      <c r="CI185" t="str">
        <v>Kasakhstan</v>
      </c>
      <c r="CJ185" t="str">
        <v>Kenya</v>
      </c>
      <c r="CK185" t="str">
        <v>Kina</v>
      </c>
      <c r="CL185" t="str">
        <v>Kirgisistan</v>
      </c>
      <c r="CM185" t="str">
        <v>Kiribati</v>
      </c>
      <c r="CN185" t="str">
        <v>Kroatien</v>
      </c>
      <c r="CO185" t="str">
        <v>Kuwait</v>
      </c>
      <c r="CP185" t="str">
        <v>Laos</v>
      </c>
      <c r="CQ185" t="str">
        <v>Lesotho</v>
      </c>
      <c r="CR185" t="str">
        <v>Letland</v>
      </c>
      <c r="CS185" t="str">
        <v>Libanon</v>
      </c>
      <c r="CT185" t="str">
        <v>Liberia</v>
      </c>
      <c r="CU185" t="str">
        <v>Libyen</v>
      </c>
      <c r="CV185" t="str">
        <v>Liechtenstein</v>
      </c>
      <c r="CW185" t="str">
        <v>Litauen</v>
      </c>
      <c r="CX185" t="str">
        <v>Luxembourg</v>
      </c>
      <c r="CY185" t="str">
        <v>Madagaskar</v>
      </c>
      <c r="CZ185" t="str">
        <v>Makedonien (FYROM)</v>
      </c>
      <c r="DA185" t="str">
        <v>Malawi</v>
      </c>
      <c r="DB185" t="str">
        <v>Malaysia</v>
      </c>
      <c r="DC185" t="str">
        <v>Maldiverne</v>
      </c>
      <c r="DD185" t="str">
        <v>Mali</v>
      </c>
      <c r="DE185" t="str">
        <v>Malta</v>
      </c>
      <c r="DF185" t="str">
        <v>Marokko</v>
      </c>
      <c r="DG185" t="str">
        <v>Marshall-øerne</v>
      </c>
      <c r="DH185" t="str">
        <v>Mauretanien</v>
      </c>
      <c r="DI185" t="str">
        <v>Mauritius</v>
      </c>
      <c r="DJ185" t="str">
        <v>Mexico</v>
      </c>
      <c r="DK185" t="str">
        <v>Mikronesien</v>
      </c>
      <c r="DL185" t="str">
        <v>Moldova</v>
      </c>
      <c r="DM185" t="str">
        <v>Monaco</v>
      </c>
      <c r="DN185" t="str">
        <v>Mongoliet</v>
      </c>
      <c r="DO185" t="str">
        <v>Mozambique</v>
      </c>
      <c r="DP185" t="str">
        <v>Namibia</v>
      </c>
      <c r="DQ185" t="str">
        <v>Nauru</v>
      </c>
      <c r="DR185" t="str">
        <v>Nederlandene</v>
      </c>
      <c r="DS185" t="str">
        <v>Nepal</v>
      </c>
      <c r="DT185" t="str">
        <v>New Zealand</v>
      </c>
      <c r="DU185" t="str">
        <v>Nicaragua</v>
      </c>
      <c r="DV185" t="str">
        <v>Niger</v>
      </c>
      <c r="DW185" t="str">
        <v>Nigeria</v>
      </c>
      <c r="DX185" t="str">
        <v>Nordkorea</v>
      </c>
      <c r="DY185" t="str">
        <v>Norge</v>
      </c>
      <c r="DZ185" t="str">
        <v>Oman</v>
      </c>
      <c r="EA185" t="str">
        <v>Pakistan</v>
      </c>
      <c r="EB185" t="str">
        <v>Palau</v>
      </c>
      <c r="EC185" t="str">
        <v>Palestina</v>
      </c>
      <c r="ED185" t="str">
        <v>Panama</v>
      </c>
      <c r="EE185" t="str">
        <v>Papua New Guinea</v>
      </c>
      <c r="EF185" t="str">
        <v>Paraguay</v>
      </c>
      <c r="EG185" t="str">
        <v>Peru</v>
      </c>
      <c r="EH185" t="str">
        <v>Polen</v>
      </c>
      <c r="EI185" t="str">
        <v>Portugal</v>
      </c>
      <c r="EJ185" t="str">
        <v>Qatar</v>
      </c>
      <c r="EK185" t="str">
        <v>Rumænien</v>
      </c>
      <c r="EL185" t="str">
        <v>Rusland</v>
      </c>
      <c r="EM185" t="str">
        <v>Rwanda</v>
      </c>
      <c r="EN185" t="str">
        <v>Salomonøerne</v>
      </c>
      <c r="EO185" t="str">
        <v>Samoa</v>
      </c>
      <c r="EP185" t="str">
        <v>San Marino</v>
      </c>
      <c r="EQ185" t="str">
        <v>Sao Tomé &amp; Principe</v>
      </c>
      <c r="ER185" t="str">
        <v>Saudi Arabien</v>
      </c>
      <c r="ES185" t="str">
        <v>Schweiz</v>
      </c>
      <c r="ET185" t="str">
        <v>Senegal</v>
      </c>
      <c r="EU185" t="str">
        <v>Serbien og Montenegro</v>
      </c>
      <c r="EV185" t="str">
        <v>Seychellerne</v>
      </c>
      <c r="EW185" t="str">
        <v>Sierra Leone</v>
      </c>
      <c r="EX185" t="str">
        <v>Singapore</v>
      </c>
      <c r="EY185" t="str">
        <v>Slovakiet</v>
      </c>
      <c r="EZ185" t="str">
        <v>Slovenien</v>
      </c>
      <c r="FA185" t="str">
        <v>Somalia</v>
      </c>
      <c r="FB185" t="str">
        <v>Spanien</v>
      </c>
      <c r="FC185" t="str">
        <v>Sri Lanka</v>
      </c>
      <c r="FD185" t="str">
        <v>St. Kitts-Nevis</v>
      </c>
      <c r="FE185" t="str">
        <v>St. Lucia</v>
      </c>
      <c r="FF185" t="str">
        <v>St. Vincent &amp;</v>
      </c>
      <c r="FG185" t="str">
        <v>Storbritannien (England)</v>
      </c>
      <c r="FH185" t="str">
        <v>Sudan</v>
      </c>
      <c r="FI185" t="str">
        <v>Surinam</v>
      </c>
      <c r="FJ185" t="str">
        <v>Sverige</v>
      </c>
      <c r="FK185" t="str">
        <v>Swaziland</v>
      </c>
      <c r="FL185" t="str">
        <v>Sydafrika</v>
      </c>
      <c r="FM185" t="str">
        <v>Sydkorea</v>
      </c>
      <c r="FN185" t="str">
        <v>Syrien</v>
      </c>
      <c r="FO185" t="str">
        <v>Tadjikistan</v>
      </c>
      <c r="FP185" t="str">
        <v>Taiwan</v>
      </c>
      <c r="FQ185" t="str">
        <v>Tanzania</v>
      </c>
      <c r="FR185" t="str">
        <v>Thailand</v>
      </c>
      <c r="FS185" t="str">
        <v>Tjekkiet</v>
      </c>
      <c r="FT185" t="str">
        <v>Togo</v>
      </c>
      <c r="FU185" t="str">
        <v>Tonga</v>
      </c>
      <c r="FV185" t="str">
        <v>Trinidad &amp; Tobago</v>
      </c>
      <c r="FW185" t="str">
        <v>Tunesien</v>
      </c>
      <c r="FX185" t="str">
        <v>Turkmenistan</v>
      </c>
      <c r="FY185" t="str">
        <v>Tuvalu</v>
      </c>
      <c r="FZ185" t="str">
        <v>Tyrkiet</v>
      </c>
      <c r="GA185" t="str">
        <v>Tyskland</v>
      </c>
      <c r="GB185" t="str">
        <v>Uganda</v>
      </c>
      <c r="GC185" t="str">
        <v>Ukraine</v>
      </c>
      <c r="GD185" t="str">
        <v>Ungarn</v>
      </c>
      <c r="GE185" t="str">
        <v>Uruguay</v>
      </c>
      <c r="GF185" t="str">
        <v>USA</v>
      </c>
      <c r="GG185" t="str">
        <v>Usbekistan</v>
      </c>
      <c r="GH185" t="str">
        <v>Vanuatu</v>
      </c>
      <c r="GI185" t="str">
        <v>Vatikanet</v>
      </c>
      <c r="GJ185" t="str">
        <v>Venezuela</v>
      </c>
      <c r="GK185" t="str">
        <v>Vietnam</v>
      </c>
      <c r="GL185" t="str">
        <v>Yemen</v>
      </c>
      <c r="GM185" t="str">
        <v>Zambia</v>
      </c>
      <c r="GN185" t="str">
        <v>Zimbabwe</v>
      </c>
      <c r="GO185" t="str">
        <v>Ækvatorial Guinea</v>
      </c>
      <c r="GP185" t="str">
        <v>Østrig</v>
      </c>
      <c r="GQ185" t="str">
        <v>Østtimor</v>
      </c>
      <c r="GR185" t="str">
        <v>EU</v>
      </c>
      <c r="GS185" t="str">
        <v>Ikke-EU</v>
      </c>
      <c r="GT185" t="str">
        <v>EU/ikke-EU</v>
      </c>
    </row>
    <row r="186" spans="2:202" x14ac:dyDescent="0.25">
      <c r="B186" t="str" cm="1">
        <f t="array" ref="B186:GT186">TRANSPOSE(_xlfn._xlws.FILTER(AlleLande[Lande (dansk)],ISNUMBER(SEARCH(Vareoplysninger!L77,AlleLande[Lande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Burundi</v>
      </c>
      <c r="BC186" t="str">
        <v>Cambodja</v>
      </c>
      <c r="BD186" t="str">
        <v>Finland</v>
      </c>
      <c r="BE186" t="str">
        <v>Burundi</v>
      </c>
      <c r="BF186" t="str">
        <v>Cambodja</v>
      </c>
      <c r="BG186" t="str">
        <v>Forenede Arab. Emirater</v>
      </c>
      <c r="BH186" t="str">
        <v>Frankrig</v>
      </c>
      <c r="BI186" t="str">
        <v>Gabon</v>
      </c>
      <c r="BJ186" t="str">
        <v>Gambia</v>
      </c>
      <c r="BK186" t="str">
        <v>Burundi</v>
      </c>
      <c r="BL186" t="str">
        <v>Cambodja</v>
      </c>
      <c r="BM186" t="str">
        <v>Grenada</v>
      </c>
      <c r="BN186" t="str">
        <v>Grenadinerne</v>
      </c>
      <c r="BO186" t="str">
        <v>Grækenland</v>
      </c>
      <c r="BP186" t="str">
        <v>Burundi</v>
      </c>
      <c r="BQ186" t="str">
        <v>Cambodja</v>
      </c>
      <c r="BR186" t="str">
        <v>Guinea-Bissau</v>
      </c>
      <c r="BS186" t="str">
        <v>Guyana</v>
      </c>
      <c r="BT186" t="str">
        <v>Haiti</v>
      </c>
      <c r="BU186" t="str">
        <v>Honduras</v>
      </c>
      <c r="BV186" t="str">
        <v>Hviderusland (Belarus)</v>
      </c>
      <c r="BW186" t="str">
        <v>Indien</v>
      </c>
      <c r="BX186" t="str">
        <v>Indonesien</v>
      </c>
      <c r="BY186" t="str">
        <v>Irak</v>
      </c>
      <c r="BZ186" t="str">
        <v>Iran</v>
      </c>
      <c r="CA186" t="str">
        <v>Irland</v>
      </c>
      <c r="CB186" t="str">
        <v>Island</v>
      </c>
      <c r="CC186" t="str">
        <v>Israel</v>
      </c>
      <c r="CD186" t="str">
        <v>Italien</v>
      </c>
      <c r="CE186" t="str">
        <v>Jamaica</v>
      </c>
      <c r="CF186" t="str">
        <v>Japan</v>
      </c>
      <c r="CG186" t="str">
        <v>Jordan</v>
      </c>
      <c r="CH186" t="str">
        <v>Kapverdiske Øer</v>
      </c>
      <c r="CI186" t="str">
        <v>Kasakhstan</v>
      </c>
      <c r="CJ186" t="str">
        <v>Kenya</v>
      </c>
      <c r="CK186" t="str">
        <v>Kina</v>
      </c>
      <c r="CL186" t="str">
        <v>Kirgisistan</v>
      </c>
      <c r="CM186" t="str">
        <v>Kiribati</v>
      </c>
      <c r="CN186" t="str">
        <v>Kroatien</v>
      </c>
      <c r="CO186" t="str">
        <v>Kuwait</v>
      </c>
      <c r="CP186" t="str">
        <v>Laos</v>
      </c>
      <c r="CQ186" t="str">
        <v>Lesotho</v>
      </c>
      <c r="CR186" t="str">
        <v>Letland</v>
      </c>
      <c r="CS186" t="str">
        <v>Libanon</v>
      </c>
      <c r="CT186" t="str">
        <v>Liberia</v>
      </c>
      <c r="CU186" t="str">
        <v>Libyen</v>
      </c>
      <c r="CV186" t="str">
        <v>Liechtenstein</v>
      </c>
      <c r="CW186" t="str">
        <v>Litauen</v>
      </c>
      <c r="CX186" t="str">
        <v>Luxembourg</v>
      </c>
      <c r="CY186" t="str">
        <v>Madagaskar</v>
      </c>
      <c r="CZ186" t="str">
        <v>Makedonien (FYROM)</v>
      </c>
      <c r="DA186" t="str">
        <v>Malawi</v>
      </c>
      <c r="DB186" t="str">
        <v>Malaysia</v>
      </c>
      <c r="DC186" t="str">
        <v>Maldiverne</v>
      </c>
      <c r="DD186" t="str">
        <v>Mali</v>
      </c>
      <c r="DE186" t="str">
        <v>Malta</v>
      </c>
      <c r="DF186" t="str">
        <v>Marokko</v>
      </c>
      <c r="DG186" t="str">
        <v>Marshall-øerne</v>
      </c>
      <c r="DH186" t="str">
        <v>Mauretanien</v>
      </c>
      <c r="DI186" t="str">
        <v>Mauritius</v>
      </c>
      <c r="DJ186" t="str">
        <v>Mexico</v>
      </c>
      <c r="DK186" t="str">
        <v>Mikronesien</v>
      </c>
      <c r="DL186" t="str">
        <v>Moldova</v>
      </c>
      <c r="DM186" t="str">
        <v>Monaco</v>
      </c>
      <c r="DN186" t="str">
        <v>Mongoliet</v>
      </c>
      <c r="DO186" t="str">
        <v>Mozambique</v>
      </c>
      <c r="DP186" t="str">
        <v>Namibia</v>
      </c>
      <c r="DQ186" t="str">
        <v>Nauru</v>
      </c>
      <c r="DR186" t="str">
        <v>Nederlandene</v>
      </c>
      <c r="DS186" t="str">
        <v>Nepal</v>
      </c>
      <c r="DT186" t="str">
        <v>New Zealand</v>
      </c>
      <c r="DU186" t="str">
        <v>Nicaragua</v>
      </c>
      <c r="DV186" t="str">
        <v>Niger</v>
      </c>
      <c r="DW186" t="str">
        <v>Nigeria</v>
      </c>
      <c r="DX186" t="str">
        <v>Nordkorea</v>
      </c>
      <c r="DY186" t="str">
        <v>Norge</v>
      </c>
      <c r="DZ186" t="str">
        <v>Oman</v>
      </c>
      <c r="EA186" t="str">
        <v>Pakistan</v>
      </c>
      <c r="EB186" t="str">
        <v>Palau</v>
      </c>
      <c r="EC186" t="str">
        <v>Palestina</v>
      </c>
      <c r="ED186" t="str">
        <v>Panama</v>
      </c>
      <c r="EE186" t="str">
        <v>Papua New Guinea</v>
      </c>
      <c r="EF186" t="str">
        <v>Paraguay</v>
      </c>
      <c r="EG186" t="str">
        <v>Peru</v>
      </c>
      <c r="EH186" t="str">
        <v>Polen</v>
      </c>
      <c r="EI186" t="str">
        <v>Portugal</v>
      </c>
      <c r="EJ186" t="str">
        <v>Qatar</v>
      </c>
      <c r="EK186" t="str">
        <v>Rumænien</v>
      </c>
      <c r="EL186" t="str">
        <v>Rusland</v>
      </c>
      <c r="EM186" t="str">
        <v>Rwanda</v>
      </c>
      <c r="EN186" t="str">
        <v>Salomonøerne</v>
      </c>
      <c r="EO186" t="str">
        <v>Samoa</v>
      </c>
      <c r="EP186" t="str">
        <v>San Marino</v>
      </c>
      <c r="EQ186" t="str">
        <v>Sao Tomé &amp; Principe</v>
      </c>
      <c r="ER186" t="str">
        <v>Saudi Arabien</v>
      </c>
      <c r="ES186" t="str">
        <v>Schweiz</v>
      </c>
      <c r="ET186" t="str">
        <v>Senegal</v>
      </c>
      <c r="EU186" t="str">
        <v>Serbien og Montenegro</v>
      </c>
      <c r="EV186" t="str">
        <v>Seychellerne</v>
      </c>
      <c r="EW186" t="str">
        <v>Sierra Leone</v>
      </c>
      <c r="EX186" t="str">
        <v>Singapore</v>
      </c>
      <c r="EY186" t="str">
        <v>Slovakiet</v>
      </c>
      <c r="EZ186" t="str">
        <v>Slovenien</v>
      </c>
      <c r="FA186" t="str">
        <v>Somalia</v>
      </c>
      <c r="FB186" t="str">
        <v>Spanien</v>
      </c>
      <c r="FC186" t="str">
        <v>Sri Lanka</v>
      </c>
      <c r="FD186" t="str">
        <v>St. Kitts-Nevis</v>
      </c>
      <c r="FE186" t="str">
        <v>St. Lucia</v>
      </c>
      <c r="FF186" t="str">
        <v>St. Vincent &amp;</v>
      </c>
      <c r="FG186" t="str">
        <v>Storbritannien (England)</v>
      </c>
      <c r="FH186" t="str">
        <v>Sudan</v>
      </c>
      <c r="FI186" t="str">
        <v>Surinam</v>
      </c>
      <c r="FJ186" t="str">
        <v>Sverige</v>
      </c>
      <c r="FK186" t="str">
        <v>Swaziland</v>
      </c>
      <c r="FL186" t="str">
        <v>Sydafrika</v>
      </c>
      <c r="FM186" t="str">
        <v>Sydkorea</v>
      </c>
      <c r="FN186" t="str">
        <v>Syrien</v>
      </c>
      <c r="FO186" t="str">
        <v>Tadjikistan</v>
      </c>
      <c r="FP186" t="str">
        <v>Taiwan</v>
      </c>
      <c r="FQ186" t="str">
        <v>Tanzania</v>
      </c>
      <c r="FR186" t="str">
        <v>Thailand</v>
      </c>
      <c r="FS186" t="str">
        <v>Tjekkiet</v>
      </c>
      <c r="FT186" t="str">
        <v>Togo</v>
      </c>
      <c r="FU186" t="str">
        <v>Tonga</v>
      </c>
      <c r="FV186" t="str">
        <v>Trinidad &amp; Tobago</v>
      </c>
      <c r="FW186" t="str">
        <v>Tunesien</v>
      </c>
      <c r="FX186" t="str">
        <v>Turkmenistan</v>
      </c>
      <c r="FY186" t="str">
        <v>Tuvalu</v>
      </c>
      <c r="FZ186" t="str">
        <v>Tyrkiet</v>
      </c>
      <c r="GA186" t="str">
        <v>Tyskland</v>
      </c>
      <c r="GB186" t="str">
        <v>Uganda</v>
      </c>
      <c r="GC186" t="str">
        <v>Ukraine</v>
      </c>
      <c r="GD186" t="str">
        <v>Ungarn</v>
      </c>
      <c r="GE186" t="str">
        <v>Uruguay</v>
      </c>
      <c r="GF186" t="str">
        <v>USA</v>
      </c>
      <c r="GG186" t="str">
        <v>Usbekistan</v>
      </c>
      <c r="GH186" t="str">
        <v>Vanuatu</v>
      </c>
      <c r="GI186" t="str">
        <v>Vatikanet</v>
      </c>
      <c r="GJ186" t="str">
        <v>Venezuela</v>
      </c>
      <c r="GK186" t="str">
        <v>Vietnam</v>
      </c>
      <c r="GL186" t="str">
        <v>Yemen</v>
      </c>
      <c r="GM186" t="str">
        <v>Zambia</v>
      </c>
      <c r="GN186" t="str">
        <v>Zimbabwe</v>
      </c>
      <c r="GO186" t="str">
        <v>Ækvatorial Guinea</v>
      </c>
      <c r="GP186" t="str">
        <v>Østrig</v>
      </c>
      <c r="GQ186" t="str">
        <v>Østtimor</v>
      </c>
      <c r="GR186" t="str">
        <v>EU</v>
      </c>
      <c r="GS186" t="str">
        <v>Ikke-EU</v>
      </c>
      <c r="GT186" t="str">
        <v>EU/ikke-EU</v>
      </c>
    </row>
    <row r="187" spans="2:202" x14ac:dyDescent="0.25">
      <c r="B187" t="str" cm="1">
        <f t="array" ref="B187:GT187">TRANSPOSE(_xlfn._xlws.FILTER(AlleLande[Lande (dansk)],ISNUMBER(SEARCH(Vareoplysninger!L78,AlleLande[Lande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Burundi</v>
      </c>
      <c r="BC187" t="str">
        <v>Cambodja</v>
      </c>
      <c r="BD187" t="str">
        <v>Finland</v>
      </c>
      <c r="BE187" t="str">
        <v>Burundi</v>
      </c>
      <c r="BF187" t="str">
        <v>Cambodja</v>
      </c>
      <c r="BG187" t="str">
        <v>Forenede Arab. Emirater</v>
      </c>
      <c r="BH187" t="str">
        <v>Frankrig</v>
      </c>
      <c r="BI187" t="str">
        <v>Gabon</v>
      </c>
      <c r="BJ187" t="str">
        <v>Gambia</v>
      </c>
      <c r="BK187" t="str">
        <v>Burundi</v>
      </c>
      <c r="BL187" t="str">
        <v>Cambodja</v>
      </c>
      <c r="BM187" t="str">
        <v>Grenada</v>
      </c>
      <c r="BN187" t="str">
        <v>Grenadinerne</v>
      </c>
      <c r="BO187" t="str">
        <v>Grækenland</v>
      </c>
      <c r="BP187" t="str">
        <v>Burundi</v>
      </c>
      <c r="BQ187" t="str">
        <v>Cambodja</v>
      </c>
      <c r="BR187" t="str">
        <v>Guinea-Bissau</v>
      </c>
      <c r="BS187" t="str">
        <v>Guyana</v>
      </c>
      <c r="BT187" t="str">
        <v>Haiti</v>
      </c>
      <c r="BU187" t="str">
        <v>Honduras</v>
      </c>
      <c r="BV187" t="str">
        <v>Hviderusland (Belarus)</v>
      </c>
      <c r="BW187" t="str">
        <v>Indien</v>
      </c>
      <c r="BX187" t="str">
        <v>Indonesien</v>
      </c>
      <c r="BY187" t="str">
        <v>Irak</v>
      </c>
      <c r="BZ187" t="str">
        <v>Iran</v>
      </c>
      <c r="CA187" t="str">
        <v>Irland</v>
      </c>
      <c r="CB187" t="str">
        <v>Island</v>
      </c>
      <c r="CC187" t="str">
        <v>Israel</v>
      </c>
      <c r="CD187" t="str">
        <v>Italien</v>
      </c>
      <c r="CE187" t="str">
        <v>Jamaica</v>
      </c>
      <c r="CF187" t="str">
        <v>Japan</v>
      </c>
      <c r="CG187" t="str">
        <v>Jordan</v>
      </c>
      <c r="CH187" t="str">
        <v>Kapverdiske Øer</v>
      </c>
      <c r="CI187" t="str">
        <v>Kasakhstan</v>
      </c>
      <c r="CJ187" t="str">
        <v>Kenya</v>
      </c>
      <c r="CK187" t="str">
        <v>Kina</v>
      </c>
      <c r="CL187" t="str">
        <v>Kirgisistan</v>
      </c>
      <c r="CM187" t="str">
        <v>Kiribati</v>
      </c>
      <c r="CN187" t="str">
        <v>Kroatien</v>
      </c>
      <c r="CO187" t="str">
        <v>Kuwait</v>
      </c>
      <c r="CP187" t="str">
        <v>Laos</v>
      </c>
      <c r="CQ187" t="str">
        <v>Lesotho</v>
      </c>
      <c r="CR187" t="str">
        <v>Letland</v>
      </c>
      <c r="CS187" t="str">
        <v>Libanon</v>
      </c>
      <c r="CT187" t="str">
        <v>Liberia</v>
      </c>
      <c r="CU187" t="str">
        <v>Libyen</v>
      </c>
      <c r="CV187" t="str">
        <v>Liechtenstein</v>
      </c>
      <c r="CW187" t="str">
        <v>Litauen</v>
      </c>
      <c r="CX187" t="str">
        <v>Luxembourg</v>
      </c>
      <c r="CY187" t="str">
        <v>Madagaskar</v>
      </c>
      <c r="CZ187" t="str">
        <v>Makedonien (FYROM)</v>
      </c>
      <c r="DA187" t="str">
        <v>Malawi</v>
      </c>
      <c r="DB187" t="str">
        <v>Malaysia</v>
      </c>
      <c r="DC187" t="str">
        <v>Maldiverne</v>
      </c>
      <c r="DD187" t="str">
        <v>Mali</v>
      </c>
      <c r="DE187" t="str">
        <v>Malta</v>
      </c>
      <c r="DF187" t="str">
        <v>Marokko</v>
      </c>
      <c r="DG187" t="str">
        <v>Marshall-øerne</v>
      </c>
      <c r="DH187" t="str">
        <v>Mauretanien</v>
      </c>
      <c r="DI187" t="str">
        <v>Mauritius</v>
      </c>
      <c r="DJ187" t="str">
        <v>Mexico</v>
      </c>
      <c r="DK187" t="str">
        <v>Mikronesien</v>
      </c>
      <c r="DL187" t="str">
        <v>Moldova</v>
      </c>
      <c r="DM187" t="str">
        <v>Monaco</v>
      </c>
      <c r="DN187" t="str">
        <v>Mongoliet</v>
      </c>
      <c r="DO187" t="str">
        <v>Mozambique</v>
      </c>
      <c r="DP187" t="str">
        <v>Namibia</v>
      </c>
      <c r="DQ187" t="str">
        <v>Nauru</v>
      </c>
      <c r="DR187" t="str">
        <v>Nederlandene</v>
      </c>
      <c r="DS187" t="str">
        <v>Nepal</v>
      </c>
      <c r="DT187" t="str">
        <v>New Zealand</v>
      </c>
      <c r="DU187" t="str">
        <v>Nicaragua</v>
      </c>
      <c r="DV187" t="str">
        <v>Niger</v>
      </c>
      <c r="DW187" t="str">
        <v>Nigeria</v>
      </c>
      <c r="DX187" t="str">
        <v>Nordkorea</v>
      </c>
      <c r="DY187" t="str">
        <v>Norge</v>
      </c>
      <c r="DZ187" t="str">
        <v>Oman</v>
      </c>
      <c r="EA187" t="str">
        <v>Pakistan</v>
      </c>
      <c r="EB187" t="str">
        <v>Palau</v>
      </c>
      <c r="EC187" t="str">
        <v>Palestina</v>
      </c>
      <c r="ED187" t="str">
        <v>Panama</v>
      </c>
      <c r="EE187" t="str">
        <v>Papua New Guinea</v>
      </c>
      <c r="EF187" t="str">
        <v>Paraguay</v>
      </c>
      <c r="EG187" t="str">
        <v>Peru</v>
      </c>
      <c r="EH187" t="str">
        <v>Polen</v>
      </c>
      <c r="EI187" t="str">
        <v>Portugal</v>
      </c>
      <c r="EJ187" t="str">
        <v>Qatar</v>
      </c>
      <c r="EK187" t="str">
        <v>Rumænien</v>
      </c>
      <c r="EL187" t="str">
        <v>Rusland</v>
      </c>
      <c r="EM187" t="str">
        <v>Rwanda</v>
      </c>
      <c r="EN187" t="str">
        <v>Salomonøerne</v>
      </c>
      <c r="EO187" t="str">
        <v>Samoa</v>
      </c>
      <c r="EP187" t="str">
        <v>San Marino</v>
      </c>
      <c r="EQ187" t="str">
        <v>Sao Tomé &amp; Principe</v>
      </c>
      <c r="ER187" t="str">
        <v>Saudi Arabien</v>
      </c>
      <c r="ES187" t="str">
        <v>Schweiz</v>
      </c>
      <c r="ET187" t="str">
        <v>Senegal</v>
      </c>
      <c r="EU187" t="str">
        <v>Serbien og Montenegro</v>
      </c>
      <c r="EV187" t="str">
        <v>Seychellerne</v>
      </c>
      <c r="EW187" t="str">
        <v>Sierra Leone</v>
      </c>
      <c r="EX187" t="str">
        <v>Singapore</v>
      </c>
      <c r="EY187" t="str">
        <v>Slovakiet</v>
      </c>
      <c r="EZ187" t="str">
        <v>Slovenien</v>
      </c>
      <c r="FA187" t="str">
        <v>Somalia</v>
      </c>
      <c r="FB187" t="str">
        <v>Spanien</v>
      </c>
      <c r="FC187" t="str">
        <v>Sri Lanka</v>
      </c>
      <c r="FD187" t="str">
        <v>St. Kitts-Nevis</v>
      </c>
      <c r="FE187" t="str">
        <v>St. Lucia</v>
      </c>
      <c r="FF187" t="str">
        <v>St. Vincent &amp;</v>
      </c>
      <c r="FG187" t="str">
        <v>Storbritannien (England)</v>
      </c>
      <c r="FH187" t="str">
        <v>Sudan</v>
      </c>
      <c r="FI187" t="str">
        <v>Surinam</v>
      </c>
      <c r="FJ187" t="str">
        <v>Sverige</v>
      </c>
      <c r="FK187" t="str">
        <v>Swaziland</v>
      </c>
      <c r="FL187" t="str">
        <v>Sydafrika</v>
      </c>
      <c r="FM187" t="str">
        <v>Sydkorea</v>
      </c>
      <c r="FN187" t="str">
        <v>Syrien</v>
      </c>
      <c r="FO187" t="str">
        <v>Tadjikistan</v>
      </c>
      <c r="FP187" t="str">
        <v>Taiwan</v>
      </c>
      <c r="FQ187" t="str">
        <v>Tanzania</v>
      </c>
      <c r="FR187" t="str">
        <v>Thailand</v>
      </c>
      <c r="FS187" t="str">
        <v>Tjekkiet</v>
      </c>
      <c r="FT187" t="str">
        <v>Togo</v>
      </c>
      <c r="FU187" t="str">
        <v>Tonga</v>
      </c>
      <c r="FV187" t="str">
        <v>Trinidad &amp; Tobago</v>
      </c>
      <c r="FW187" t="str">
        <v>Tunesien</v>
      </c>
      <c r="FX187" t="str">
        <v>Turkmenistan</v>
      </c>
      <c r="FY187" t="str">
        <v>Tuvalu</v>
      </c>
      <c r="FZ187" t="str">
        <v>Tyrkiet</v>
      </c>
      <c r="GA187" t="str">
        <v>Tyskland</v>
      </c>
      <c r="GB187" t="str">
        <v>Uganda</v>
      </c>
      <c r="GC187" t="str">
        <v>Ukraine</v>
      </c>
      <c r="GD187" t="str">
        <v>Ungarn</v>
      </c>
      <c r="GE187" t="str">
        <v>Uruguay</v>
      </c>
      <c r="GF187" t="str">
        <v>USA</v>
      </c>
      <c r="GG187" t="str">
        <v>Usbekistan</v>
      </c>
      <c r="GH187" t="str">
        <v>Vanuatu</v>
      </c>
      <c r="GI187" t="str">
        <v>Vatikanet</v>
      </c>
      <c r="GJ187" t="str">
        <v>Venezuela</v>
      </c>
      <c r="GK187" t="str">
        <v>Vietnam</v>
      </c>
      <c r="GL187" t="str">
        <v>Yemen</v>
      </c>
      <c r="GM187" t="str">
        <v>Zambia</v>
      </c>
      <c r="GN187" t="str">
        <v>Zimbabwe</v>
      </c>
      <c r="GO187" t="str">
        <v>Ækvatorial Guinea</v>
      </c>
      <c r="GP187" t="str">
        <v>Østrig</v>
      </c>
      <c r="GQ187" t="str">
        <v>Østtimor</v>
      </c>
      <c r="GR187" t="str">
        <v>EU</v>
      </c>
      <c r="GS187" t="str">
        <v>Ikke-EU</v>
      </c>
      <c r="GT187" t="str">
        <v>EU/ikke-EU</v>
      </c>
    </row>
    <row r="188" spans="2:202" x14ac:dyDescent="0.25">
      <c r="B188" t="str" cm="1">
        <f t="array" ref="B188:GT188">TRANSPOSE(_xlfn._xlws.FILTER(AlleLande[Lande (dansk)],ISNUMBER(SEARCH(Vareoplysninger!L79,AlleLande[Lande (dansk)])),"Kan ikke findes"))</f>
        <v>Afghanistan</v>
      </c>
      <c r="C188" t="str">
        <v>Albanien</v>
      </c>
      <c r="D188" t="str">
        <v>Algeriet</v>
      </c>
      <c r="E188" t="str">
        <v>Andorra</v>
      </c>
      <c r="F188" t="str">
        <v>Angola</v>
      </c>
      <c r="G188" t="str">
        <v>Antigua &amp;Barbuda</v>
      </c>
      <c r="H188" t="str">
        <v>Argentina</v>
      </c>
      <c r="I188" t="str">
        <v>Armenien</v>
      </c>
      <c r="J188" t="str">
        <v>Aserbajdsjan</v>
      </c>
      <c r="K188" t="str">
        <v>Australien</v>
      </c>
      <c r="L188" t="str">
        <v>Bahamas</v>
      </c>
      <c r="M188" t="str">
        <v>Bahrain</v>
      </c>
      <c r="N188" t="str">
        <v>Bangladesh</v>
      </c>
      <c r="O188" t="str">
        <v>Barbados</v>
      </c>
      <c r="P188" t="str">
        <v>Belgien</v>
      </c>
      <c r="Q188" t="str">
        <v>Belize</v>
      </c>
      <c r="R188" t="str">
        <v>Benin</v>
      </c>
      <c r="S188" t="str">
        <v>Bhutan</v>
      </c>
      <c r="T188" t="str">
        <v>Bolivia</v>
      </c>
      <c r="U188" t="str">
        <v>Bosnien-Herzegovina</v>
      </c>
      <c r="V188" t="str">
        <v>Botswana</v>
      </c>
      <c r="W188" t="str">
        <v>Brasilien</v>
      </c>
      <c r="X188" t="str">
        <v>Brunei</v>
      </c>
      <c r="Y188" t="str">
        <v>Bulgarien</v>
      </c>
      <c r="Z188" t="str">
        <v>Burkina Faso</v>
      </c>
      <c r="AA188" t="str">
        <v>Burma (Myanmar)</v>
      </c>
      <c r="AB188" t="str">
        <v>Burundi</v>
      </c>
      <c r="AC188" t="str">
        <v>Cambodja</v>
      </c>
      <c r="AD188" t="str">
        <v>Cameroun</v>
      </c>
      <c r="AE188" t="str">
        <v>Canada</v>
      </c>
      <c r="AF188" t="str">
        <v>Centralafrika</v>
      </c>
      <c r="AG188" t="str">
        <v>Chad</v>
      </c>
      <c r="AH188" t="str">
        <v>Chile</v>
      </c>
      <c r="AI188" t="str">
        <v>Colombia</v>
      </c>
      <c r="AJ188" t="str">
        <v>Comorerne</v>
      </c>
      <c r="AK188" t="str">
        <v>Congo</v>
      </c>
      <c r="AL188" t="str">
        <v>Costa Rica</v>
      </c>
      <c r="AM188" t="str">
        <v>Cuba</v>
      </c>
      <c r="AN188" t="str">
        <v>Cypern</v>
      </c>
      <c r="AO188" t="str">
        <v>Danmark</v>
      </c>
      <c r="AP188" t="str">
        <v>Darussalem</v>
      </c>
      <c r="AQ188" t="str">
        <v>Demokratiske rep. Congo</v>
      </c>
      <c r="AR188" t="str">
        <v>Djibouti</v>
      </c>
      <c r="AS188" t="str">
        <v>Dominica</v>
      </c>
      <c r="AT188" t="str">
        <v>Dominikanske Republik</v>
      </c>
      <c r="AU188" t="str">
        <v>Ecuador</v>
      </c>
      <c r="AV188" t="str">
        <v>Egypten</v>
      </c>
      <c r="AW188" t="str">
        <v>El Salvador</v>
      </c>
      <c r="AX188" t="str">
        <v>Elfenbens- kysten</v>
      </c>
      <c r="AY188" t="str">
        <v>Eritrea</v>
      </c>
      <c r="AZ188" t="str">
        <v>Estland</v>
      </c>
      <c r="BA188" t="str">
        <v>Etiopien</v>
      </c>
      <c r="BB188" t="str">
        <v>Burundi</v>
      </c>
      <c r="BC188" t="str">
        <v>Cambodja</v>
      </c>
      <c r="BD188" t="str">
        <v>Finland</v>
      </c>
      <c r="BE188" t="str">
        <v>Burundi</v>
      </c>
      <c r="BF188" t="str">
        <v>Cambodja</v>
      </c>
      <c r="BG188" t="str">
        <v>Forenede Arab. Emirater</v>
      </c>
      <c r="BH188" t="str">
        <v>Frankrig</v>
      </c>
      <c r="BI188" t="str">
        <v>Gabon</v>
      </c>
      <c r="BJ188" t="str">
        <v>Gambia</v>
      </c>
      <c r="BK188" t="str">
        <v>Burundi</v>
      </c>
      <c r="BL188" t="str">
        <v>Cambodja</v>
      </c>
      <c r="BM188" t="str">
        <v>Grenada</v>
      </c>
      <c r="BN188" t="str">
        <v>Grenadinerne</v>
      </c>
      <c r="BO188" t="str">
        <v>Grækenland</v>
      </c>
      <c r="BP188" t="str">
        <v>Burundi</v>
      </c>
      <c r="BQ188" t="str">
        <v>Cambodja</v>
      </c>
      <c r="BR188" t="str">
        <v>Guinea-Bissau</v>
      </c>
      <c r="BS188" t="str">
        <v>Guyana</v>
      </c>
      <c r="BT188" t="str">
        <v>Haiti</v>
      </c>
      <c r="BU188" t="str">
        <v>Honduras</v>
      </c>
      <c r="BV188" t="str">
        <v>Hviderusland (Belarus)</v>
      </c>
      <c r="BW188" t="str">
        <v>Indien</v>
      </c>
      <c r="BX188" t="str">
        <v>Indonesien</v>
      </c>
      <c r="BY188" t="str">
        <v>Irak</v>
      </c>
      <c r="BZ188" t="str">
        <v>Iran</v>
      </c>
      <c r="CA188" t="str">
        <v>Irland</v>
      </c>
      <c r="CB188" t="str">
        <v>Island</v>
      </c>
      <c r="CC188" t="str">
        <v>Israel</v>
      </c>
      <c r="CD188" t="str">
        <v>Italien</v>
      </c>
      <c r="CE188" t="str">
        <v>Jamaica</v>
      </c>
      <c r="CF188" t="str">
        <v>Japan</v>
      </c>
      <c r="CG188" t="str">
        <v>Jordan</v>
      </c>
      <c r="CH188" t="str">
        <v>Kapverdiske Øer</v>
      </c>
      <c r="CI188" t="str">
        <v>Kasakhstan</v>
      </c>
      <c r="CJ188" t="str">
        <v>Kenya</v>
      </c>
      <c r="CK188" t="str">
        <v>Kina</v>
      </c>
      <c r="CL188" t="str">
        <v>Kirgisistan</v>
      </c>
      <c r="CM188" t="str">
        <v>Kiribati</v>
      </c>
      <c r="CN188" t="str">
        <v>Kroatien</v>
      </c>
      <c r="CO188" t="str">
        <v>Kuwait</v>
      </c>
      <c r="CP188" t="str">
        <v>Laos</v>
      </c>
      <c r="CQ188" t="str">
        <v>Lesotho</v>
      </c>
      <c r="CR188" t="str">
        <v>Letland</v>
      </c>
      <c r="CS188" t="str">
        <v>Libanon</v>
      </c>
      <c r="CT188" t="str">
        <v>Liberia</v>
      </c>
      <c r="CU188" t="str">
        <v>Libyen</v>
      </c>
      <c r="CV188" t="str">
        <v>Liechtenstein</v>
      </c>
      <c r="CW188" t="str">
        <v>Litauen</v>
      </c>
      <c r="CX188" t="str">
        <v>Luxembourg</v>
      </c>
      <c r="CY188" t="str">
        <v>Madagaskar</v>
      </c>
      <c r="CZ188" t="str">
        <v>Makedonien (FYROM)</v>
      </c>
      <c r="DA188" t="str">
        <v>Malawi</v>
      </c>
      <c r="DB188" t="str">
        <v>Malaysia</v>
      </c>
      <c r="DC188" t="str">
        <v>Maldiverne</v>
      </c>
      <c r="DD188" t="str">
        <v>Mali</v>
      </c>
      <c r="DE188" t="str">
        <v>Malta</v>
      </c>
      <c r="DF188" t="str">
        <v>Marokko</v>
      </c>
      <c r="DG188" t="str">
        <v>Marshall-øerne</v>
      </c>
      <c r="DH188" t="str">
        <v>Mauretanien</v>
      </c>
      <c r="DI188" t="str">
        <v>Mauritius</v>
      </c>
      <c r="DJ188" t="str">
        <v>Mexico</v>
      </c>
      <c r="DK188" t="str">
        <v>Mikronesien</v>
      </c>
      <c r="DL188" t="str">
        <v>Moldova</v>
      </c>
      <c r="DM188" t="str">
        <v>Monaco</v>
      </c>
      <c r="DN188" t="str">
        <v>Mongoliet</v>
      </c>
      <c r="DO188" t="str">
        <v>Mozambique</v>
      </c>
      <c r="DP188" t="str">
        <v>Namibia</v>
      </c>
      <c r="DQ188" t="str">
        <v>Nauru</v>
      </c>
      <c r="DR188" t="str">
        <v>Nederlandene</v>
      </c>
      <c r="DS188" t="str">
        <v>Nepal</v>
      </c>
      <c r="DT188" t="str">
        <v>New Zealand</v>
      </c>
      <c r="DU188" t="str">
        <v>Nicaragua</v>
      </c>
      <c r="DV188" t="str">
        <v>Niger</v>
      </c>
      <c r="DW188" t="str">
        <v>Nigeria</v>
      </c>
      <c r="DX188" t="str">
        <v>Nordkorea</v>
      </c>
      <c r="DY188" t="str">
        <v>Norge</v>
      </c>
      <c r="DZ188" t="str">
        <v>Oman</v>
      </c>
      <c r="EA188" t="str">
        <v>Pakistan</v>
      </c>
      <c r="EB188" t="str">
        <v>Palau</v>
      </c>
      <c r="EC188" t="str">
        <v>Palestina</v>
      </c>
      <c r="ED188" t="str">
        <v>Panama</v>
      </c>
      <c r="EE188" t="str">
        <v>Papua New Guinea</v>
      </c>
      <c r="EF188" t="str">
        <v>Paraguay</v>
      </c>
      <c r="EG188" t="str">
        <v>Peru</v>
      </c>
      <c r="EH188" t="str">
        <v>Polen</v>
      </c>
      <c r="EI188" t="str">
        <v>Portugal</v>
      </c>
      <c r="EJ188" t="str">
        <v>Qatar</v>
      </c>
      <c r="EK188" t="str">
        <v>Rumænien</v>
      </c>
      <c r="EL188" t="str">
        <v>Rusland</v>
      </c>
      <c r="EM188" t="str">
        <v>Rwanda</v>
      </c>
      <c r="EN188" t="str">
        <v>Salomonøerne</v>
      </c>
      <c r="EO188" t="str">
        <v>Samoa</v>
      </c>
      <c r="EP188" t="str">
        <v>San Marino</v>
      </c>
      <c r="EQ188" t="str">
        <v>Sao Tomé &amp; Principe</v>
      </c>
      <c r="ER188" t="str">
        <v>Saudi Arabien</v>
      </c>
      <c r="ES188" t="str">
        <v>Schweiz</v>
      </c>
      <c r="ET188" t="str">
        <v>Senegal</v>
      </c>
      <c r="EU188" t="str">
        <v>Serbien og Montenegro</v>
      </c>
      <c r="EV188" t="str">
        <v>Seychellerne</v>
      </c>
      <c r="EW188" t="str">
        <v>Sierra Leone</v>
      </c>
      <c r="EX188" t="str">
        <v>Singapore</v>
      </c>
      <c r="EY188" t="str">
        <v>Slovakiet</v>
      </c>
      <c r="EZ188" t="str">
        <v>Slovenien</v>
      </c>
      <c r="FA188" t="str">
        <v>Somalia</v>
      </c>
      <c r="FB188" t="str">
        <v>Spanien</v>
      </c>
      <c r="FC188" t="str">
        <v>Sri Lanka</v>
      </c>
      <c r="FD188" t="str">
        <v>St. Kitts-Nevis</v>
      </c>
      <c r="FE188" t="str">
        <v>St. Lucia</v>
      </c>
      <c r="FF188" t="str">
        <v>St. Vincent &amp;</v>
      </c>
      <c r="FG188" t="str">
        <v>Storbritannien (England)</v>
      </c>
      <c r="FH188" t="str">
        <v>Sudan</v>
      </c>
      <c r="FI188" t="str">
        <v>Surinam</v>
      </c>
      <c r="FJ188" t="str">
        <v>Sverige</v>
      </c>
      <c r="FK188" t="str">
        <v>Swaziland</v>
      </c>
      <c r="FL188" t="str">
        <v>Sydafrika</v>
      </c>
      <c r="FM188" t="str">
        <v>Sydkorea</v>
      </c>
      <c r="FN188" t="str">
        <v>Syrien</v>
      </c>
      <c r="FO188" t="str">
        <v>Tadjikistan</v>
      </c>
      <c r="FP188" t="str">
        <v>Taiwan</v>
      </c>
      <c r="FQ188" t="str">
        <v>Tanzania</v>
      </c>
      <c r="FR188" t="str">
        <v>Thailand</v>
      </c>
      <c r="FS188" t="str">
        <v>Tjekkiet</v>
      </c>
      <c r="FT188" t="str">
        <v>Togo</v>
      </c>
      <c r="FU188" t="str">
        <v>Tonga</v>
      </c>
      <c r="FV188" t="str">
        <v>Trinidad &amp; Tobago</v>
      </c>
      <c r="FW188" t="str">
        <v>Tunesien</v>
      </c>
      <c r="FX188" t="str">
        <v>Turkmenistan</v>
      </c>
      <c r="FY188" t="str">
        <v>Tuvalu</v>
      </c>
      <c r="FZ188" t="str">
        <v>Tyrkiet</v>
      </c>
      <c r="GA188" t="str">
        <v>Tyskland</v>
      </c>
      <c r="GB188" t="str">
        <v>Uganda</v>
      </c>
      <c r="GC188" t="str">
        <v>Ukraine</v>
      </c>
      <c r="GD188" t="str">
        <v>Ungarn</v>
      </c>
      <c r="GE188" t="str">
        <v>Uruguay</v>
      </c>
      <c r="GF188" t="str">
        <v>USA</v>
      </c>
      <c r="GG188" t="str">
        <v>Usbekistan</v>
      </c>
      <c r="GH188" t="str">
        <v>Vanuatu</v>
      </c>
      <c r="GI188" t="str">
        <v>Vatikanet</v>
      </c>
      <c r="GJ188" t="str">
        <v>Venezuela</v>
      </c>
      <c r="GK188" t="str">
        <v>Vietnam</v>
      </c>
      <c r="GL188" t="str">
        <v>Yemen</v>
      </c>
      <c r="GM188" t="str">
        <v>Zambia</v>
      </c>
      <c r="GN188" t="str">
        <v>Zimbabwe</v>
      </c>
      <c r="GO188" t="str">
        <v>Ækvatorial Guinea</v>
      </c>
      <c r="GP188" t="str">
        <v>Østrig</v>
      </c>
      <c r="GQ188" t="str">
        <v>Østtimor</v>
      </c>
      <c r="GR188" t="str">
        <v>EU</v>
      </c>
      <c r="GS188" t="str">
        <v>Ikke-EU</v>
      </c>
      <c r="GT188" t="str">
        <v>EU/ikke-EU</v>
      </c>
    </row>
    <row r="189" spans="2:202" x14ac:dyDescent="0.25">
      <c r="B189" t="str" cm="1">
        <f t="array" ref="B189:GT189">TRANSPOSE(_xlfn._xlws.FILTER(AlleLande[Lande (dansk)],ISNUMBER(SEARCH(Vareoplysninger!L80,AlleLande[Lande (dansk)])),"Kan ikke findes"))</f>
        <v>Afghanistan</v>
      </c>
      <c r="C189" t="str">
        <v>Albanien</v>
      </c>
      <c r="D189" t="str">
        <v>Algeriet</v>
      </c>
      <c r="E189" t="str">
        <v>Andorra</v>
      </c>
      <c r="F189" t="str">
        <v>Angola</v>
      </c>
      <c r="G189" t="str">
        <v>Antigua &amp;Barbuda</v>
      </c>
      <c r="H189" t="str">
        <v>Argentina</v>
      </c>
      <c r="I189" t="str">
        <v>Armenien</v>
      </c>
      <c r="J189" t="str">
        <v>Aserbajdsjan</v>
      </c>
      <c r="K189" t="str">
        <v>Australien</v>
      </c>
      <c r="L189" t="str">
        <v>Bahamas</v>
      </c>
      <c r="M189" t="str">
        <v>Bahrain</v>
      </c>
      <c r="N189" t="str">
        <v>Bangladesh</v>
      </c>
      <c r="O189" t="str">
        <v>Barbados</v>
      </c>
      <c r="P189" t="str">
        <v>Belgien</v>
      </c>
      <c r="Q189" t="str">
        <v>Belize</v>
      </c>
      <c r="R189" t="str">
        <v>Benin</v>
      </c>
      <c r="S189" t="str">
        <v>Bhutan</v>
      </c>
      <c r="T189" t="str">
        <v>Bolivia</v>
      </c>
      <c r="U189" t="str">
        <v>Bosnien-Herzegovina</v>
      </c>
      <c r="V189" t="str">
        <v>Botswana</v>
      </c>
      <c r="W189" t="str">
        <v>Brasilien</v>
      </c>
      <c r="X189" t="str">
        <v>Brunei</v>
      </c>
      <c r="Y189" t="str">
        <v>Bulgarien</v>
      </c>
      <c r="Z189" t="str">
        <v>Burkina Faso</v>
      </c>
      <c r="AA189" t="str">
        <v>Burma (Myanmar)</v>
      </c>
      <c r="AB189" t="str">
        <v>Burundi</v>
      </c>
      <c r="AC189" t="str">
        <v>Cambodja</v>
      </c>
      <c r="AD189" t="str">
        <v>Cameroun</v>
      </c>
      <c r="AE189" t="str">
        <v>Canada</v>
      </c>
      <c r="AF189" t="str">
        <v>Centralafrika</v>
      </c>
      <c r="AG189" t="str">
        <v>Chad</v>
      </c>
      <c r="AH189" t="str">
        <v>Chile</v>
      </c>
      <c r="AI189" t="str">
        <v>Colombia</v>
      </c>
      <c r="AJ189" t="str">
        <v>Comorerne</v>
      </c>
      <c r="AK189" t="str">
        <v>Congo</v>
      </c>
      <c r="AL189" t="str">
        <v>Costa Rica</v>
      </c>
      <c r="AM189" t="str">
        <v>Cuba</v>
      </c>
      <c r="AN189" t="str">
        <v>Cypern</v>
      </c>
      <c r="AO189" t="str">
        <v>Danmark</v>
      </c>
      <c r="AP189" t="str">
        <v>Darussalem</v>
      </c>
      <c r="AQ189" t="str">
        <v>Demokratiske rep. Congo</v>
      </c>
      <c r="AR189" t="str">
        <v>Djibouti</v>
      </c>
      <c r="AS189" t="str">
        <v>Dominica</v>
      </c>
      <c r="AT189" t="str">
        <v>Dominikanske Republik</v>
      </c>
      <c r="AU189" t="str">
        <v>Ecuador</v>
      </c>
      <c r="AV189" t="str">
        <v>Egypten</v>
      </c>
      <c r="AW189" t="str">
        <v>El Salvador</v>
      </c>
      <c r="AX189" t="str">
        <v>Elfenbens- kysten</v>
      </c>
      <c r="AY189" t="str">
        <v>Eritrea</v>
      </c>
      <c r="AZ189" t="str">
        <v>Estland</v>
      </c>
      <c r="BA189" t="str">
        <v>Etiopien</v>
      </c>
      <c r="BB189" t="str">
        <v>Burundi</v>
      </c>
      <c r="BC189" t="str">
        <v>Cambodja</v>
      </c>
      <c r="BD189" t="str">
        <v>Finland</v>
      </c>
      <c r="BE189" t="str">
        <v>Burundi</v>
      </c>
      <c r="BF189" t="str">
        <v>Cambodja</v>
      </c>
      <c r="BG189" t="str">
        <v>Forenede Arab. Emirater</v>
      </c>
      <c r="BH189" t="str">
        <v>Frankrig</v>
      </c>
      <c r="BI189" t="str">
        <v>Gabon</v>
      </c>
      <c r="BJ189" t="str">
        <v>Gambia</v>
      </c>
      <c r="BK189" t="str">
        <v>Burundi</v>
      </c>
      <c r="BL189" t="str">
        <v>Cambodja</v>
      </c>
      <c r="BM189" t="str">
        <v>Grenada</v>
      </c>
      <c r="BN189" t="str">
        <v>Grenadinerne</v>
      </c>
      <c r="BO189" t="str">
        <v>Grækenland</v>
      </c>
      <c r="BP189" t="str">
        <v>Burundi</v>
      </c>
      <c r="BQ189" t="str">
        <v>Cambodja</v>
      </c>
      <c r="BR189" t="str">
        <v>Guinea-Bissau</v>
      </c>
      <c r="BS189" t="str">
        <v>Guyana</v>
      </c>
      <c r="BT189" t="str">
        <v>Haiti</v>
      </c>
      <c r="BU189" t="str">
        <v>Honduras</v>
      </c>
      <c r="BV189" t="str">
        <v>Hviderusland (Belarus)</v>
      </c>
      <c r="BW189" t="str">
        <v>Indien</v>
      </c>
      <c r="BX189" t="str">
        <v>Indonesien</v>
      </c>
      <c r="BY189" t="str">
        <v>Irak</v>
      </c>
      <c r="BZ189" t="str">
        <v>Iran</v>
      </c>
      <c r="CA189" t="str">
        <v>Irland</v>
      </c>
      <c r="CB189" t="str">
        <v>Island</v>
      </c>
      <c r="CC189" t="str">
        <v>Israel</v>
      </c>
      <c r="CD189" t="str">
        <v>Italien</v>
      </c>
      <c r="CE189" t="str">
        <v>Jamaica</v>
      </c>
      <c r="CF189" t="str">
        <v>Japan</v>
      </c>
      <c r="CG189" t="str">
        <v>Jordan</v>
      </c>
      <c r="CH189" t="str">
        <v>Kapverdiske Øer</v>
      </c>
      <c r="CI189" t="str">
        <v>Kasakhstan</v>
      </c>
      <c r="CJ189" t="str">
        <v>Kenya</v>
      </c>
      <c r="CK189" t="str">
        <v>Kina</v>
      </c>
      <c r="CL189" t="str">
        <v>Kirgisistan</v>
      </c>
      <c r="CM189" t="str">
        <v>Kiribati</v>
      </c>
      <c r="CN189" t="str">
        <v>Kroatien</v>
      </c>
      <c r="CO189" t="str">
        <v>Kuwait</v>
      </c>
      <c r="CP189" t="str">
        <v>Laos</v>
      </c>
      <c r="CQ189" t="str">
        <v>Lesotho</v>
      </c>
      <c r="CR189" t="str">
        <v>Letland</v>
      </c>
      <c r="CS189" t="str">
        <v>Libanon</v>
      </c>
      <c r="CT189" t="str">
        <v>Liberia</v>
      </c>
      <c r="CU189" t="str">
        <v>Libyen</v>
      </c>
      <c r="CV189" t="str">
        <v>Liechtenstein</v>
      </c>
      <c r="CW189" t="str">
        <v>Litauen</v>
      </c>
      <c r="CX189" t="str">
        <v>Luxembourg</v>
      </c>
      <c r="CY189" t="str">
        <v>Madagaskar</v>
      </c>
      <c r="CZ189" t="str">
        <v>Makedonien (FYROM)</v>
      </c>
      <c r="DA189" t="str">
        <v>Malawi</v>
      </c>
      <c r="DB189" t="str">
        <v>Malaysia</v>
      </c>
      <c r="DC189" t="str">
        <v>Maldiverne</v>
      </c>
      <c r="DD189" t="str">
        <v>Mali</v>
      </c>
      <c r="DE189" t="str">
        <v>Malta</v>
      </c>
      <c r="DF189" t="str">
        <v>Marokko</v>
      </c>
      <c r="DG189" t="str">
        <v>Marshall-øerne</v>
      </c>
      <c r="DH189" t="str">
        <v>Mauretanien</v>
      </c>
      <c r="DI189" t="str">
        <v>Mauritius</v>
      </c>
      <c r="DJ189" t="str">
        <v>Mexico</v>
      </c>
      <c r="DK189" t="str">
        <v>Mikronesien</v>
      </c>
      <c r="DL189" t="str">
        <v>Moldova</v>
      </c>
      <c r="DM189" t="str">
        <v>Monaco</v>
      </c>
      <c r="DN189" t="str">
        <v>Mongoliet</v>
      </c>
      <c r="DO189" t="str">
        <v>Mozambique</v>
      </c>
      <c r="DP189" t="str">
        <v>Namibia</v>
      </c>
      <c r="DQ189" t="str">
        <v>Nauru</v>
      </c>
      <c r="DR189" t="str">
        <v>Nederlandene</v>
      </c>
      <c r="DS189" t="str">
        <v>Nepal</v>
      </c>
      <c r="DT189" t="str">
        <v>New Zealand</v>
      </c>
      <c r="DU189" t="str">
        <v>Nicaragua</v>
      </c>
      <c r="DV189" t="str">
        <v>Niger</v>
      </c>
      <c r="DW189" t="str">
        <v>Nigeria</v>
      </c>
      <c r="DX189" t="str">
        <v>Nordkorea</v>
      </c>
      <c r="DY189" t="str">
        <v>Norge</v>
      </c>
      <c r="DZ189" t="str">
        <v>Oman</v>
      </c>
      <c r="EA189" t="str">
        <v>Pakistan</v>
      </c>
      <c r="EB189" t="str">
        <v>Palau</v>
      </c>
      <c r="EC189" t="str">
        <v>Palestina</v>
      </c>
      <c r="ED189" t="str">
        <v>Panama</v>
      </c>
      <c r="EE189" t="str">
        <v>Papua New Guinea</v>
      </c>
      <c r="EF189" t="str">
        <v>Paraguay</v>
      </c>
      <c r="EG189" t="str">
        <v>Peru</v>
      </c>
      <c r="EH189" t="str">
        <v>Polen</v>
      </c>
      <c r="EI189" t="str">
        <v>Portugal</v>
      </c>
      <c r="EJ189" t="str">
        <v>Qatar</v>
      </c>
      <c r="EK189" t="str">
        <v>Rumænien</v>
      </c>
      <c r="EL189" t="str">
        <v>Rusland</v>
      </c>
      <c r="EM189" t="str">
        <v>Rwanda</v>
      </c>
      <c r="EN189" t="str">
        <v>Salomonøerne</v>
      </c>
      <c r="EO189" t="str">
        <v>Samoa</v>
      </c>
      <c r="EP189" t="str">
        <v>San Marino</v>
      </c>
      <c r="EQ189" t="str">
        <v>Sao Tomé &amp; Principe</v>
      </c>
      <c r="ER189" t="str">
        <v>Saudi Arabien</v>
      </c>
      <c r="ES189" t="str">
        <v>Schweiz</v>
      </c>
      <c r="ET189" t="str">
        <v>Senegal</v>
      </c>
      <c r="EU189" t="str">
        <v>Serbien og Montenegro</v>
      </c>
      <c r="EV189" t="str">
        <v>Seychellerne</v>
      </c>
      <c r="EW189" t="str">
        <v>Sierra Leone</v>
      </c>
      <c r="EX189" t="str">
        <v>Singapore</v>
      </c>
      <c r="EY189" t="str">
        <v>Slovakiet</v>
      </c>
      <c r="EZ189" t="str">
        <v>Slovenien</v>
      </c>
      <c r="FA189" t="str">
        <v>Somalia</v>
      </c>
      <c r="FB189" t="str">
        <v>Spanien</v>
      </c>
      <c r="FC189" t="str">
        <v>Sri Lanka</v>
      </c>
      <c r="FD189" t="str">
        <v>St. Kitts-Nevis</v>
      </c>
      <c r="FE189" t="str">
        <v>St. Lucia</v>
      </c>
      <c r="FF189" t="str">
        <v>St. Vincent &amp;</v>
      </c>
      <c r="FG189" t="str">
        <v>Storbritannien (England)</v>
      </c>
      <c r="FH189" t="str">
        <v>Sudan</v>
      </c>
      <c r="FI189" t="str">
        <v>Surinam</v>
      </c>
      <c r="FJ189" t="str">
        <v>Sverige</v>
      </c>
      <c r="FK189" t="str">
        <v>Swaziland</v>
      </c>
      <c r="FL189" t="str">
        <v>Sydafrika</v>
      </c>
      <c r="FM189" t="str">
        <v>Sydkorea</v>
      </c>
      <c r="FN189" t="str">
        <v>Syrien</v>
      </c>
      <c r="FO189" t="str">
        <v>Tadjikistan</v>
      </c>
      <c r="FP189" t="str">
        <v>Taiwan</v>
      </c>
      <c r="FQ189" t="str">
        <v>Tanzania</v>
      </c>
      <c r="FR189" t="str">
        <v>Thailand</v>
      </c>
      <c r="FS189" t="str">
        <v>Tjekkiet</v>
      </c>
      <c r="FT189" t="str">
        <v>Togo</v>
      </c>
      <c r="FU189" t="str">
        <v>Tonga</v>
      </c>
      <c r="FV189" t="str">
        <v>Trinidad &amp; Tobago</v>
      </c>
      <c r="FW189" t="str">
        <v>Tunesien</v>
      </c>
      <c r="FX189" t="str">
        <v>Turkmenistan</v>
      </c>
      <c r="FY189" t="str">
        <v>Tuvalu</v>
      </c>
      <c r="FZ189" t="str">
        <v>Tyrkiet</v>
      </c>
      <c r="GA189" t="str">
        <v>Tyskland</v>
      </c>
      <c r="GB189" t="str">
        <v>Uganda</v>
      </c>
      <c r="GC189" t="str">
        <v>Ukraine</v>
      </c>
      <c r="GD189" t="str">
        <v>Ungarn</v>
      </c>
      <c r="GE189" t="str">
        <v>Uruguay</v>
      </c>
      <c r="GF189" t="str">
        <v>USA</v>
      </c>
      <c r="GG189" t="str">
        <v>Usbekistan</v>
      </c>
      <c r="GH189" t="str">
        <v>Vanuatu</v>
      </c>
      <c r="GI189" t="str">
        <v>Vatikanet</v>
      </c>
      <c r="GJ189" t="str">
        <v>Venezuela</v>
      </c>
      <c r="GK189" t="str">
        <v>Vietnam</v>
      </c>
      <c r="GL189" t="str">
        <v>Yemen</v>
      </c>
      <c r="GM189" t="str">
        <v>Zambia</v>
      </c>
      <c r="GN189" t="str">
        <v>Zimbabwe</v>
      </c>
      <c r="GO189" t="str">
        <v>Ækvatorial Guinea</v>
      </c>
      <c r="GP189" t="str">
        <v>Østrig</v>
      </c>
      <c r="GQ189" t="str">
        <v>Østtimor</v>
      </c>
      <c r="GR189" t="str">
        <v>EU</v>
      </c>
      <c r="GS189" t="str">
        <v>Ikke-EU</v>
      </c>
      <c r="GT189" t="str">
        <v>EU/ikke-EU</v>
      </c>
    </row>
    <row r="190" spans="2:202" x14ac:dyDescent="0.25">
      <c r="B190" t="str" cm="1">
        <f t="array" ref="B190:GT190">TRANSPOSE(_xlfn._xlws.FILTER(AlleLande[Lande (dansk)],ISNUMBER(SEARCH(Vareoplysninger!L81,AlleLande[Lande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Burundi</v>
      </c>
      <c r="BC190" t="str">
        <v>Cambodja</v>
      </c>
      <c r="BD190" t="str">
        <v>Finland</v>
      </c>
      <c r="BE190" t="str">
        <v>Burundi</v>
      </c>
      <c r="BF190" t="str">
        <v>Cambodja</v>
      </c>
      <c r="BG190" t="str">
        <v>Forenede Arab. Emirater</v>
      </c>
      <c r="BH190" t="str">
        <v>Frankrig</v>
      </c>
      <c r="BI190" t="str">
        <v>Gabon</v>
      </c>
      <c r="BJ190" t="str">
        <v>Gambia</v>
      </c>
      <c r="BK190" t="str">
        <v>Burundi</v>
      </c>
      <c r="BL190" t="str">
        <v>Cambodja</v>
      </c>
      <c r="BM190" t="str">
        <v>Grenada</v>
      </c>
      <c r="BN190" t="str">
        <v>Grenadinerne</v>
      </c>
      <c r="BO190" t="str">
        <v>Grækenland</v>
      </c>
      <c r="BP190" t="str">
        <v>Burundi</v>
      </c>
      <c r="BQ190" t="str">
        <v>Cambodja</v>
      </c>
      <c r="BR190" t="str">
        <v>Guinea-Bissau</v>
      </c>
      <c r="BS190" t="str">
        <v>Guyana</v>
      </c>
      <c r="BT190" t="str">
        <v>Haiti</v>
      </c>
      <c r="BU190" t="str">
        <v>Honduras</v>
      </c>
      <c r="BV190" t="str">
        <v>Hviderusland (Belarus)</v>
      </c>
      <c r="BW190" t="str">
        <v>Indien</v>
      </c>
      <c r="BX190" t="str">
        <v>Indonesien</v>
      </c>
      <c r="BY190" t="str">
        <v>Irak</v>
      </c>
      <c r="BZ190" t="str">
        <v>Iran</v>
      </c>
      <c r="CA190" t="str">
        <v>Irland</v>
      </c>
      <c r="CB190" t="str">
        <v>Island</v>
      </c>
      <c r="CC190" t="str">
        <v>Israel</v>
      </c>
      <c r="CD190" t="str">
        <v>Italien</v>
      </c>
      <c r="CE190" t="str">
        <v>Jamaica</v>
      </c>
      <c r="CF190" t="str">
        <v>Japan</v>
      </c>
      <c r="CG190" t="str">
        <v>Jordan</v>
      </c>
      <c r="CH190" t="str">
        <v>Kapverdiske Øer</v>
      </c>
      <c r="CI190" t="str">
        <v>Kasakhstan</v>
      </c>
      <c r="CJ190" t="str">
        <v>Kenya</v>
      </c>
      <c r="CK190" t="str">
        <v>Kina</v>
      </c>
      <c r="CL190" t="str">
        <v>Kirgisistan</v>
      </c>
      <c r="CM190" t="str">
        <v>Kiribati</v>
      </c>
      <c r="CN190" t="str">
        <v>Kroatien</v>
      </c>
      <c r="CO190" t="str">
        <v>Kuwait</v>
      </c>
      <c r="CP190" t="str">
        <v>Laos</v>
      </c>
      <c r="CQ190" t="str">
        <v>Lesotho</v>
      </c>
      <c r="CR190" t="str">
        <v>Letland</v>
      </c>
      <c r="CS190" t="str">
        <v>Libanon</v>
      </c>
      <c r="CT190" t="str">
        <v>Liberia</v>
      </c>
      <c r="CU190" t="str">
        <v>Libyen</v>
      </c>
      <c r="CV190" t="str">
        <v>Liechtenstein</v>
      </c>
      <c r="CW190" t="str">
        <v>Litauen</v>
      </c>
      <c r="CX190" t="str">
        <v>Luxembourg</v>
      </c>
      <c r="CY190" t="str">
        <v>Madagaskar</v>
      </c>
      <c r="CZ190" t="str">
        <v>Makedonien (FYROM)</v>
      </c>
      <c r="DA190" t="str">
        <v>Malawi</v>
      </c>
      <c r="DB190" t="str">
        <v>Malaysia</v>
      </c>
      <c r="DC190" t="str">
        <v>Maldiverne</v>
      </c>
      <c r="DD190" t="str">
        <v>Mali</v>
      </c>
      <c r="DE190" t="str">
        <v>Malta</v>
      </c>
      <c r="DF190" t="str">
        <v>Marokko</v>
      </c>
      <c r="DG190" t="str">
        <v>Marshall-øerne</v>
      </c>
      <c r="DH190" t="str">
        <v>Mauretanien</v>
      </c>
      <c r="DI190" t="str">
        <v>Mauritius</v>
      </c>
      <c r="DJ190" t="str">
        <v>Mexico</v>
      </c>
      <c r="DK190" t="str">
        <v>Mikronesien</v>
      </c>
      <c r="DL190" t="str">
        <v>Moldova</v>
      </c>
      <c r="DM190" t="str">
        <v>Monaco</v>
      </c>
      <c r="DN190" t="str">
        <v>Mongoliet</v>
      </c>
      <c r="DO190" t="str">
        <v>Mozambique</v>
      </c>
      <c r="DP190" t="str">
        <v>Namibia</v>
      </c>
      <c r="DQ190" t="str">
        <v>Nauru</v>
      </c>
      <c r="DR190" t="str">
        <v>Nederlandene</v>
      </c>
      <c r="DS190" t="str">
        <v>Nepal</v>
      </c>
      <c r="DT190" t="str">
        <v>New Zealand</v>
      </c>
      <c r="DU190" t="str">
        <v>Nicaragua</v>
      </c>
      <c r="DV190" t="str">
        <v>Niger</v>
      </c>
      <c r="DW190" t="str">
        <v>Nigeria</v>
      </c>
      <c r="DX190" t="str">
        <v>Nordkorea</v>
      </c>
      <c r="DY190" t="str">
        <v>Norge</v>
      </c>
      <c r="DZ190" t="str">
        <v>Oman</v>
      </c>
      <c r="EA190" t="str">
        <v>Pakistan</v>
      </c>
      <c r="EB190" t="str">
        <v>Palau</v>
      </c>
      <c r="EC190" t="str">
        <v>Palestina</v>
      </c>
      <c r="ED190" t="str">
        <v>Panama</v>
      </c>
      <c r="EE190" t="str">
        <v>Papua New Guinea</v>
      </c>
      <c r="EF190" t="str">
        <v>Paraguay</v>
      </c>
      <c r="EG190" t="str">
        <v>Peru</v>
      </c>
      <c r="EH190" t="str">
        <v>Polen</v>
      </c>
      <c r="EI190" t="str">
        <v>Portugal</v>
      </c>
      <c r="EJ190" t="str">
        <v>Qatar</v>
      </c>
      <c r="EK190" t="str">
        <v>Rumænien</v>
      </c>
      <c r="EL190" t="str">
        <v>Rusland</v>
      </c>
      <c r="EM190" t="str">
        <v>Rwanda</v>
      </c>
      <c r="EN190" t="str">
        <v>Salomonøerne</v>
      </c>
      <c r="EO190" t="str">
        <v>Samoa</v>
      </c>
      <c r="EP190" t="str">
        <v>San Marino</v>
      </c>
      <c r="EQ190" t="str">
        <v>Sao Tomé &amp; Principe</v>
      </c>
      <c r="ER190" t="str">
        <v>Saudi Arabien</v>
      </c>
      <c r="ES190" t="str">
        <v>Schweiz</v>
      </c>
      <c r="ET190" t="str">
        <v>Senegal</v>
      </c>
      <c r="EU190" t="str">
        <v>Serbien og Montenegro</v>
      </c>
      <c r="EV190" t="str">
        <v>Seychellerne</v>
      </c>
      <c r="EW190" t="str">
        <v>Sierra Leone</v>
      </c>
      <c r="EX190" t="str">
        <v>Singapore</v>
      </c>
      <c r="EY190" t="str">
        <v>Slovakiet</v>
      </c>
      <c r="EZ190" t="str">
        <v>Slovenien</v>
      </c>
      <c r="FA190" t="str">
        <v>Somalia</v>
      </c>
      <c r="FB190" t="str">
        <v>Spanien</v>
      </c>
      <c r="FC190" t="str">
        <v>Sri Lanka</v>
      </c>
      <c r="FD190" t="str">
        <v>St. Kitts-Nevis</v>
      </c>
      <c r="FE190" t="str">
        <v>St. Lucia</v>
      </c>
      <c r="FF190" t="str">
        <v>St. Vincent &amp;</v>
      </c>
      <c r="FG190" t="str">
        <v>Storbritannien (England)</v>
      </c>
      <c r="FH190" t="str">
        <v>Sudan</v>
      </c>
      <c r="FI190" t="str">
        <v>Surinam</v>
      </c>
      <c r="FJ190" t="str">
        <v>Sverige</v>
      </c>
      <c r="FK190" t="str">
        <v>Swaziland</v>
      </c>
      <c r="FL190" t="str">
        <v>Sydafrika</v>
      </c>
      <c r="FM190" t="str">
        <v>Sydkorea</v>
      </c>
      <c r="FN190" t="str">
        <v>Syrien</v>
      </c>
      <c r="FO190" t="str">
        <v>Tadjikistan</v>
      </c>
      <c r="FP190" t="str">
        <v>Taiwan</v>
      </c>
      <c r="FQ190" t="str">
        <v>Tanzania</v>
      </c>
      <c r="FR190" t="str">
        <v>Thailand</v>
      </c>
      <c r="FS190" t="str">
        <v>Tjekkiet</v>
      </c>
      <c r="FT190" t="str">
        <v>Togo</v>
      </c>
      <c r="FU190" t="str">
        <v>Tonga</v>
      </c>
      <c r="FV190" t="str">
        <v>Trinidad &amp; Tobago</v>
      </c>
      <c r="FW190" t="str">
        <v>Tunesien</v>
      </c>
      <c r="FX190" t="str">
        <v>Turkmenistan</v>
      </c>
      <c r="FY190" t="str">
        <v>Tuvalu</v>
      </c>
      <c r="FZ190" t="str">
        <v>Tyrkiet</v>
      </c>
      <c r="GA190" t="str">
        <v>Tyskland</v>
      </c>
      <c r="GB190" t="str">
        <v>Uganda</v>
      </c>
      <c r="GC190" t="str">
        <v>Ukraine</v>
      </c>
      <c r="GD190" t="str">
        <v>Ungarn</v>
      </c>
      <c r="GE190" t="str">
        <v>Uruguay</v>
      </c>
      <c r="GF190" t="str">
        <v>USA</v>
      </c>
      <c r="GG190" t="str">
        <v>Usbekistan</v>
      </c>
      <c r="GH190" t="str">
        <v>Vanuatu</v>
      </c>
      <c r="GI190" t="str">
        <v>Vatikanet</v>
      </c>
      <c r="GJ190" t="str">
        <v>Venezuela</v>
      </c>
      <c r="GK190" t="str">
        <v>Vietnam</v>
      </c>
      <c r="GL190" t="str">
        <v>Yemen</v>
      </c>
      <c r="GM190" t="str">
        <v>Zambia</v>
      </c>
      <c r="GN190" t="str">
        <v>Zimbabwe</v>
      </c>
      <c r="GO190" t="str">
        <v>Ækvatorial Guinea</v>
      </c>
      <c r="GP190" t="str">
        <v>Østrig</v>
      </c>
      <c r="GQ190" t="str">
        <v>Østtimor</v>
      </c>
      <c r="GR190" t="str">
        <v>EU</v>
      </c>
      <c r="GS190" t="str">
        <v>Ikke-EU</v>
      </c>
      <c r="GT190" t="str">
        <v>EU/ikke-EU</v>
      </c>
    </row>
    <row r="191" spans="2:202" x14ac:dyDescent="0.25">
      <c r="B191" t="str" cm="1">
        <f t="array" ref="B191:GT191">TRANSPOSE(_xlfn._xlws.FILTER(AlleLande[Lande (dansk)],ISNUMBER(SEARCH(Vareoplysninger!L82,AlleLande[Lande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Burundi</v>
      </c>
      <c r="BC191" t="str">
        <v>Cambodja</v>
      </c>
      <c r="BD191" t="str">
        <v>Finland</v>
      </c>
      <c r="BE191" t="str">
        <v>Burundi</v>
      </c>
      <c r="BF191" t="str">
        <v>Cambodja</v>
      </c>
      <c r="BG191" t="str">
        <v>Forenede Arab. Emirater</v>
      </c>
      <c r="BH191" t="str">
        <v>Frankrig</v>
      </c>
      <c r="BI191" t="str">
        <v>Gabon</v>
      </c>
      <c r="BJ191" t="str">
        <v>Gambia</v>
      </c>
      <c r="BK191" t="str">
        <v>Burundi</v>
      </c>
      <c r="BL191" t="str">
        <v>Cambodja</v>
      </c>
      <c r="BM191" t="str">
        <v>Grenada</v>
      </c>
      <c r="BN191" t="str">
        <v>Grenadinerne</v>
      </c>
      <c r="BO191" t="str">
        <v>Grækenland</v>
      </c>
      <c r="BP191" t="str">
        <v>Burundi</v>
      </c>
      <c r="BQ191" t="str">
        <v>Cambodja</v>
      </c>
      <c r="BR191" t="str">
        <v>Guinea-Bissau</v>
      </c>
      <c r="BS191" t="str">
        <v>Guyana</v>
      </c>
      <c r="BT191" t="str">
        <v>Haiti</v>
      </c>
      <c r="BU191" t="str">
        <v>Honduras</v>
      </c>
      <c r="BV191" t="str">
        <v>Hviderusland (Belarus)</v>
      </c>
      <c r="BW191" t="str">
        <v>Indien</v>
      </c>
      <c r="BX191" t="str">
        <v>Indonesien</v>
      </c>
      <c r="BY191" t="str">
        <v>Irak</v>
      </c>
      <c r="BZ191" t="str">
        <v>Iran</v>
      </c>
      <c r="CA191" t="str">
        <v>Irland</v>
      </c>
      <c r="CB191" t="str">
        <v>Island</v>
      </c>
      <c r="CC191" t="str">
        <v>Israel</v>
      </c>
      <c r="CD191" t="str">
        <v>Italien</v>
      </c>
      <c r="CE191" t="str">
        <v>Jamaica</v>
      </c>
      <c r="CF191" t="str">
        <v>Japan</v>
      </c>
      <c r="CG191" t="str">
        <v>Jordan</v>
      </c>
      <c r="CH191" t="str">
        <v>Kapverdiske Øer</v>
      </c>
      <c r="CI191" t="str">
        <v>Kasakhstan</v>
      </c>
      <c r="CJ191" t="str">
        <v>Kenya</v>
      </c>
      <c r="CK191" t="str">
        <v>Kina</v>
      </c>
      <c r="CL191" t="str">
        <v>Kirgisistan</v>
      </c>
      <c r="CM191" t="str">
        <v>Kiribati</v>
      </c>
      <c r="CN191" t="str">
        <v>Kroatien</v>
      </c>
      <c r="CO191" t="str">
        <v>Kuwait</v>
      </c>
      <c r="CP191" t="str">
        <v>Laos</v>
      </c>
      <c r="CQ191" t="str">
        <v>Lesotho</v>
      </c>
      <c r="CR191" t="str">
        <v>Letland</v>
      </c>
      <c r="CS191" t="str">
        <v>Libanon</v>
      </c>
      <c r="CT191" t="str">
        <v>Liberia</v>
      </c>
      <c r="CU191" t="str">
        <v>Libyen</v>
      </c>
      <c r="CV191" t="str">
        <v>Liechtenstein</v>
      </c>
      <c r="CW191" t="str">
        <v>Litauen</v>
      </c>
      <c r="CX191" t="str">
        <v>Luxembourg</v>
      </c>
      <c r="CY191" t="str">
        <v>Madagaskar</v>
      </c>
      <c r="CZ191" t="str">
        <v>Makedonien (FYROM)</v>
      </c>
      <c r="DA191" t="str">
        <v>Malawi</v>
      </c>
      <c r="DB191" t="str">
        <v>Malaysia</v>
      </c>
      <c r="DC191" t="str">
        <v>Maldiverne</v>
      </c>
      <c r="DD191" t="str">
        <v>Mali</v>
      </c>
      <c r="DE191" t="str">
        <v>Malta</v>
      </c>
      <c r="DF191" t="str">
        <v>Marokko</v>
      </c>
      <c r="DG191" t="str">
        <v>Marshall-øerne</v>
      </c>
      <c r="DH191" t="str">
        <v>Mauretanien</v>
      </c>
      <c r="DI191" t="str">
        <v>Mauritius</v>
      </c>
      <c r="DJ191" t="str">
        <v>Mexico</v>
      </c>
      <c r="DK191" t="str">
        <v>Mikronesien</v>
      </c>
      <c r="DL191" t="str">
        <v>Moldova</v>
      </c>
      <c r="DM191" t="str">
        <v>Monaco</v>
      </c>
      <c r="DN191" t="str">
        <v>Mongoliet</v>
      </c>
      <c r="DO191" t="str">
        <v>Mozambique</v>
      </c>
      <c r="DP191" t="str">
        <v>Namibia</v>
      </c>
      <c r="DQ191" t="str">
        <v>Nauru</v>
      </c>
      <c r="DR191" t="str">
        <v>Nederlandene</v>
      </c>
      <c r="DS191" t="str">
        <v>Nepal</v>
      </c>
      <c r="DT191" t="str">
        <v>New Zealand</v>
      </c>
      <c r="DU191" t="str">
        <v>Nicaragua</v>
      </c>
      <c r="DV191" t="str">
        <v>Niger</v>
      </c>
      <c r="DW191" t="str">
        <v>Nigeria</v>
      </c>
      <c r="DX191" t="str">
        <v>Nordkorea</v>
      </c>
      <c r="DY191" t="str">
        <v>Norge</v>
      </c>
      <c r="DZ191" t="str">
        <v>Oman</v>
      </c>
      <c r="EA191" t="str">
        <v>Pakistan</v>
      </c>
      <c r="EB191" t="str">
        <v>Palau</v>
      </c>
      <c r="EC191" t="str">
        <v>Palestina</v>
      </c>
      <c r="ED191" t="str">
        <v>Panama</v>
      </c>
      <c r="EE191" t="str">
        <v>Papua New Guinea</v>
      </c>
      <c r="EF191" t="str">
        <v>Paraguay</v>
      </c>
      <c r="EG191" t="str">
        <v>Peru</v>
      </c>
      <c r="EH191" t="str">
        <v>Polen</v>
      </c>
      <c r="EI191" t="str">
        <v>Portugal</v>
      </c>
      <c r="EJ191" t="str">
        <v>Qatar</v>
      </c>
      <c r="EK191" t="str">
        <v>Rumænien</v>
      </c>
      <c r="EL191" t="str">
        <v>Rusland</v>
      </c>
      <c r="EM191" t="str">
        <v>Rwanda</v>
      </c>
      <c r="EN191" t="str">
        <v>Salomonøerne</v>
      </c>
      <c r="EO191" t="str">
        <v>Samoa</v>
      </c>
      <c r="EP191" t="str">
        <v>San Marino</v>
      </c>
      <c r="EQ191" t="str">
        <v>Sao Tomé &amp; Principe</v>
      </c>
      <c r="ER191" t="str">
        <v>Saudi Arabien</v>
      </c>
      <c r="ES191" t="str">
        <v>Schweiz</v>
      </c>
      <c r="ET191" t="str">
        <v>Senegal</v>
      </c>
      <c r="EU191" t="str">
        <v>Serbien og Montenegro</v>
      </c>
      <c r="EV191" t="str">
        <v>Seychellerne</v>
      </c>
      <c r="EW191" t="str">
        <v>Sierra Leone</v>
      </c>
      <c r="EX191" t="str">
        <v>Singapore</v>
      </c>
      <c r="EY191" t="str">
        <v>Slovakiet</v>
      </c>
      <c r="EZ191" t="str">
        <v>Slovenien</v>
      </c>
      <c r="FA191" t="str">
        <v>Somalia</v>
      </c>
      <c r="FB191" t="str">
        <v>Spanien</v>
      </c>
      <c r="FC191" t="str">
        <v>Sri Lanka</v>
      </c>
      <c r="FD191" t="str">
        <v>St. Kitts-Nevis</v>
      </c>
      <c r="FE191" t="str">
        <v>St. Lucia</v>
      </c>
      <c r="FF191" t="str">
        <v>St. Vincent &amp;</v>
      </c>
      <c r="FG191" t="str">
        <v>Storbritannien (England)</v>
      </c>
      <c r="FH191" t="str">
        <v>Sudan</v>
      </c>
      <c r="FI191" t="str">
        <v>Surinam</v>
      </c>
      <c r="FJ191" t="str">
        <v>Sverige</v>
      </c>
      <c r="FK191" t="str">
        <v>Swaziland</v>
      </c>
      <c r="FL191" t="str">
        <v>Sydafrika</v>
      </c>
      <c r="FM191" t="str">
        <v>Sydkorea</v>
      </c>
      <c r="FN191" t="str">
        <v>Syrien</v>
      </c>
      <c r="FO191" t="str">
        <v>Tadjikistan</v>
      </c>
      <c r="FP191" t="str">
        <v>Taiwan</v>
      </c>
      <c r="FQ191" t="str">
        <v>Tanzania</v>
      </c>
      <c r="FR191" t="str">
        <v>Thailand</v>
      </c>
      <c r="FS191" t="str">
        <v>Tjekkiet</v>
      </c>
      <c r="FT191" t="str">
        <v>Togo</v>
      </c>
      <c r="FU191" t="str">
        <v>Tonga</v>
      </c>
      <c r="FV191" t="str">
        <v>Trinidad &amp; Tobago</v>
      </c>
      <c r="FW191" t="str">
        <v>Tunesien</v>
      </c>
      <c r="FX191" t="str">
        <v>Turkmenistan</v>
      </c>
      <c r="FY191" t="str">
        <v>Tuvalu</v>
      </c>
      <c r="FZ191" t="str">
        <v>Tyrkiet</v>
      </c>
      <c r="GA191" t="str">
        <v>Tyskland</v>
      </c>
      <c r="GB191" t="str">
        <v>Uganda</v>
      </c>
      <c r="GC191" t="str">
        <v>Ukraine</v>
      </c>
      <c r="GD191" t="str">
        <v>Ungarn</v>
      </c>
      <c r="GE191" t="str">
        <v>Uruguay</v>
      </c>
      <c r="GF191" t="str">
        <v>USA</v>
      </c>
      <c r="GG191" t="str">
        <v>Usbekistan</v>
      </c>
      <c r="GH191" t="str">
        <v>Vanuatu</v>
      </c>
      <c r="GI191" t="str">
        <v>Vatikanet</v>
      </c>
      <c r="GJ191" t="str">
        <v>Venezuela</v>
      </c>
      <c r="GK191" t="str">
        <v>Vietnam</v>
      </c>
      <c r="GL191" t="str">
        <v>Yemen</v>
      </c>
      <c r="GM191" t="str">
        <v>Zambia</v>
      </c>
      <c r="GN191" t="str">
        <v>Zimbabwe</v>
      </c>
      <c r="GO191" t="str">
        <v>Ækvatorial Guinea</v>
      </c>
      <c r="GP191" t="str">
        <v>Østrig</v>
      </c>
      <c r="GQ191" t="str">
        <v>Østtimor</v>
      </c>
      <c r="GR191" t="str">
        <v>EU</v>
      </c>
      <c r="GS191" t="str">
        <v>Ikke-EU</v>
      </c>
      <c r="GT191" t="str">
        <v>EU/ikke-EU</v>
      </c>
    </row>
    <row r="192" spans="2:202" x14ac:dyDescent="0.25">
      <c r="B192" t="str" cm="1">
        <f t="array" ref="B192">TRANSPOSE(_xlfn._xlws.FILTER(AlleLande[Lande (dansk)],ISNUMBER(SEARCH(Vareoplysninger!#REF!,AlleLande[Lande (dansk)])),"Kan ikke findes"))</f>
        <v>Kan ikke findes</v>
      </c>
    </row>
    <row r="193" spans="2:202" x14ac:dyDescent="0.25">
      <c r="B193" t="str" cm="1">
        <f t="array" ref="B193">TRANSPOSE(_xlfn._xlws.FILTER(AlleLande[Lande (dansk)],ISNUMBER(SEARCH(Vareoplysninger!#REF!,AlleLande[Lande (dansk)])),"Kan ikke findes"))</f>
        <v>Kan ikke findes</v>
      </c>
    </row>
    <row r="194" spans="2:202" x14ac:dyDescent="0.25">
      <c r="B194" t="str" cm="1">
        <f t="array" ref="B194">TRANSPOSE(_xlfn._xlws.FILTER(AlleLande[Lande (dansk)],ISNUMBER(SEARCH(Vareoplysninger!#REF!,AlleLande[Lande (dansk)])),"Kan ikke findes"))</f>
        <v>Kan ikke findes</v>
      </c>
    </row>
    <row r="195" spans="2:202" x14ac:dyDescent="0.25">
      <c r="B195" t="str" cm="1">
        <f t="array" ref="B195:GT195">TRANSPOSE(_xlfn._xlws.FILTER(AlleLande[Lande (dansk)],ISNUMBER(SEARCH(Vareoplysninger!L83,AlleLande[Lande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Burundi</v>
      </c>
      <c r="BC195" t="str">
        <v>Cambodja</v>
      </c>
      <c r="BD195" t="str">
        <v>Finland</v>
      </c>
      <c r="BE195" t="str">
        <v>Burundi</v>
      </c>
      <c r="BF195" t="str">
        <v>Cambodja</v>
      </c>
      <c r="BG195" t="str">
        <v>Forenede Arab. Emirater</v>
      </c>
      <c r="BH195" t="str">
        <v>Frankrig</v>
      </c>
      <c r="BI195" t="str">
        <v>Gabon</v>
      </c>
      <c r="BJ195" t="str">
        <v>Gambia</v>
      </c>
      <c r="BK195" t="str">
        <v>Burundi</v>
      </c>
      <c r="BL195" t="str">
        <v>Cambodja</v>
      </c>
      <c r="BM195" t="str">
        <v>Grenada</v>
      </c>
      <c r="BN195" t="str">
        <v>Grenadinerne</v>
      </c>
      <c r="BO195" t="str">
        <v>Grækenland</v>
      </c>
      <c r="BP195" t="str">
        <v>Burundi</v>
      </c>
      <c r="BQ195" t="str">
        <v>Cambodja</v>
      </c>
      <c r="BR195" t="str">
        <v>Guinea-Bissau</v>
      </c>
      <c r="BS195" t="str">
        <v>Guyana</v>
      </c>
      <c r="BT195" t="str">
        <v>Haiti</v>
      </c>
      <c r="BU195" t="str">
        <v>Honduras</v>
      </c>
      <c r="BV195" t="str">
        <v>Hviderusland (Belarus)</v>
      </c>
      <c r="BW195" t="str">
        <v>Indien</v>
      </c>
      <c r="BX195" t="str">
        <v>Indonesien</v>
      </c>
      <c r="BY195" t="str">
        <v>Irak</v>
      </c>
      <c r="BZ195" t="str">
        <v>Iran</v>
      </c>
      <c r="CA195" t="str">
        <v>Irland</v>
      </c>
      <c r="CB195" t="str">
        <v>Island</v>
      </c>
      <c r="CC195" t="str">
        <v>Israel</v>
      </c>
      <c r="CD195" t="str">
        <v>Italien</v>
      </c>
      <c r="CE195" t="str">
        <v>Jamaica</v>
      </c>
      <c r="CF195" t="str">
        <v>Japan</v>
      </c>
      <c r="CG195" t="str">
        <v>Jordan</v>
      </c>
      <c r="CH195" t="str">
        <v>Kapverdiske Øer</v>
      </c>
      <c r="CI195" t="str">
        <v>Kasakhstan</v>
      </c>
      <c r="CJ195" t="str">
        <v>Kenya</v>
      </c>
      <c r="CK195" t="str">
        <v>Kina</v>
      </c>
      <c r="CL195" t="str">
        <v>Kirgisistan</v>
      </c>
      <c r="CM195" t="str">
        <v>Kiribati</v>
      </c>
      <c r="CN195" t="str">
        <v>Kroatien</v>
      </c>
      <c r="CO195" t="str">
        <v>Kuwait</v>
      </c>
      <c r="CP195" t="str">
        <v>Laos</v>
      </c>
      <c r="CQ195" t="str">
        <v>Lesotho</v>
      </c>
      <c r="CR195" t="str">
        <v>Letland</v>
      </c>
      <c r="CS195" t="str">
        <v>Libanon</v>
      </c>
      <c r="CT195" t="str">
        <v>Liberia</v>
      </c>
      <c r="CU195" t="str">
        <v>Libyen</v>
      </c>
      <c r="CV195" t="str">
        <v>Liechtenstein</v>
      </c>
      <c r="CW195" t="str">
        <v>Litauen</v>
      </c>
      <c r="CX195" t="str">
        <v>Luxembourg</v>
      </c>
      <c r="CY195" t="str">
        <v>Madagaskar</v>
      </c>
      <c r="CZ195" t="str">
        <v>Makedonien (FYROM)</v>
      </c>
      <c r="DA195" t="str">
        <v>Malawi</v>
      </c>
      <c r="DB195" t="str">
        <v>Malaysia</v>
      </c>
      <c r="DC195" t="str">
        <v>Maldiverne</v>
      </c>
      <c r="DD195" t="str">
        <v>Mali</v>
      </c>
      <c r="DE195" t="str">
        <v>Malta</v>
      </c>
      <c r="DF195" t="str">
        <v>Marokko</v>
      </c>
      <c r="DG195" t="str">
        <v>Marshall-øerne</v>
      </c>
      <c r="DH195" t="str">
        <v>Mauretanien</v>
      </c>
      <c r="DI195" t="str">
        <v>Mauritius</v>
      </c>
      <c r="DJ195" t="str">
        <v>Mexico</v>
      </c>
      <c r="DK195" t="str">
        <v>Mikronesien</v>
      </c>
      <c r="DL195" t="str">
        <v>Moldova</v>
      </c>
      <c r="DM195" t="str">
        <v>Monaco</v>
      </c>
      <c r="DN195" t="str">
        <v>Mongoliet</v>
      </c>
      <c r="DO195" t="str">
        <v>Mozambique</v>
      </c>
      <c r="DP195" t="str">
        <v>Namibia</v>
      </c>
      <c r="DQ195" t="str">
        <v>Nauru</v>
      </c>
      <c r="DR195" t="str">
        <v>Nederlandene</v>
      </c>
      <c r="DS195" t="str">
        <v>Nepal</v>
      </c>
      <c r="DT195" t="str">
        <v>New Zealand</v>
      </c>
      <c r="DU195" t="str">
        <v>Nicaragua</v>
      </c>
      <c r="DV195" t="str">
        <v>Niger</v>
      </c>
      <c r="DW195" t="str">
        <v>Nigeria</v>
      </c>
      <c r="DX195" t="str">
        <v>Nordkorea</v>
      </c>
      <c r="DY195" t="str">
        <v>Norge</v>
      </c>
      <c r="DZ195" t="str">
        <v>Oman</v>
      </c>
      <c r="EA195" t="str">
        <v>Pakistan</v>
      </c>
      <c r="EB195" t="str">
        <v>Palau</v>
      </c>
      <c r="EC195" t="str">
        <v>Palestina</v>
      </c>
      <c r="ED195" t="str">
        <v>Panama</v>
      </c>
      <c r="EE195" t="str">
        <v>Papua New Guinea</v>
      </c>
      <c r="EF195" t="str">
        <v>Paraguay</v>
      </c>
      <c r="EG195" t="str">
        <v>Peru</v>
      </c>
      <c r="EH195" t="str">
        <v>Polen</v>
      </c>
      <c r="EI195" t="str">
        <v>Portugal</v>
      </c>
      <c r="EJ195" t="str">
        <v>Qatar</v>
      </c>
      <c r="EK195" t="str">
        <v>Rumænien</v>
      </c>
      <c r="EL195" t="str">
        <v>Rusland</v>
      </c>
      <c r="EM195" t="str">
        <v>Rwanda</v>
      </c>
      <c r="EN195" t="str">
        <v>Salomonøerne</v>
      </c>
      <c r="EO195" t="str">
        <v>Samoa</v>
      </c>
      <c r="EP195" t="str">
        <v>San Marino</v>
      </c>
      <c r="EQ195" t="str">
        <v>Sao Tomé &amp; Principe</v>
      </c>
      <c r="ER195" t="str">
        <v>Saudi Arabien</v>
      </c>
      <c r="ES195" t="str">
        <v>Schweiz</v>
      </c>
      <c r="ET195" t="str">
        <v>Senegal</v>
      </c>
      <c r="EU195" t="str">
        <v>Serbien og Montenegro</v>
      </c>
      <c r="EV195" t="str">
        <v>Seychellerne</v>
      </c>
      <c r="EW195" t="str">
        <v>Sierra Leone</v>
      </c>
      <c r="EX195" t="str">
        <v>Singapore</v>
      </c>
      <c r="EY195" t="str">
        <v>Slovakiet</v>
      </c>
      <c r="EZ195" t="str">
        <v>Slovenien</v>
      </c>
      <c r="FA195" t="str">
        <v>Somalia</v>
      </c>
      <c r="FB195" t="str">
        <v>Spanien</v>
      </c>
      <c r="FC195" t="str">
        <v>Sri Lanka</v>
      </c>
      <c r="FD195" t="str">
        <v>St. Kitts-Nevis</v>
      </c>
      <c r="FE195" t="str">
        <v>St. Lucia</v>
      </c>
      <c r="FF195" t="str">
        <v>St. Vincent &amp;</v>
      </c>
      <c r="FG195" t="str">
        <v>Storbritannien (England)</v>
      </c>
      <c r="FH195" t="str">
        <v>Sudan</v>
      </c>
      <c r="FI195" t="str">
        <v>Surinam</v>
      </c>
      <c r="FJ195" t="str">
        <v>Sverige</v>
      </c>
      <c r="FK195" t="str">
        <v>Swaziland</v>
      </c>
      <c r="FL195" t="str">
        <v>Sydafrika</v>
      </c>
      <c r="FM195" t="str">
        <v>Sydkorea</v>
      </c>
      <c r="FN195" t="str">
        <v>Syrien</v>
      </c>
      <c r="FO195" t="str">
        <v>Tadjikistan</v>
      </c>
      <c r="FP195" t="str">
        <v>Taiwan</v>
      </c>
      <c r="FQ195" t="str">
        <v>Tanzania</v>
      </c>
      <c r="FR195" t="str">
        <v>Thailand</v>
      </c>
      <c r="FS195" t="str">
        <v>Tjekkiet</v>
      </c>
      <c r="FT195" t="str">
        <v>Togo</v>
      </c>
      <c r="FU195" t="str">
        <v>Tonga</v>
      </c>
      <c r="FV195" t="str">
        <v>Trinidad &amp; Tobago</v>
      </c>
      <c r="FW195" t="str">
        <v>Tunesien</v>
      </c>
      <c r="FX195" t="str">
        <v>Turkmenistan</v>
      </c>
      <c r="FY195" t="str">
        <v>Tuvalu</v>
      </c>
      <c r="FZ195" t="str">
        <v>Tyrkiet</v>
      </c>
      <c r="GA195" t="str">
        <v>Tyskland</v>
      </c>
      <c r="GB195" t="str">
        <v>Uganda</v>
      </c>
      <c r="GC195" t="str">
        <v>Ukraine</v>
      </c>
      <c r="GD195" t="str">
        <v>Ungarn</v>
      </c>
      <c r="GE195" t="str">
        <v>Uruguay</v>
      </c>
      <c r="GF195" t="str">
        <v>USA</v>
      </c>
      <c r="GG195" t="str">
        <v>Usbekistan</v>
      </c>
      <c r="GH195" t="str">
        <v>Vanuatu</v>
      </c>
      <c r="GI195" t="str">
        <v>Vatikanet</v>
      </c>
      <c r="GJ195" t="str">
        <v>Venezuela</v>
      </c>
      <c r="GK195" t="str">
        <v>Vietnam</v>
      </c>
      <c r="GL195" t="str">
        <v>Yemen</v>
      </c>
      <c r="GM195" t="str">
        <v>Zambia</v>
      </c>
      <c r="GN195" t="str">
        <v>Zimbabwe</v>
      </c>
      <c r="GO195" t="str">
        <v>Ækvatorial Guinea</v>
      </c>
      <c r="GP195" t="str">
        <v>Østrig</v>
      </c>
      <c r="GQ195" t="str">
        <v>Østtimor</v>
      </c>
      <c r="GR195" t="str">
        <v>EU</v>
      </c>
      <c r="GS195" t="str">
        <v>Ikke-EU</v>
      </c>
      <c r="GT195" t="str">
        <v>EU/ikke-EU</v>
      </c>
    </row>
    <row r="196" spans="2:202" x14ac:dyDescent="0.25">
      <c r="B196" t="str" cm="1">
        <f t="array" ref="B196:GT196">TRANSPOSE(_xlfn._xlws.FILTER(AlleLande[Lande (dansk)],ISNUMBER(SEARCH(Vareoplysninger!L84,AlleLande[Lande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Burundi</v>
      </c>
      <c r="BC196" t="str">
        <v>Cambodja</v>
      </c>
      <c r="BD196" t="str">
        <v>Finland</v>
      </c>
      <c r="BE196" t="str">
        <v>Burundi</v>
      </c>
      <c r="BF196" t="str">
        <v>Cambodja</v>
      </c>
      <c r="BG196" t="str">
        <v>Forenede Arab. Emirater</v>
      </c>
      <c r="BH196" t="str">
        <v>Frankrig</v>
      </c>
      <c r="BI196" t="str">
        <v>Gabon</v>
      </c>
      <c r="BJ196" t="str">
        <v>Gambia</v>
      </c>
      <c r="BK196" t="str">
        <v>Burundi</v>
      </c>
      <c r="BL196" t="str">
        <v>Cambodja</v>
      </c>
      <c r="BM196" t="str">
        <v>Grenada</v>
      </c>
      <c r="BN196" t="str">
        <v>Grenadinerne</v>
      </c>
      <c r="BO196" t="str">
        <v>Grækenland</v>
      </c>
      <c r="BP196" t="str">
        <v>Burundi</v>
      </c>
      <c r="BQ196" t="str">
        <v>Cambodja</v>
      </c>
      <c r="BR196" t="str">
        <v>Guinea-Bissau</v>
      </c>
      <c r="BS196" t="str">
        <v>Guyana</v>
      </c>
      <c r="BT196" t="str">
        <v>Haiti</v>
      </c>
      <c r="BU196" t="str">
        <v>Honduras</v>
      </c>
      <c r="BV196" t="str">
        <v>Hviderusland (Belarus)</v>
      </c>
      <c r="BW196" t="str">
        <v>Indien</v>
      </c>
      <c r="BX196" t="str">
        <v>Indonesien</v>
      </c>
      <c r="BY196" t="str">
        <v>Irak</v>
      </c>
      <c r="BZ196" t="str">
        <v>Iran</v>
      </c>
      <c r="CA196" t="str">
        <v>Irland</v>
      </c>
      <c r="CB196" t="str">
        <v>Island</v>
      </c>
      <c r="CC196" t="str">
        <v>Israel</v>
      </c>
      <c r="CD196" t="str">
        <v>Italien</v>
      </c>
      <c r="CE196" t="str">
        <v>Jamaica</v>
      </c>
      <c r="CF196" t="str">
        <v>Japan</v>
      </c>
      <c r="CG196" t="str">
        <v>Jordan</v>
      </c>
      <c r="CH196" t="str">
        <v>Kapverdiske Øer</v>
      </c>
      <c r="CI196" t="str">
        <v>Kasakhstan</v>
      </c>
      <c r="CJ196" t="str">
        <v>Kenya</v>
      </c>
      <c r="CK196" t="str">
        <v>Kina</v>
      </c>
      <c r="CL196" t="str">
        <v>Kirgisistan</v>
      </c>
      <c r="CM196" t="str">
        <v>Kiribati</v>
      </c>
      <c r="CN196" t="str">
        <v>Kroatien</v>
      </c>
      <c r="CO196" t="str">
        <v>Kuwait</v>
      </c>
      <c r="CP196" t="str">
        <v>Laos</v>
      </c>
      <c r="CQ196" t="str">
        <v>Lesotho</v>
      </c>
      <c r="CR196" t="str">
        <v>Letland</v>
      </c>
      <c r="CS196" t="str">
        <v>Libanon</v>
      </c>
      <c r="CT196" t="str">
        <v>Liberia</v>
      </c>
      <c r="CU196" t="str">
        <v>Libyen</v>
      </c>
      <c r="CV196" t="str">
        <v>Liechtenstein</v>
      </c>
      <c r="CW196" t="str">
        <v>Litauen</v>
      </c>
      <c r="CX196" t="str">
        <v>Luxembourg</v>
      </c>
      <c r="CY196" t="str">
        <v>Madagaskar</v>
      </c>
      <c r="CZ196" t="str">
        <v>Makedonien (FYROM)</v>
      </c>
      <c r="DA196" t="str">
        <v>Malawi</v>
      </c>
      <c r="DB196" t="str">
        <v>Malaysia</v>
      </c>
      <c r="DC196" t="str">
        <v>Maldiverne</v>
      </c>
      <c r="DD196" t="str">
        <v>Mali</v>
      </c>
      <c r="DE196" t="str">
        <v>Malta</v>
      </c>
      <c r="DF196" t="str">
        <v>Marokko</v>
      </c>
      <c r="DG196" t="str">
        <v>Marshall-øerne</v>
      </c>
      <c r="DH196" t="str">
        <v>Mauretanien</v>
      </c>
      <c r="DI196" t="str">
        <v>Mauritius</v>
      </c>
      <c r="DJ196" t="str">
        <v>Mexico</v>
      </c>
      <c r="DK196" t="str">
        <v>Mikronesien</v>
      </c>
      <c r="DL196" t="str">
        <v>Moldova</v>
      </c>
      <c r="DM196" t="str">
        <v>Monaco</v>
      </c>
      <c r="DN196" t="str">
        <v>Mongoliet</v>
      </c>
      <c r="DO196" t="str">
        <v>Mozambique</v>
      </c>
      <c r="DP196" t="str">
        <v>Namibia</v>
      </c>
      <c r="DQ196" t="str">
        <v>Nauru</v>
      </c>
      <c r="DR196" t="str">
        <v>Nederlandene</v>
      </c>
      <c r="DS196" t="str">
        <v>Nepal</v>
      </c>
      <c r="DT196" t="str">
        <v>New Zealand</v>
      </c>
      <c r="DU196" t="str">
        <v>Nicaragua</v>
      </c>
      <c r="DV196" t="str">
        <v>Niger</v>
      </c>
      <c r="DW196" t="str">
        <v>Nigeria</v>
      </c>
      <c r="DX196" t="str">
        <v>Nordkorea</v>
      </c>
      <c r="DY196" t="str">
        <v>Norge</v>
      </c>
      <c r="DZ196" t="str">
        <v>Oman</v>
      </c>
      <c r="EA196" t="str">
        <v>Pakistan</v>
      </c>
      <c r="EB196" t="str">
        <v>Palau</v>
      </c>
      <c r="EC196" t="str">
        <v>Palestina</v>
      </c>
      <c r="ED196" t="str">
        <v>Panama</v>
      </c>
      <c r="EE196" t="str">
        <v>Papua New Guinea</v>
      </c>
      <c r="EF196" t="str">
        <v>Paraguay</v>
      </c>
      <c r="EG196" t="str">
        <v>Peru</v>
      </c>
      <c r="EH196" t="str">
        <v>Polen</v>
      </c>
      <c r="EI196" t="str">
        <v>Portugal</v>
      </c>
      <c r="EJ196" t="str">
        <v>Qatar</v>
      </c>
      <c r="EK196" t="str">
        <v>Rumænien</v>
      </c>
      <c r="EL196" t="str">
        <v>Rusland</v>
      </c>
      <c r="EM196" t="str">
        <v>Rwanda</v>
      </c>
      <c r="EN196" t="str">
        <v>Salomonøerne</v>
      </c>
      <c r="EO196" t="str">
        <v>Samoa</v>
      </c>
      <c r="EP196" t="str">
        <v>San Marino</v>
      </c>
      <c r="EQ196" t="str">
        <v>Sao Tomé &amp; Principe</v>
      </c>
      <c r="ER196" t="str">
        <v>Saudi Arabien</v>
      </c>
      <c r="ES196" t="str">
        <v>Schweiz</v>
      </c>
      <c r="ET196" t="str">
        <v>Senegal</v>
      </c>
      <c r="EU196" t="str">
        <v>Serbien og Montenegro</v>
      </c>
      <c r="EV196" t="str">
        <v>Seychellerne</v>
      </c>
      <c r="EW196" t="str">
        <v>Sierra Leone</v>
      </c>
      <c r="EX196" t="str">
        <v>Singapore</v>
      </c>
      <c r="EY196" t="str">
        <v>Slovakiet</v>
      </c>
      <c r="EZ196" t="str">
        <v>Slovenien</v>
      </c>
      <c r="FA196" t="str">
        <v>Somalia</v>
      </c>
      <c r="FB196" t="str">
        <v>Spanien</v>
      </c>
      <c r="FC196" t="str">
        <v>Sri Lanka</v>
      </c>
      <c r="FD196" t="str">
        <v>St. Kitts-Nevis</v>
      </c>
      <c r="FE196" t="str">
        <v>St. Lucia</v>
      </c>
      <c r="FF196" t="str">
        <v>St. Vincent &amp;</v>
      </c>
      <c r="FG196" t="str">
        <v>Storbritannien (England)</v>
      </c>
      <c r="FH196" t="str">
        <v>Sudan</v>
      </c>
      <c r="FI196" t="str">
        <v>Surinam</v>
      </c>
      <c r="FJ196" t="str">
        <v>Sverige</v>
      </c>
      <c r="FK196" t="str">
        <v>Swaziland</v>
      </c>
      <c r="FL196" t="str">
        <v>Sydafrika</v>
      </c>
      <c r="FM196" t="str">
        <v>Sydkorea</v>
      </c>
      <c r="FN196" t="str">
        <v>Syrien</v>
      </c>
      <c r="FO196" t="str">
        <v>Tadjikistan</v>
      </c>
      <c r="FP196" t="str">
        <v>Taiwan</v>
      </c>
      <c r="FQ196" t="str">
        <v>Tanzania</v>
      </c>
      <c r="FR196" t="str">
        <v>Thailand</v>
      </c>
      <c r="FS196" t="str">
        <v>Tjekkiet</v>
      </c>
      <c r="FT196" t="str">
        <v>Togo</v>
      </c>
      <c r="FU196" t="str">
        <v>Tonga</v>
      </c>
      <c r="FV196" t="str">
        <v>Trinidad &amp; Tobago</v>
      </c>
      <c r="FW196" t="str">
        <v>Tunesien</v>
      </c>
      <c r="FX196" t="str">
        <v>Turkmenistan</v>
      </c>
      <c r="FY196" t="str">
        <v>Tuvalu</v>
      </c>
      <c r="FZ196" t="str">
        <v>Tyrkiet</v>
      </c>
      <c r="GA196" t="str">
        <v>Tyskland</v>
      </c>
      <c r="GB196" t="str">
        <v>Uganda</v>
      </c>
      <c r="GC196" t="str">
        <v>Ukraine</v>
      </c>
      <c r="GD196" t="str">
        <v>Ungarn</v>
      </c>
      <c r="GE196" t="str">
        <v>Uruguay</v>
      </c>
      <c r="GF196" t="str">
        <v>USA</v>
      </c>
      <c r="GG196" t="str">
        <v>Usbekistan</v>
      </c>
      <c r="GH196" t="str">
        <v>Vanuatu</v>
      </c>
      <c r="GI196" t="str">
        <v>Vatikanet</v>
      </c>
      <c r="GJ196" t="str">
        <v>Venezuela</v>
      </c>
      <c r="GK196" t="str">
        <v>Vietnam</v>
      </c>
      <c r="GL196" t="str">
        <v>Yemen</v>
      </c>
      <c r="GM196" t="str">
        <v>Zambia</v>
      </c>
      <c r="GN196" t="str">
        <v>Zimbabwe</v>
      </c>
      <c r="GO196" t="str">
        <v>Ækvatorial Guinea</v>
      </c>
      <c r="GP196" t="str">
        <v>Østrig</v>
      </c>
      <c r="GQ196" t="str">
        <v>Østtimor</v>
      </c>
      <c r="GR196" t="str">
        <v>EU</v>
      </c>
      <c r="GS196" t="str">
        <v>Ikke-EU</v>
      </c>
      <c r="GT196" t="str">
        <v>EU/ikke-EU</v>
      </c>
    </row>
    <row r="197" spans="2:202" x14ac:dyDescent="0.25">
      <c r="B197" t="str" cm="1">
        <f t="array" ref="B197:GT197">TRANSPOSE(_xlfn._xlws.FILTER(AlleLande[Lande (dansk)],ISNUMBER(SEARCH(Vareoplysninger!L85,AlleLande[Lande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Burundi</v>
      </c>
      <c r="BC197" t="str">
        <v>Cambodja</v>
      </c>
      <c r="BD197" t="str">
        <v>Finland</v>
      </c>
      <c r="BE197" t="str">
        <v>Burundi</v>
      </c>
      <c r="BF197" t="str">
        <v>Cambodja</v>
      </c>
      <c r="BG197" t="str">
        <v>Forenede Arab. Emirater</v>
      </c>
      <c r="BH197" t="str">
        <v>Frankrig</v>
      </c>
      <c r="BI197" t="str">
        <v>Gabon</v>
      </c>
      <c r="BJ197" t="str">
        <v>Gambia</v>
      </c>
      <c r="BK197" t="str">
        <v>Burundi</v>
      </c>
      <c r="BL197" t="str">
        <v>Cambodja</v>
      </c>
      <c r="BM197" t="str">
        <v>Grenada</v>
      </c>
      <c r="BN197" t="str">
        <v>Grenadinerne</v>
      </c>
      <c r="BO197" t="str">
        <v>Grækenland</v>
      </c>
      <c r="BP197" t="str">
        <v>Burundi</v>
      </c>
      <c r="BQ197" t="str">
        <v>Cambodja</v>
      </c>
      <c r="BR197" t="str">
        <v>Guinea-Bissau</v>
      </c>
      <c r="BS197" t="str">
        <v>Guyana</v>
      </c>
      <c r="BT197" t="str">
        <v>Haiti</v>
      </c>
      <c r="BU197" t="str">
        <v>Honduras</v>
      </c>
      <c r="BV197" t="str">
        <v>Hviderusland (Belarus)</v>
      </c>
      <c r="BW197" t="str">
        <v>Indien</v>
      </c>
      <c r="BX197" t="str">
        <v>Indonesien</v>
      </c>
      <c r="BY197" t="str">
        <v>Irak</v>
      </c>
      <c r="BZ197" t="str">
        <v>Iran</v>
      </c>
      <c r="CA197" t="str">
        <v>Irland</v>
      </c>
      <c r="CB197" t="str">
        <v>Island</v>
      </c>
      <c r="CC197" t="str">
        <v>Israel</v>
      </c>
      <c r="CD197" t="str">
        <v>Italien</v>
      </c>
      <c r="CE197" t="str">
        <v>Jamaica</v>
      </c>
      <c r="CF197" t="str">
        <v>Japan</v>
      </c>
      <c r="CG197" t="str">
        <v>Jordan</v>
      </c>
      <c r="CH197" t="str">
        <v>Kapverdiske Øer</v>
      </c>
      <c r="CI197" t="str">
        <v>Kasakhstan</v>
      </c>
      <c r="CJ197" t="str">
        <v>Kenya</v>
      </c>
      <c r="CK197" t="str">
        <v>Kina</v>
      </c>
      <c r="CL197" t="str">
        <v>Kirgisistan</v>
      </c>
      <c r="CM197" t="str">
        <v>Kiribati</v>
      </c>
      <c r="CN197" t="str">
        <v>Kroatien</v>
      </c>
      <c r="CO197" t="str">
        <v>Kuwait</v>
      </c>
      <c r="CP197" t="str">
        <v>Laos</v>
      </c>
      <c r="CQ197" t="str">
        <v>Lesotho</v>
      </c>
      <c r="CR197" t="str">
        <v>Letland</v>
      </c>
      <c r="CS197" t="str">
        <v>Libanon</v>
      </c>
      <c r="CT197" t="str">
        <v>Liberia</v>
      </c>
      <c r="CU197" t="str">
        <v>Libyen</v>
      </c>
      <c r="CV197" t="str">
        <v>Liechtenstein</v>
      </c>
      <c r="CW197" t="str">
        <v>Litauen</v>
      </c>
      <c r="CX197" t="str">
        <v>Luxembourg</v>
      </c>
      <c r="CY197" t="str">
        <v>Madagaskar</v>
      </c>
      <c r="CZ197" t="str">
        <v>Makedonien (FYROM)</v>
      </c>
      <c r="DA197" t="str">
        <v>Malawi</v>
      </c>
      <c r="DB197" t="str">
        <v>Malaysia</v>
      </c>
      <c r="DC197" t="str">
        <v>Maldiverne</v>
      </c>
      <c r="DD197" t="str">
        <v>Mali</v>
      </c>
      <c r="DE197" t="str">
        <v>Malta</v>
      </c>
      <c r="DF197" t="str">
        <v>Marokko</v>
      </c>
      <c r="DG197" t="str">
        <v>Marshall-øerne</v>
      </c>
      <c r="DH197" t="str">
        <v>Mauretanien</v>
      </c>
      <c r="DI197" t="str">
        <v>Mauritius</v>
      </c>
      <c r="DJ197" t="str">
        <v>Mexico</v>
      </c>
      <c r="DK197" t="str">
        <v>Mikronesien</v>
      </c>
      <c r="DL197" t="str">
        <v>Moldova</v>
      </c>
      <c r="DM197" t="str">
        <v>Monaco</v>
      </c>
      <c r="DN197" t="str">
        <v>Mongoliet</v>
      </c>
      <c r="DO197" t="str">
        <v>Mozambique</v>
      </c>
      <c r="DP197" t="str">
        <v>Namibia</v>
      </c>
      <c r="DQ197" t="str">
        <v>Nauru</v>
      </c>
      <c r="DR197" t="str">
        <v>Nederlandene</v>
      </c>
      <c r="DS197" t="str">
        <v>Nepal</v>
      </c>
      <c r="DT197" t="str">
        <v>New Zealand</v>
      </c>
      <c r="DU197" t="str">
        <v>Nicaragua</v>
      </c>
      <c r="DV197" t="str">
        <v>Niger</v>
      </c>
      <c r="DW197" t="str">
        <v>Nigeria</v>
      </c>
      <c r="DX197" t="str">
        <v>Nordkorea</v>
      </c>
      <c r="DY197" t="str">
        <v>Norge</v>
      </c>
      <c r="DZ197" t="str">
        <v>Oman</v>
      </c>
      <c r="EA197" t="str">
        <v>Pakistan</v>
      </c>
      <c r="EB197" t="str">
        <v>Palau</v>
      </c>
      <c r="EC197" t="str">
        <v>Palestina</v>
      </c>
      <c r="ED197" t="str">
        <v>Panama</v>
      </c>
      <c r="EE197" t="str">
        <v>Papua New Guinea</v>
      </c>
      <c r="EF197" t="str">
        <v>Paraguay</v>
      </c>
      <c r="EG197" t="str">
        <v>Peru</v>
      </c>
      <c r="EH197" t="str">
        <v>Polen</v>
      </c>
      <c r="EI197" t="str">
        <v>Portugal</v>
      </c>
      <c r="EJ197" t="str">
        <v>Qatar</v>
      </c>
      <c r="EK197" t="str">
        <v>Rumænien</v>
      </c>
      <c r="EL197" t="str">
        <v>Rusland</v>
      </c>
      <c r="EM197" t="str">
        <v>Rwanda</v>
      </c>
      <c r="EN197" t="str">
        <v>Salomonøerne</v>
      </c>
      <c r="EO197" t="str">
        <v>Samoa</v>
      </c>
      <c r="EP197" t="str">
        <v>San Marino</v>
      </c>
      <c r="EQ197" t="str">
        <v>Sao Tomé &amp; Principe</v>
      </c>
      <c r="ER197" t="str">
        <v>Saudi Arabien</v>
      </c>
      <c r="ES197" t="str">
        <v>Schweiz</v>
      </c>
      <c r="ET197" t="str">
        <v>Senegal</v>
      </c>
      <c r="EU197" t="str">
        <v>Serbien og Montenegro</v>
      </c>
      <c r="EV197" t="str">
        <v>Seychellerne</v>
      </c>
      <c r="EW197" t="str">
        <v>Sierra Leone</v>
      </c>
      <c r="EX197" t="str">
        <v>Singapore</v>
      </c>
      <c r="EY197" t="str">
        <v>Slovakiet</v>
      </c>
      <c r="EZ197" t="str">
        <v>Slovenien</v>
      </c>
      <c r="FA197" t="str">
        <v>Somalia</v>
      </c>
      <c r="FB197" t="str">
        <v>Spanien</v>
      </c>
      <c r="FC197" t="str">
        <v>Sri Lanka</v>
      </c>
      <c r="FD197" t="str">
        <v>St. Kitts-Nevis</v>
      </c>
      <c r="FE197" t="str">
        <v>St. Lucia</v>
      </c>
      <c r="FF197" t="str">
        <v>St. Vincent &amp;</v>
      </c>
      <c r="FG197" t="str">
        <v>Storbritannien (England)</v>
      </c>
      <c r="FH197" t="str">
        <v>Sudan</v>
      </c>
      <c r="FI197" t="str">
        <v>Surinam</v>
      </c>
      <c r="FJ197" t="str">
        <v>Sverige</v>
      </c>
      <c r="FK197" t="str">
        <v>Swaziland</v>
      </c>
      <c r="FL197" t="str">
        <v>Sydafrika</v>
      </c>
      <c r="FM197" t="str">
        <v>Sydkorea</v>
      </c>
      <c r="FN197" t="str">
        <v>Syrien</v>
      </c>
      <c r="FO197" t="str">
        <v>Tadjikistan</v>
      </c>
      <c r="FP197" t="str">
        <v>Taiwan</v>
      </c>
      <c r="FQ197" t="str">
        <v>Tanzania</v>
      </c>
      <c r="FR197" t="str">
        <v>Thailand</v>
      </c>
      <c r="FS197" t="str">
        <v>Tjekkiet</v>
      </c>
      <c r="FT197" t="str">
        <v>Togo</v>
      </c>
      <c r="FU197" t="str">
        <v>Tonga</v>
      </c>
      <c r="FV197" t="str">
        <v>Trinidad &amp; Tobago</v>
      </c>
      <c r="FW197" t="str">
        <v>Tunesien</v>
      </c>
      <c r="FX197" t="str">
        <v>Turkmenistan</v>
      </c>
      <c r="FY197" t="str">
        <v>Tuvalu</v>
      </c>
      <c r="FZ197" t="str">
        <v>Tyrkiet</v>
      </c>
      <c r="GA197" t="str">
        <v>Tyskland</v>
      </c>
      <c r="GB197" t="str">
        <v>Uganda</v>
      </c>
      <c r="GC197" t="str">
        <v>Ukraine</v>
      </c>
      <c r="GD197" t="str">
        <v>Ungarn</v>
      </c>
      <c r="GE197" t="str">
        <v>Uruguay</v>
      </c>
      <c r="GF197" t="str">
        <v>USA</v>
      </c>
      <c r="GG197" t="str">
        <v>Usbekistan</v>
      </c>
      <c r="GH197" t="str">
        <v>Vanuatu</v>
      </c>
      <c r="GI197" t="str">
        <v>Vatikanet</v>
      </c>
      <c r="GJ197" t="str">
        <v>Venezuela</v>
      </c>
      <c r="GK197" t="str">
        <v>Vietnam</v>
      </c>
      <c r="GL197" t="str">
        <v>Yemen</v>
      </c>
      <c r="GM197" t="str">
        <v>Zambia</v>
      </c>
      <c r="GN197" t="str">
        <v>Zimbabwe</v>
      </c>
      <c r="GO197" t="str">
        <v>Ækvatorial Guinea</v>
      </c>
      <c r="GP197" t="str">
        <v>Østrig</v>
      </c>
      <c r="GQ197" t="str">
        <v>Østtimor</v>
      </c>
      <c r="GR197" t="str">
        <v>EU</v>
      </c>
      <c r="GS197" t="str">
        <v>Ikke-EU</v>
      </c>
      <c r="GT197" t="str">
        <v>EU/ikke-EU</v>
      </c>
    </row>
    <row r="199" spans="2:202" ht="21" x14ac:dyDescent="0.35">
      <c r="B199" s="16" t="s">
        <v>11</v>
      </c>
    </row>
    <row r="200" spans="2:202" x14ac:dyDescent="0.25">
      <c r="B200" t="str" cm="1">
        <f t="array" ref="B200:GT200">TRANSPOSE(_xlfn._xlws.FILTER(AlleLande[Lande (dansk)],ISNUMBER(SEARCH(Vareoplysninger!J40,AlleLande[Lande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Burundi</v>
      </c>
      <c r="BC200" t="str">
        <v>Cambodja</v>
      </c>
      <c r="BD200" t="str">
        <v>Finland</v>
      </c>
      <c r="BE200" t="str">
        <v>Burundi</v>
      </c>
      <c r="BF200" t="str">
        <v>Cambodja</v>
      </c>
      <c r="BG200" t="str">
        <v>Forenede Arab. Emirater</v>
      </c>
      <c r="BH200" t="str">
        <v>Frankrig</v>
      </c>
      <c r="BI200" t="str">
        <v>Gabon</v>
      </c>
      <c r="BJ200" t="str">
        <v>Gambia</v>
      </c>
      <c r="BK200" t="str">
        <v>Burundi</v>
      </c>
      <c r="BL200" t="str">
        <v>Cambodja</v>
      </c>
      <c r="BM200" t="str">
        <v>Grenada</v>
      </c>
      <c r="BN200" t="str">
        <v>Grenadinerne</v>
      </c>
      <c r="BO200" t="str">
        <v>Grækenland</v>
      </c>
      <c r="BP200" t="str">
        <v>Burundi</v>
      </c>
      <c r="BQ200" t="str">
        <v>Cambodja</v>
      </c>
      <c r="BR200" t="str">
        <v>Guinea-Bissau</v>
      </c>
      <c r="BS200" t="str">
        <v>Guyana</v>
      </c>
      <c r="BT200" t="str">
        <v>Haiti</v>
      </c>
      <c r="BU200" t="str">
        <v>Honduras</v>
      </c>
      <c r="BV200" t="str">
        <v>Hviderusland (Belarus)</v>
      </c>
      <c r="BW200" t="str">
        <v>Indien</v>
      </c>
      <c r="BX200" t="str">
        <v>Indonesien</v>
      </c>
      <c r="BY200" t="str">
        <v>Irak</v>
      </c>
      <c r="BZ200" t="str">
        <v>Iran</v>
      </c>
      <c r="CA200" t="str">
        <v>Irland</v>
      </c>
      <c r="CB200" t="str">
        <v>Island</v>
      </c>
      <c r="CC200" t="str">
        <v>Israel</v>
      </c>
      <c r="CD200" t="str">
        <v>Italien</v>
      </c>
      <c r="CE200" t="str">
        <v>Jamaica</v>
      </c>
      <c r="CF200" t="str">
        <v>Japan</v>
      </c>
      <c r="CG200" t="str">
        <v>Jordan</v>
      </c>
      <c r="CH200" t="str">
        <v>Kapverdiske Øer</v>
      </c>
      <c r="CI200" t="str">
        <v>Kasakhstan</v>
      </c>
      <c r="CJ200" t="str">
        <v>Kenya</v>
      </c>
      <c r="CK200" t="str">
        <v>Kina</v>
      </c>
      <c r="CL200" t="str">
        <v>Kirgisistan</v>
      </c>
      <c r="CM200" t="str">
        <v>Kiribati</v>
      </c>
      <c r="CN200" t="str">
        <v>Kroatien</v>
      </c>
      <c r="CO200" t="str">
        <v>Kuwait</v>
      </c>
      <c r="CP200" t="str">
        <v>Laos</v>
      </c>
      <c r="CQ200" t="str">
        <v>Lesotho</v>
      </c>
      <c r="CR200" t="str">
        <v>Letland</v>
      </c>
      <c r="CS200" t="str">
        <v>Libanon</v>
      </c>
      <c r="CT200" t="str">
        <v>Liberia</v>
      </c>
      <c r="CU200" t="str">
        <v>Libyen</v>
      </c>
      <c r="CV200" t="str">
        <v>Liechtenstein</v>
      </c>
      <c r="CW200" t="str">
        <v>Litauen</v>
      </c>
      <c r="CX200" t="str">
        <v>Luxembourg</v>
      </c>
      <c r="CY200" t="str">
        <v>Madagaskar</v>
      </c>
      <c r="CZ200" t="str">
        <v>Makedonien (FYROM)</v>
      </c>
      <c r="DA200" t="str">
        <v>Malawi</v>
      </c>
      <c r="DB200" t="str">
        <v>Malaysia</v>
      </c>
      <c r="DC200" t="str">
        <v>Maldiverne</v>
      </c>
      <c r="DD200" t="str">
        <v>Mali</v>
      </c>
      <c r="DE200" t="str">
        <v>Malta</v>
      </c>
      <c r="DF200" t="str">
        <v>Marokko</v>
      </c>
      <c r="DG200" t="str">
        <v>Marshall-øerne</v>
      </c>
      <c r="DH200" t="str">
        <v>Mauretanien</v>
      </c>
      <c r="DI200" t="str">
        <v>Mauritius</v>
      </c>
      <c r="DJ200" t="str">
        <v>Mexico</v>
      </c>
      <c r="DK200" t="str">
        <v>Mikronesien</v>
      </c>
      <c r="DL200" t="str">
        <v>Moldova</v>
      </c>
      <c r="DM200" t="str">
        <v>Monaco</v>
      </c>
      <c r="DN200" t="str">
        <v>Mongoliet</v>
      </c>
      <c r="DO200" t="str">
        <v>Mozambique</v>
      </c>
      <c r="DP200" t="str">
        <v>Namibia</v>
      </c>
      <c r="DQ200" t="str">
        <v>Nauru</v>
      </c>
      <c r="DR200" t="str">
        <v>Nederlandene</v>
      </c>
      <c r="DS200" t="str">
        <v>Nepal</v>
      </c>
      <c r="DT200" t="str">
        <v>New Zealand</v>
      </c>
      <c r="DU200" t="str">
        <v>Nicaragua</v>
      </c>
      <c r="DV200" t="str">
        <v>Niger</v>
      </c>
      <c r="DW200" t="str">
        <v>Nigeria</v>
      </c>
      <c r="DX200" t="str">
        <v>Nordkorea</v>
      </c>
      <c r="DY200" t="str">
        <v>Norge</v>
      </c>
      <c r="DZ200" t="str">
        <v>Oman</v>
      </c>
      <c r="EA200" t="str">
        <v>Pakistan</v>
      </c>
      <c r="EB200" t="str">
        <v>Palau</v>
      </c>
      <c r="EC200" t="str">
        <v>Palestina</v>
      </c>
      <c r="ED200" t="str">
        <v>Panama</v>
      </c>
      <c r="EE200" t="str">
        <v>Papua New Guinea</v>
      </c>
      <c r="EF200" t="str">
        <v>Paraguay</v>
      </c>
      <c r="EG200" t="str">
        <v>Peru</v>
      </c>
      <c r="EH200" t="str">
        <v>Polen</v>
      </c>
      <c r="EI200" t="str">
        <v>Portugal</v>
      </c>
      <c r="EJ200" t="str">
        <v>Qatar</v>
      </c>
      <c r="EK200" t="str">
        <v>Rumænien</v>
      </c>
      <c r="EL200" t="str">
        <v>Rusland</v>
      </c>
      <c r="EM200" t="str">
        <v>Rwanda</v>
      </c>
      <c r="EN200" t="str">
        <v>Salomonøerne</v>
      </c>
      <c r="EO200" t="str">
        <v>Samoa</v>
      </c>
      <c r="EP200" t="str">
        <v>San Marino</v>
      </c>
      <c r="EQ200" t="str">
        <v>Sao Tomé &amp; Principe</v>
      </c>
      <c r="ER200" t="str">
        <v>Saudi Arabien</v>
      </c>
      <c r="ES200" t="str">
        <v>Schweiz</v>
      </c>
      <c r="ET200" t="str">
        <v>Senegal</v>
      </c>
      <c r="EU200" t="str">
        <v>Serbien og Montenegro</v>
      </c>
      <c r="EV200" t="str">
        <v>Seychellerne</v>
      </c>
      <c r="EW200" t="str">
        <v>Sierra Leone</v>
      </c>
      <c r="EX200" t="str">
        <v>Singapore</v>
      </c>
      <c r="EY200" t="str">
        <v>Slovakiet</v>
      </c>
      <c r="EZ200" t="str">
        <v>Slovenien</v>
      </c>
      <c r="FA200" t="str">
        <v>Somalia</v>
      </c>
      <c r="FB200" t="str">
        <v>Spanien</v>
      </c>
      <c r="FC200" t="str">
        <v>Sri Lanka</v>
      </c>
      <c r="FD200" t="str">
        <v>St. Kitts-Nevis</v>
      </c>
      <c r="FE200" t="str">
        <v>St. Lucia</v>
      </c>
      <c r="FF200" t="str">
        <v>St. Vincent &amp;</v>
      </c>
      <c r="FG200" t="str">
        <v>Storbritannien (England)</v>
      </c>
      <c r="FH200" t="str">
        <v>Sudan</v>
      </c>
      <c r="FI200" t="str">
        <v>Surinam</v>
      </c>
      <c r="FJ200" t="str">
        <v>Sverige</v>
      </c>
      <c r="FK200" t="str">
        <v>Swaziland</v>
      </c>
      <c r="FL200" t="str">
        <v>Sydafrika</v>
      </c>
      <c r="FM200" t="str">
        <v>Sydkorea</v>
      </c>
      <c r="FN200" t="str">
        <v>Syrien</v>
      </c>
      <c r="FO200" t="str">
        <v>Tadjikistan</v>
      </c>
      <c r="FP200" t="str">
        <v>Taiwan</v>
      </c>
      <c r="FQ200" t="str">
        <v>Tanzania</v>
      </c>
      <c r="FR200" t="str">
        <v>Thailand</v>
      </c>
      <c r="FS200" t="str">
        <v>Tjekkiet</v>
      </c>
      <c r="FT200" t="str">
        <v>Togo</v>
      </c>
      <c r="FU200" t="str">
        <v>Tonga</v>
      </c>
      <c r="FV200" t="str">
        <v>Trinidad &amp; Tobago</v>
      </c>
      <c r="FW200" t="str">
        <v>Tunesien</v>
      </c>
      <c r="FX200" t="str">
        <v>Turkmenistan</v>
      </c>
      <c r="FY200" t="str">
        <v>Tuvalu</v>
      </c>
      <c r="FZ200" t="str">
        <v>Tyrkiet</v>
      </c>
      <c r="GA200" t="str">
        <v>Tyskland</v>
      </c>
      <c r="GB200" t="str">
        <v>Uganda</v>
      </c>
      <c r="GC200" t="str">
        <v>Ukraine</v>
      </c>
      <c r="GD200" t="str">
        <v>Ungarn</v>
      </c>
      <c r="GE200" t="str">
        <v>Uruguay</v>
      </c>
      <c r="GF200" t="str">
        <v>USA</v>
      </c>
      <c r="GG200" t="str">
        <v>Usbekistan</v>
      </c>
      <c r="GH200" t="str">
        <v>Vanuatu</v>
      </c>
      <c r="GI200" t="str">
        <v>Vatikanet</v>
      </c>
      <c r="GJ200" t="str">
        <v>Venezuela</v>
      </c>
      <c r="GK200" t="str">
        <v>Vietnam</v>
      </c>
      <c r="GL200" t="str">
        <v>Yemen</v>
      </c>
      <c r="GM200" t="str">
        <v>Zambia</v>
      </c>
      <c r="GN200" t="str">
        <v>Zimbabwe</v>
      </c>
      <c r="GO200" t="str">
        <v>Ækvatorial Guinea</v>
      </c>
      <c r="GP200" t="str">
        <v>Østrig</v>
      </c>
      <c r="GQ200" t="str">
        <v>Østtimor</v>
      </c>
      <c r="GR200" t="str">
        <v>EU</v>
      </c>
      <c r="GS200" t="str">
        <v>Ikke-EU</v>
      </c>
      <c r="GT200" t="str">
        <v>EU/ikke-EU</v>
      </c>
    </row>
    <row r="201" spans="2:202" x14ac:dyDescent="0.25">
      <c r="B201" t="str" cm="1">
        <f t="array" ref="B201:GT201">TRANSPOSE(_xlfn._xlws.FILTER(AlleLande[Lande (dansk)],ISNUMBER(SEARCH(Vareoplysninger!J44,AlleLande[Lande (dansk)])),"Kan ikke findes"))</f>
        <v>Afghanistan</v>
      </c>
      <c r="C201" t="str">
        <v>Albanien</v>
      </c>
      <c r="D201" t="str">
        <v>Algeriet</v>
      </c>
      <c r="E201" t="str">
        <v>Andorra</v>
      </c>
      <c r="F201" t="str">
        <v>Angola</v>
      </c>
      <c r="G201" t="str">
        <v>Antigua &amp;Barbuda</v>
      </c>
      <c r="H201" t="str">
        <v>Argentina</v>
      </c>
      <c r="I201" t="str">
        <v>Armenien</v>
      </c>
      <c r="J201" t="str">
        <v>Aserbajdsjan</v>
      </c>
      <c r="K201" t="str">
        <v>Australien</v>
      </c>
      <c r="L201" t="str">
        <v>Bahamas</v>
      </c>
      <c r="M201" t="str">
        <v>Bahrain</v>
      </c>
      <c r="N201" t="str">
        <v>Bangladesh</v>
      </c>
      <c r="O201" t="str">
        <v>Barbados</v>
      </c>
      <c r="P201" t="str">
        <v>Belgien</v>
      </c>
      <c r="Q201" t="str">
        <v>Belize</v>
      </c>
      <c r="R201" t="str">
        <v>Benin</v>
      </c>
      <c r="S201" t="str">
        <v>Bhutan</v>
      </c>
      <c r="T201" t="str">
        <v>Bolivia</v>
      </c>
      <c r="U201" t="str">
        <v>Bosnien-Herzegovina</v>
      </c>
      <c r="V201" t="str">
        <v>Botswana</v>
      </c>
      <c r="W201" t="str">
        <v>Brasilien</v>
      </c>
      <c r="X201" t="str">
        <v>Brunei</v>
      </c>
      <c r="Y201" t="str">
        <v>Bulgarien</v>
      </c>
      <c r="Z201" t="str">
        <v>Burkina Faso</v>
      </c>
      <c r="AA201" t="str">
        <v>Burma (Myanmar)</v>
      </c>
      <c r="AB201" t="str">
        <v>Burundi</v>
      </c>
      <c r="AC201" t="str">
        <v>Cambodja</v>
      </c>
      <c r="AD201" t="str">
        <v>Cameroun</v>
      </c>
      <c r="AE201" t="str">
        <v>Canada</v>
      </c>
      <c r="AF201" t="str">
        <v>Centralafrika</v>
      </c>
      <c r="AG201" t="str">
        <v>Chad</v>
      </c>
      <c r="AH201" t="str">
        <v>Chile</v>
      </c>
      <c r="AI201" t="str">
        <v>Colombia</v>
      </c>
      <c r="AJ201" t="str">
        <v>Comorerne</v>
      </c>
      <c r="AK201" t="str">
        <v>Congo</v>
      </c>
      <c r="AL201" t="str">
        <v>Costa Rica</v>
      </c>
      <c r="AM201" t="str">
        <v>Cuba</v>
      </c>
      <c r="AN201" t="str">
        <v>Cypern</v>
      </c>
      <c r="AO201" t="str">
        <v>Danmark</v>
      </c>
      <c r="AP201" t="str">
        <v>Darussalem</v>
      </c>
      <c r="AQ201" t="str">
        <v>Demokratiske rep. Congo</v>
      </c>
      <c r="AR201" t="str">
        <v>Djibouti</v>
      </c>
      <c r="AS201" t="str">
        <v>Dominica</v>
      </c>
      <c r="AT201" t="str">
        <v>Dominikanske Republik</v>
      </c>
      <c r="AU201" t="str">
        <v>Ecuador</v>
      </c>
      <c r="AV201" t="str">
        <v>Egypten</v>
      </c>
      <c r="AW201" t="str">
        <v>El Salvador</v>
      </c>
      <c r="AX201" t="str">
        <v>Elfenbens- kysten</v>
      </c>
      <c r="AY201" t="str">
        <v>Eritrea</v>
      </c>
      <c r="AZ201" t="str">
        <v>Estland</v>
      </c>
      <c r="BA201" t="str">
        <v>Etiopien</v>
      </c>
      <c r="BB201" t="str">
        <v>Burundi</v>
      </c>
      <c r="BC201" t="str">
        <v>Cambodja</v>
      </c>
      <c r="BD201" t="str">
        <v>Finland</v>
      </c>
      <c r="BE201" t="str">
        <v>Burundi</v>
      </c>
      <c r="BF201" t="str">
        <v>Cambodja</v>
      </c>
      <c r="BG201" t="str">
        <v>Forenede Arab. Emirater</v>
      </c>
      <c r="BH201" t="str">
        <v>Frankrig</v>
      </c>
      <c r="BI201" t="str">
        <v>Gabon</v>
      </c>
      <c r="BJ201" t="str">
        <v>Gambia</v>
      </c>
      <c r="BK201" t="str">
        <v>Burundi</v>
      </c>
      <c r="BL201" t="str">
        <v>Cambodja</v>
      </c>
      <c r="BM201" t="str">
        <v>Grenada</v>
      </c>
      <c r="BN201" t="str">
        <v>Grenadinerne</v>
      </c>
      <c r="BO201" t="str">
        <v>Grækenland</v>
      </c>
      <c r="BP201" t="str">
        <v>Burundi</v>
      </c>
      <c r="BQ201" t="str">
        <v>Cambodja</v>
      </c>
      <c r="BR201" t="str">
        <v>Guinea-Bissau</v>
      </c>
      <c r="BS201" t="str">
        <v>Guyana</v>
      </c>
      <c r="BT201" t="str">
        <v>Haiti</v>
      </c>
      <c r="BU201" t="str">
        <v>Honduras</v>
      </c>
      <c r="BV201" t="str">
        <v>Hviderusland (Belarus)</v>
      </c>
      <c r="BW201" t="str">
        <v>Indien</v>
      </c>
      <c r="BX201" t="str">
        <v>Indonesien</v>
      </c>
      <c r="BY201" t="str">
        <v>Irak</v>
      </c>
      <c r="BZ201" t="str">
        <v>Iran</v>
      </c>
      <c r="CA201" t="str">
        <v>Irland</v>
      </c>
      <c r="CB201" t="str">
        <v>Island</v>
      </c>
      <c r="CC201" t="str">
        <v>Israel</v>
      </c>
      <c r="CD201" t="str">
        <v>Italien</v>
      </c>
      <c r="CE201" t="str">
        <v>Jamaica</v>
      </c>
      <c r="CF201" t="str">
        <v>Japan</v>
      </c>
      <c r="CG201" t="str">
        <v>Jordan</v>
      </c>
      <c r="CH201" t="str">
        <v>Kapverdiske Øer</v>
      </c>
      <c r="CI201" t="str">
        <v>Kasakhstan</v>
      </c>
      <c r="CJ201" t="str">
        <v>Kenya</v>
      </c>
      <c r="CK201" t="str">
        <v>Kina</v>
      </c>
      <c r="CL201" t="str">
        <v>Kirgisistan</v>
      </c>
      <c r="CM201" t="str">
        <v>Kiribati</v>
      </c>
      <c r="CN201" t="str">
        <v>Kroatien</v>
      </c>
      <c r="CO201" t="str">
        <v>Kuwait</v>
      </c>
      <c r="CP201" t="str">
        <v>Laos</v>
      </c>
      <c r="CQ201" t="str">
        <v>Lesotho</v>
      </c>
      <c r="CR201" t="str">
        <v>Letland</v>
      </c>
      <c r="CS201" t="str">
        <v>Libanon</v>
      </c>
      <c r="CT201" t="str">
        <v>Liberia</v>
      </c>
      <c r="CU201" t="str">
        <v>Libyen</v>
      </c>
      <c r="CV201" t="str">
        <v>Liechtenstein</v>
      </c>
      <c r="CW201" t="str">
        <v>Litauen</v>
      </c>
      <c r="CX201" t="str">
        <v>Luxembourg</v>
      </c>
      <c r="CY201" t="str">
        <v>Madagaskar</v>
      </c>
      <c r="CZ201" t="str">
        <v>Makedonien (FYROM)</v>
      </c>
      <c r="DA201" t="str">
        <v>Malawi</v>
      </c>
      <c r="DB201" t="str">
        <v>Malaysia</v>
      </c>
      <c r="DC201" t="str">
        <v>Maldiverne</v>
      </c>
      <c r="DD201" t="str">
        <v>Mali</v>
      </c>
      <c r="DE201" t="str">
        <v>Malta</v>
      </c>
      <c r="DF201" t="str">
        <v>Marokko</v>
      </c>
      <c r="DG201" t="str">
        <v>Marshall-øerne</v>
      </c>
      <c r="DH201" t="str">
        <v>Mauretanien</v>
      </c>
      <c r="DI201" t="str">
        <v>Mauritius</v>
      </c>
      <c r="DJ201" t="str">
        <v>Mexico</v>
      </c>
      <c r="DK201" t="str">
        <v>Mikronesien</v>
      </c>
      <c r="DL201" t="str">
        <v>Moldova</v>
      </c>
      <c r="DM201" t="str">
        <v>Monaco</v>
      </c>
      <c r="DN201" t="str">
        <v>Mongoliet</v>
      </c>
      <c r="DO201" t="str">
        <v>Mozambique</v>
      </c>
      <c r="DP201" t="str">
        <v>Namibia</v>
      </c>
      <c r="DQ201" t="str">
        <v>Nauru</v>
      </c>
      <c r="DR201" t="str">
        <v>Nederlandene</v>
      </c>
      <c r="DS201" t="str">
        <v>Nepal</v>
      </c>
      <c r="DT201" t="str">
        <v>New Zealand</v>
      </c>
      <c r="DU201" t="str">
        <v>Nicaragua</v>
      </c>
      <c r="DV201" t="str">
        <v>Niger</v>
      </c>
      <c r="DW201" t="str">
        <v>Nigeria</v>
      </c>
      <c r="DX201" t="str">
        <v>Nordkorea</v>
      </c>
      <c r="DY201" t="str">
        <v>Norge</v>
      </c>
      <c r="DZ201" t="str">
        <v>Oman</v>
      </c>
      <c r="EA201" t="str">
        <v>Pakistan</v>
      </c>
      <c r="EB201" t="str">
        <v>Palau</v>
      </c>
      <c r="EC201" t="str">
        <v>Palestina</v>
      </c>
      <c r="ED201" t="str">
        <v>Panama</v>
      </c>
      <c r="EE201" t="str">
        <v>Papua New Guinea</v>
      </c>
      <c r="EF201" t="str">
        <v>Paraguay</v>
      </c>
      <c r="EG201" t="str">
        <v>Peru</v>
      </c>
      <c r="EH201" t="str">
        <v>Polen</v>
      </c>
      <c r="EI201" t="str">
        <v>Portugal</v>
      </c>
      <c r="EJ201" t="str">
        <v>Qatar</v>
      </c>
      <c r="EK201" t="str">
        <v>Rumænien</v>
      </c>
      <c r="EL201" t="str">
        <v>Rusland</v>
      </c>
      <c r="EM201" t="str">
        <v>Rwanda</v>
      </c>
      <c r="EN201" t="str">
        <v>Salomonøerne</v>
      </c>
      <c r="EO201" t="str">
        <v>Samoa</v>
      </c>
      <c r="EP201" t="str">
        <v>San Marino</v>
      </c>
      <c r="EQ201" t="str">
        <v>Sao Tomé &amp; Principe</v>
      </c>
      <c r="ER201" t="str">
        <v>Saudi Arabien</v>
      </c>
      <c r="ES201" t="str">
        <v>Schweiz</v>
      </c>
      <c r="ET201" t="str">
        <v>Senegal</v>
      </c>
      <c r="EU201" t="str">
        <v>Serbien og Montenegro</v>
      </c>
      <c r="EV201" t="str">
        <v>Seychellerne</v>
      </c>
      <c r="EW201" t="str">
        <v>Sierra Leone</v>
      </c>
      <c r="EX201" t="str">
        <v>Singapore</v>
      </c>
      <c r="EY201" t="str">
        <v>Slovakiet</v>
      </c>
      <c r="EZ201" t="str">
        <v>Slovenien</v>
      </c>
      <c r="FA201" t="str">
        <v>Somalia</v>
      </c>
      <c r="FB201" t="str">
        <v>Spanien</v>
      </c>
      <c r="FC201" t="str">
        <v>Sri Lanka</v>
      </c>
      <c r="FD201" t="str">
        <v>St. Kitts-Nevis</v>
      </c>
      <c r="FE201" t="str">
        <v>St. Lucia</v>
      </c>
      <c r="FF201" t="str">
        <v>St. Vincent &amp;</v>
      </c>
      <c r="FG201" t="str">
        <v>Storbritannien (England)</v>
      </c>
      <c r="FH201" t="str">
        <v>Sudan</v>
      </c>
      <c r="FI201" t="str">
        <v>Surinam</v>
      </c>
      <c r="FJ201" t="str">
        <v>Sverige</v>
      </c>
      <c r="FK201" t="str">
        <v>Swaziland</v>
      </c>
      <c r="FL201" t="str">
        <v>Sydafrika</v>
      </c>
      <c r="FM201" t="str">
        <v>Sydkorea</v>
      </c>
      <c r="FN201" t="str">
        <v>Syrien</v>
      </c>
      <c r="FO201" t="str">
        <v>Tadjikistan</v>
      </c>
      <c r="FP201" t="str">
        <v>Taiwan</v>
      </c>
      <c r="FQ201" t="str">
        <v>Tanzania</v>
      </c>
      <c r="FR201" t="str">
        <v>Thailand</v>
      </c>
      <c r="FS201" t="str">
        <v>Tjekkiet</v>
      </c>
      <c r="FT201" t="str">
        <v>Togo</v>
      </c>
      <c r="FU201" t="str">
        <v>Tonga</v>
      </c>
      <c r="FV201" t="str">
        <v>Trinidad &amp; Tobago</v>
      </c>
      <c r="FW201" t="str">
        <v>Tunesien</v>
      </c>
      <c r="FX201" t="str">
        <v>Turkmenistan</v>
      </c>
      <c r="FY201" t="str">
        <v>Tuvalu</v>
      </c>
      <c r="FZ201" t="str">
        <v>Tyrkiet</v>
      </c>
      <c r="GA201" t="str">
        <v>Tyskland</v>
      </c>
      <c r="GB201" t="str">
        <v>Uganda</v>
      </c>
      <c r="GC201" t="str">
        <v>Ukraine</v>
      </c>
      <c r="GD201" t="str">
        <v>Ungarn</v>
      </c>
      <c r="GE201" t="str">
        <v>Uruguay</v>
      </c>
      <c r="GF201" t="str">
        <v>USA</v>
      </c>
      <c r="GG201" t="str">
        <v>Usbekistan</v>
      </c>
      <c r="GH201" t="str">
        <v>Vanuatu</v>
      </c>
      <c r="GI201" t="str">
        <v>Vatikanet</v>
      </c>
      <c r="GJ201" t="str">
        <v>Venezuela</v>
      </c>
      <c r="GK201" t="str">
        <v>Vietnam</v>
      </c>
      <c r="GL201" t="str">
        <v>Yemen</v>
      </c>
      <c r="GM201" t="str">
        <v>Zambia</v>
      </c>
      <c r="GN201" t="str">
        <v>Zimbabwe</v>
      </c>
      <c r="GO201" t="str">
        <v>Ækvatorial Guinea</v>
      </c>
      <c r="GP201" t="str">
        <v>Østrig</v>
      </c>
      <c r="GQ201" t="str">
        <v>Østtimor</v>
      </c>
      <c r="GR201" t="str">
        <v>EU</v>
      </c>
      <c r="GS201" t="str">
        <v>Ikke-EU</v>
      </c>
      <c r="GT201" t="str">
        <v>EU/ikke-EU</v>
      </c>
    </row>
    <row r="203" spans="2:202" ht="21" x14ac:dyDescent="0.35">
      <c r="B203" s="16" t="s">
        <v>12</v>
      </c>
    </row>
    <row r="204" spans="2:202" x14ac:dyDescent="0.25">
      <c r="B204" t="str" cm="1">
        <f t="array" ref="B204:GT204">TRANSPOSE(_xlfn._xlws.FILTER(AlleLande[Lande (dansk)],ISNUMBER(SEARCH(Vareoplysninger!K40,AlleLande[Lande (dansk)])),"Kan ikke findes"))</f>
        <v>Afghanistan</v>
      </c>
      <c r="C204" t="str">
        <v>Albanien</v>
      </c>
      <c r="D204" t="str">
        <v>Algeriet</v>
      </c>
      <c r="E204" t="str">
        <v>Andorra</v>
      </c>
      <c r="F204" t="str">
        <v>Angola</v>
      </c>
      <c r="G204" t="str">
        <v>Antigua &amp;Barbuda</v>
      </c>
      <c r="H204" t="str">
        <v>Argentina</v>
      </c>
      <c r="I204" t="str">
        <v>Armenien</v>
      </c>
      <c r="J204" t="str">
        <v>Aserbajdsjan</v>
      </c>
      <c r="K204" t="str">
        <v>Australien</v>
      </c>
      <c r="L204" t="str">
        <v>Bahamas</v>
      </c>
      <c r="M204" t="str">
        <v>Bahrain</v>
      </c>
      <c r="N204" t="str">
        <v>Bangladesh</v>
      </c>
      <c r="O204" t="str">
        <v>Barbados</v>
      </c>
      <c r="P204" t="str">
        <v>Belgien</v>
      </c>
      <c r="Q204" t="str">
        <v>Belize</v>
      </c>
      <c r="R204" t="str">
        <v>Benin</v>
      </c>
      <c r="S204" t="str">
        <v>Bhutan</v>
      </c>
      <c r="T204" t="str">
        <v>Bolivia</v>
      </c>
      <c r="U204" t="str">
        <v>Bosnien-Herzegovina</v>
      </c>
      <c r="V204" t="str">
        <v>Botswana</v>
      </c>
      <c r="W204" t="str">
        <v>Brasilien</v>
      </c>
      <c r="X204" t="str">
        <v>Brunei</v>
      </c>
      <c r="Y204" t="str">
        <v>Bulgarien</v>
      </c>
      <c r="Z204" t="str">
        <v>Burkina Faso</v>
      </c>
      <c r="AA204" t="str">
        <v>Burma (Myanmar)</v>
      </c>
      <c r="AB204" t="str">
        <v>Burundi</v>
      </c>
      <c r="AC204" t="str">
        <v>Cambodja</v>
      </c>
      <c r="AD204" t="str">
        <v>Cameroun</v>
      </c>
      <c r="AE204" t="str">
        <v>Canada</v>
      </c>
      <c r="AF204" t="str">
        <v>Centralafrika</v>
      </c>
      <c r="AG204" t="str">
        <v>Chad</v>
      </c>
      <c r="AH204" t="str">
        <v>Chile</v>
      </c>
      <c r="AI204" t="str">
        <v>Colombia</v>
      </c>
      <c r="AJ204" t="str">
        <v>Comorerne</v>
      </c>
      <c r="AK204" t="str">
        <v>Congo</v>
      </c>
      <c r="AL204" t="str">
        <v>Costa Rica</v>
      </c>
      <c r="AM204" t="str">
        <v>Cuba</v>
      </c>
      <c r="AN204" t="str">
        <v>Cypern</v>
      </c>
      <c r="AO204" t="str">
        <v>Danmark</v>
      </c>
      <c r="AP204" t="str">
        <v>Darussalem</v>
      </c>
      <c r="AQ204" t="str">
        <v>Demokratiske rep. Congo</v>
      </c>
      <c r="AR204" t="str">
        <v>Djibouti</v>
      </c>
      <c r="AS204" t="str">
        <v>Dominica</v>
      </c>
      <c r="AT204" t="str">
        <v>Dominikanske Republik</v>
      </c>
      <c r="AU204" t="str">
        <v>Ecuador</v>
      </c>
      <c r="AV204" t="str">
        <v>Egypten</v>
      </c>
      <c r="AW204" t="str">
        <v>El Salvador</v>
      </c>
      <c r="AX204" t="str">
        <v>Elfenbens- kysten</v>
      </c>
      <c r="AY204" t="str">
        <v>Eritrea</v>
      </c>
      <c r="AZ204" t="str">
        <v>Estland</v>
      </c>
      <c r="BA204" t="str">
        <v>Etiopien</v>
      </c>
      <c r="BB204" t="str">
        <v>Burundi</v>
      </c>
      <c r="BC204" t="str">
        <v>Cambodja</v>
      </c>
      <c r="BD204" t="str">
        <v>Finland</v>
      </c>
      <c r="BE204" t="str">
        <v>Burundi</v>
      </c>
      <c r="BF204" t="str">
        <v>Cambodja</v>
      </c>
      <c r="BG204" t="str">
        <v>Forenede Arab. Emirater</v>
      </c>
      <c r="BH204" t="str">
        <v>Frankrig</v>
      </c>
      <c r="BI204" t="str">
        <v>Gabon</v>
      </c>
      <c r="BJ204" t="str">
        <v>Gambia</v>
      </c>
      <c r="BK204" t="str">
        <v>Burundi</v>
      </c>
      <c r="BL204" t="str">
        <v>Cambodja</v>
      </c>
      <c r="BM204" t="str">
        <v>Grenada</v>
      </c>
      <c r="BN204" t="str">
        <v>Grenadinerne</v>
      </c>
      <c r="BO204" t="str">
        <v>Grækenland</v>
      </c>
      <c r="BP204" t="str">
        <v>Burundi</v>
      </c>
      <c r="BQ204" t="str">
        <v>Cambodja</v>
      </c>
      <c r="BR204" t="str">
        <v>Guinea-Bissau</v>
      </c>
      <c r="BS204" t="str">
        <v>Guyana</v>
      </c>
      <c r="BT204" t="str">
        <v>Haiti</v>
      </c>
      <c r="BU204" t="str">
        <v>Honduras</v>
      </c>
      <c r="BV204" t="str">
        <v>Hviderusland (Belarus)</v>
      </c>
      <c r="BW204" t="str">
        <v>Indien</v>
      </c>
      <c r="BX204" t="str">
        <v>Indonesien</v>
      </c>
      <c r="BY204" t="str">
        <v>Irak</v>
      </c>
      <c r="BZ204" t="str">
        <v>Iran</v>
      </c>
      <c r="CA204" t="str">
        <v>Irland</v>
      </c>
      <c r="CB204" t="str">
        <v>Island</v>
      </c>
      <c r="CC204" t="str">
        <v>Israel</v>
      </c>
      <c r="CD204" t="str">
        <v>Italien</v>
      </c>
      <c r="CE204" t="str">
        <v>Jamaica</v>
      </c>
      <c r="CF204" t="str">
        <v>Japan</v>
      </c>
      <c r="CG204" t="str">
        <v>Jordan</v>
      </c>
      <c r="CH204" t="str">
        <v>Kapverdiske Øer</v>
      </c>
      <c r="CI204" t="str">
        <v>Kasakhstan</v>
      </c>
      <c r="CJ204" t="str">
        <v>Kenya</v>
      </c>
      <c r="CK204" t="str">
        <v>Kina</v>
      </c>
      <c r="CL204" t="str">
        <v>Kirgisistan</v>
      </c>
      <c r="CM204" t="str">
        <v>Kiribati</v>
      </c>
      <c r="CN204" t="str">
        <v>Kroatien</v>
      </c>
      <c r="CO204" t="str">
        <v>Kuwait</v>
      </c>
      <c r="CP204" t="str">
        <v>Laos</v>
      </c>
      <c r="CQ204" t="str">
        <v>Lesotho</v>
      </c>
      <c r="CR204" t="str">
        <v>Letland</v>
      </c>
      <c r="CS204" t="str">
        <v>Libanon</v>
      </c>
      <c r="CT204" t="str">
        <v>Liberia</v>
      </c>
      <c r="CU204" t="str">
        <v>Libyen</v>
      </c>
      <c r="CV204" t="str">
        <v>Liechtenstein</v>
      </c>
      <c r="CW204" t="str">
        <v>Litauen</v>
      </c>
      <c r="CX204" t="str">
        <v>Luxembourg</v>
      </c>
      <c r="CY204" t="str">
        <v>Madagaskar</v>
      </c>
      <c r="CZ204" t="str">
        <v>Makedonien (FYROM)</v>
      </c>
      <c r="DA204" t="str">
        <v>Malawi</v>
      </c>
      <c r="DB204" t="str">
        <v>Malaysia</v>
      </c>
      <c r="DC204" t="str">
        <v>Maldiverne</v>
      </c>
      <c r="DD204" t="str">
        <v>Mali</v>
      </c>
      <c r="DE204" t="str">
        <v>Malta</v>
      </c>
      <c r="DF204" t="str">
        <v>Marokko</v>
      </c>
      <c r="DG204" t="str">
        <v>Marshall-øerne</v>
      </c>
      <c r="DH204" t="str">
        <v>Mauretanien</v>
      </c>
      <c r="DI204" t="str">
        <v>Mauritius</v>
      </c>
      <c r="DJ204" t="str">
        <v>Mexico</v>
      </c>
      <c r="DK204" t="str">
        <v>Mikronesien</v>
      </c>
      <c r="DL204" t="str">
        <v>Moldova</v>
      </c>
      <c r="DM204" t="str">
        <v>Monaco</v>
      </c>
      <c r="DN204" t="str">
        <v>Mongoliet</v>
      </c>
      <c r="DO204" t="str">
        <v>Mozambique</v>
      </c>
      <c r="DP204" t="str">
        <v>Namibia</v>
      </c>
      <c r="DQ204" t="str">
        <v>Nauru</v>
      </c>
      <c r="DR204" t="str">
        <v>Nederlandene</v>
      </c>
      <c r="DS204" t="str">
        <v>Nepal</v>
      </c>
      <c r="DT204" t="str">
        <v>New Zealand</v>
      </c>
      <c r="DU204" t="str">
        <v>Nicaragua</v>
      </c>
      <c r="DV204" t="str">
        <v>Niger</v>
      </c>
      <c r="DW204" t="str">
        <v>Nigeria</v>
      </c>
      <c r="DX204" t="str">
        <v>Nordkorea</v>
      </c>
      <c r="DY204" t="str">
        <v>Norge</v>
      </c>
      <c r="DZ204" t="str">
        <v>Oman</v>
      </c>
      <c r="EA204" t="str">
        <v>Pakistan</v>
      </c>
      <c r="EB204" t="str">
        <v>Palau</v>
      </c>
      <c r="EC204" t="str">
        <v>Palestina</v>
      </c>
      <c r="ED204" t="str">
        <v>Panama</v>
      </c>
      <c r="EE204" t="str">
        <v>Papua New Guinea</v>
      </c>
      <c r="EF204" t="str">
        <v>Paraguay</v>
      </c>
      <c r="EG204" t="str">
        <v>Peru</v>
      </c>
      <c r="EH204" t="str">
        <v>Polen</v>
      </c>
      <c r="EI204" t="str">
        <v>Portugal</v>
      </c>
      <c r="EJ204" t="str">
        <v>Qatar</v>
      </c>
      <c r="EK204" t="str">
        <v>Rumænien</v>
      </c>
      <c r="EL204" t="str">
        <v>Rusland</v>
      </c>
      <c r="EM204" t="str">
        <v>Rwanda</v>
      </c>
      <c r="EN204" t="str">
        <v>Salomonøerne</v>
      </c>
      <c r="EO204" t="str">
        <v>Samoa</v>
      </c>
      <c r="EP204" t="str">
        <v>San Marino</v>
      </c>
      <c r="EQ204" t="str">
        <v>Sao Tomé &amp; Principe</v>
      </c>
      <c r="ER204" t="str">
        <v>Saudi Arabien</v>
      </c>
      <c r="ES204" t="str">
        <v>Schweiz</v>
      </c>
      <c r="ET204" t="str">
        <v>Senegal</v>
      </c>
      <c r="EU204" t="str">
        <v>Serbien og Montenegro</v>
      </c>
      <c r="EV204" t="str">
        <v>Seychellerne</v>
      </c>
      <c r="EW204" t="str">
        <v>Sierra Leone</v>
      </c>
      <c r="EX204" t="str">
        <v>Singapore</v>
      </c>
      <c r="EY204" t="str">
        <v>Slovakiet</v>
      </c>
      <c r="EZ204" t="str">
        <v>Slovenien</v>
      </c>
      <c r="FA204" t="str">
        <v>Somalia</v>
      </c>
      <c r="FB204" t="str">
        <v>Spanien</v>
      </c>
      <c r="FC204" t="str">
        <v>Sri Lanka</v>
      </c>
      <c r="FD204" t="str">
        <v>St. Kitts-Nevis</v>
      </c>
      <c r="FE204" t="str">
        <v>St. Lucia</v>
      </c>
      <c r="FF204" t="str">
        <v>St. Vincent &amp;</v>
      </c>
      <c r="FG204" t="str">
        <v>Storbritannien (England)</v>
      </c>
      <c r="FH204" t="str">
        <v>Sudan</v>
      </c>
      <c r="FI204" t="str">
        <v>Surinam</v>
      </c>
      <c r="FJ204" t="str">
        <v>Sverige</v>
      </c>
      <c r="FK204" t="str">
        <v>Swaziland</v>
      </c>
      <c r="FL204" t="str">
        <v>Sydafrika</v>
      </c>
      <c r="FM204" t="str">
        <v>Sydkorea</v>
      </c>
      <c r="FN204" t="str">
        <v>Syrien</v>
      </c>
      <c r="FO204" t="str">
        <v>Tadjikistan</v>
      </c>
      <c r="FP204" t="str">
        <v>Taiwan</v>
      </c>
      <c r="FQ204" t="str">
        <v>Tanzania</v>
      </c>
      <c r="FR204" t="str">
        <v>Thailand</v>
      </c>
      <c r="FS204" t="str">
        <v>Tjekkiet</v>
      </c>
      <c r="FT204" t="str">
        <v>Togo</v>
      </c>
      <c r="FU204" t="str">
        <v>Tonga</v>
      </c>
      <c r="FV204" t="str">
        <v>Trinidad &amp; Tobago</v>
      </c>
      <c r="FW204" t="str">
        <v>Tunesien</v>
      </c>
      <c r="FX204" t="str">
        <v>Turkmenistan</v>
      </c>
      <c r="FY204" t="str">
        <v>Tuvalu</v>
      </c>
      <c r="FZ204" t="str">
        <v>Tyrkiet</v>
      </c>
      <c r="GA204" t="str">
        <v>Tyskland</v>
      </c>
      <c r="GB204" t="str">
        <v>Uganda</v>
      </c>
      <c r="GC204" t="str">
        <v>Ukraine</v>
      </c>
      <c r="GD204" t="str">
        <v>Ungarn</v>
      </c>
      <c r="GE204" t="str">
        <v>Uruguay</v>
      </c>
      <c r="GF204" t="str">
        <v>USA</v>
      </c>
      <c r="GG204" t="str">
        <v>Usbekistan</v>
      </c>
      <c r="GH204" t="str">
        <v>Vanuatu</v>
      </c>
      <c r="GI204" t="str">
        <v>Vatikanet</v>
      </c>
      <c r="GJ204" t="str">
        <v>Venezuela</v>
      </c>
      <c r="GK204" t="str">
        <v>Vietnam</v>
      </c>
      <c r="GL204" t="str">
        <v>Yemen</v>
      </c>
      <c r="GM204" t="str">
        <v>Zambia</v>
      </c>
      <c r="GN204" t="str">
        <v>Zimbabwe</v>
      </c>
      <c r="GO204" t="str">
        <v>Ækvatorial Guinea</v>
      </c>
      <c r="GP204" t="str">
        <v>Østrig</v>
      </c>
      <c r="GQ204" t="str">
        <v>Østtimor</v>
      </c>
      <c r="GR204" t="str">
        <v>EU</v>
      </c>
      <c r="GS204" t="str">
        <v>Ikke-EU</v>
      </c>
      <c r="GT204" t="str">
        <v>EU/ikke-EU</v>
      </c>
    </row>
    <row r="205" spans="2:202" x14ac:dyDescent="0.25">
      <c r="B205" t="str" cm="1">
        <f t="array" ref="B205:GT205">TRANSPOSE(_xlfn._xlws.FILTER(AlleLande[Lande (dansk)],ISNUMBER(SEARCH(Vareoplysninger!K44,AlleLande[Lande (dansk)])),"Kan ikke findes"))</f>
        <v>Afghanistan</v>
      </c>
      <c r="C205" t="str">
        <v>Albanien</v>
      </c>
      <c r="D205" t="str">
        <v>Algeriet</v>
      </c>
      <c r="E205" t="str">
        <v>Andorra</v>
      </c>
      <c r="F205" t="str">
        <v>Angola</v>
      </c>
      <c r="G205" t="str">
        <v>Antigua &amp;Barbuda</v>
      </c>
      <c r="H205" t="str">
        <v>Argentina</v>
      </c>
      <c r="I205" t="str">
        <v>Armenien</v>
      </c>
      <c r="J205" t="str">
        <v>Aserbajdsjan</v>
      </c>
      <c r="K205" t="str">
        <v>Australien</v>
      </c>
      <c r="L205" t="str">
        <v>Bahamas</v>
      </c>
      <c r="M205" t="str">
        <v>Bahrain</v>
      </c>
      <c r="N205" t="str">
        <v>Bangladesh</v>
      </c>
      <c r="O205" t="str">
        <v>Barbados</v>
      </c>
      <c r="P205" t="str">
        <v>Belgien</v>
      </c>
      <c r="Q205" t="str">
        <v>Belize</v>
      </c>
      <c r="R205" t="str">
        <v>Benin</v>
      </c>
      <c r="S205" t="str">
        <v>Bhutan</v>
      </c>
      <c r="T205" t="str">
        <v>Bolivia</v>
      </c>
      <c r="U205" t="str">
        <v>Bosnien-Herzegovina</v>
      </c>
      <c r="V205" t="str">
        <v>Botswana</v>
      </c>
      <c r="W205" t="str">
        <v>Brasilien</v>
      </c>
      <c r="X205" t="str">
        <v>Brunei</v>
      </c>
      <c r="Y205" t="str">
        <v>Bulgarien</v>
      </c>
      <c r="Z205" t="str">
        <v>Burkina Faso</v>
      </c>
      <c r="AA205" t="str">
        <v>Burma (Myanmar)</v>
      </c>
      <c r="AB205" t="str">
        <v>Burundi</v>
      </c>
      <c r="AC205" t="str">
        <v>Cambodja</v>
      </c>
      <c r="AD205" t="str">
        <v>Cameroun</v>
      </c>
      <c r="AE205" t="str">
        <v>Canada</v>
      </c>
      <c r="AF205" t="str">
        <v>Centralafrika</v>
      </c>
      <c r="AG205" t="str">
        <v>Chad</v>
      </c>
      <c r="AH205" t="str">
        <v>Chile</v>
      </c>
      <c r="AI205" t="str">
        <v>Colombia</v>
      </c>
      <c r="AJ205" t="str">
        <v>Comorerne</v>
      </c>
      <c r="AK205" t="str">
        <v>Congo</v>
      </c>
      <c r="AL205" t="str">
        <v>Costa Rica</v>
      </c>
      <c r="AM205" t="str">
        <v>Cuba</v>
      </c>
      <c r="AN205" t="str">
        <v>Cypern</v>
      </c>
      <c r="AO205" t="str">
        <v>Danmark</v>
      </c>
      <c r="AP205" t="str">
        <v>Darussalem</v>
      </c>
      <c r="AQ205" t="str">
        <v>Demokratiske rep. Congo</v>
      </c>
      <c r="AR205" t="str">
        <v>Djibouti</v>
      </c>
      <c r="AS205" t="str">
        <v>Dominica</v>
      </c>
      <c r="AT205" t="str">
        <v>Dominikanske Republik</v>
      </c>
      <c r="AU205" t="str">
        <v>Ecuador</v>
      </c>
      <c r="AV205" t="str">
        <v>Egypten</v>
      </c>
      <c r="AW205" t="str">
        <v>El Salvador</v>
      </c>
      <c r="AX205" t="str">
        <v>Elfenbens- kysten</v>
      </c>
      <c r="AY205" t="str">
        <v>Eritrea</v>
      </c>
      <c r="AZ205" t="str">
        <v>Estland</v>
      </c>
      <c r="BA205" t="str">
        <v>Etiopien</v>
      </c>
      <c r="BB205" t="str">
        <v>Burundi</v>
      </c>
      <c r="BC205" t="str">
        <v>Cambodja</v>
      </c>
      <c r="BD205" t="str">
        <v>Finland</v>
      </c>
      <c r="BE205" t="str">
        <v>Burundi</v>
      </c>
      <c r="BF205" t="str">
        <v>Cambodja</v>
      </c>
      <c r="BG205" t="str">
        <v>Forenede Arab. Emirater</v>
      </c>
      <c r="BH205" t="str">
        <v>Frankrig</v>
      </c>
      <c r="BI205" t="str">
        <v>Gabon</v>
      </c>
      <c r="BJ205" t="str">
        <v>Gambia</v>
      </c>
      <c r="BK205" t="str">
        <v>Burundi</v>
      </c>
      <c r="BL205" t="str">
        <v>Cambodja</v>
      </c>
      <c r="BM205" t="str">
        <v>Grenada</v>
      </c>
      <c r="BN205" t="str">
        <v>Grenadinerne</v>
      </c>
      <c r="BO205" t="str">
        <v>Grækenland</v>
      </c>
      <c r="BP205" t="str">
        <v>Burundi</v>
      </c>
      <c r="BQ205" t="str">
        <v>Cambodja</v>
      </c>
      <c r="BR205" t="str">
        <v>Guinea-Bissau</v>
      </c>
      <c r="BS205" t="str">
        <v>Guyana</v>
      </c>
      <c r="BT205" t="str">
        <v>Haiti</v>
      </c>
      <c r="BU205" t="str">
        <v>Honduras</v>
      </c>
      <c r="BV205" t="str">
        <v>Hviderusland (Belarus)</v>
      </c>
      <c r="BW205" t="str">
        <v>Indien</v>
      </c>
      <c r="BX205" t="str">
        <v>Indonesien</v>
      </c>
      <c r="BY205" t="str">
        <v>Irak</v>
      </c>
      <c r="BZ205" t="str">
        <v>Iran</v>
      </c>
      <c r="CA205" t="str">
        <v>Irland</v>
      </c>
      <c r="CB205" t="str">
        <v>Island</v>
      </c>
      <c r="CC205" t="str">
        <v>Israel</v>
      </c>
      <c r="CD205" t="str">
        <v>Italien</v>
      </c>
      <c r="CE205" t="str">
        <v>Jamaica</v>
      </c>
      <c r="CF205" t="str">
        <v>Japan</v>
      </c>
      <c r="CG205" t="str">
        <v>Jordan</v>
      </c>
      <c r="CH205" t="str">
        <v>Kapverdiske Øer</v>
      </c>
      <c r="CI205" t="str">
        <v>Kasakhstan</v>
      </c>
      <c r="CJ205" t="str">
        <v>Kenya</v>
      </c>
      <c r="CK205" t="str">
        <v>Kina</v>
      </c>
      <c r="CL205" t="str">
        <v>Kirgisistan</v>
      </c>
      <c r="CM205" t="str">
        <v>Kiribati</v>
      </c>
      <c r="CN205" t="str">
        <v>Kroatien</v>
      </c>
      <c r="CO205" t="str">
        <v>Kuwait</v>
      </c>
      <c r="CP205" t="str">
        <v>Laos</v>
      </c>
      <c r="CQ205" t="str">
        <v>Lesotho</v>
      </c>
      <c r="CR205" t="str">
        <v>Letland</v>
      </c>
      <c r="CS205" t="str">
        <v>Libanon</v>
      </c>
      <c r="CT205" t="str">
        <v>Liberia</v>
      </c>
      <c r="CU205" t="str">
        <v>Libyen</v>
      </c>
      <c r="CV205" t="str">
        <v>Liechtenstein</v>
      </c>
      <c r="CW205" t="str">
        <v>Litauen</v>
      </c>
      <c r="CX205" t="str">
        <v>Luxembourg</v>
      </c>
      <c r="CY205" t="str">
        <v>Madagaskar</v>
      </c>
      <c r="CZ205" t="str">
        <v>Makedonien (FYROM)</v>
      </c>
      <c r="DA205" t="str">
        <v>Malawi</v>
      </c>
      <c r="DB205" t="str">
        <v>Malaysia</v>
      </c>
      <c r="DC205" t="str">
        <v>Maldiverne</v>
      </c>
      <c r="DD205" t="str">
        <v>Mali</v>
      </c>
      <c r="DE205" t="str">
        <v>Malta</v>
      </c>
      <c r="DF205" t="str">
        <v>Marokko</v>
      </c>
      <c r="DG205" t="str">
        <v>Marshall-øerne</v>
      </c>
      <c r="DH205" t="str">
        <v>Mauretanien</v>
      </c>
      <c r="DI205" t="str">
        <v>Mauritius</v>
      </c>
      <c r="DJ205" t="str">
        <v>Mexico</v>
      </c>
      <c r="DK205" t="str">
        <v>Mikronesien</v>
      </c>
      <c r="DL205" t="str">
        <v>Moldova</v>
      </c>
      <c r="DM205" t="str">
        <v>Monaco</v>
      </c>
      <c r="DN205" t="str">
        <v>Mongoliet</v>
      </c>
      <c r="DO205" t="str">
        <v>Mozambique</v>
      </c>
      <c r="DP205" t="str">
        <v>Namibia</v>
      </c>
      <c r="DQ205" t="str">
        <v>Nauru</v>
      </c>
      <c r="DR205" t="str">
        <v>Nederlandene</v>
      </c>
      <c r="DS205" t="str">
        <v>Nepal</v>
      </c>
      <c r="DT205" t="str">
        <v>New Zealand</v>
      </c>
      <c r="DU205" t="str">
        <v>Nicaragua</v>
      </c>
      <c r="DV205" t="str">
        <v>Niger</v>
      </c>
      <c r="DW205" t="str">
        <v>Nigeria</v>
      </c>
      <c r="DX205" t="str">
        <v>Nordkorea</v>
      </c>
      <c r="DY205" t="str">
        <v>Norge</v>
      </c>
      <c r="DZ205" t="str">
        <v>Oman</v>
      </c>
      <c r="EA205" t="str">
        <v>Pakistan</v>
      </c>
      <c r="EB205" t="str">
        <v>Palau</v>
      </c>
      <c r="EC205" t="str">
        <v>Palestina</v>
      </c>
      <c r="ED205" t="str">
        <v>Panama</v>
      </c>
      <c r="EE205" t="str">
        <v>Papua New Guinea</v>
      </c>
      <c r="EF205" t="str">
        <v>Paraguay</v>
      </c>
      <c r="EG205" t="str">
        <v>Peru</v>
      </c>
      <c r="EH205" t="str">
        <v>Polen</v>
      </c>
      <c r="EI205" t="str">
        <v>Portugal</v>
      </c>
      <c r="EJ205" t="str">
        <v>Qatar</v>
      </c>
      <c r="EK205" t="str">
        <v>Rumænien</v>
      </c>
      <c r="EL205" t="str">
        <v>Rusland</v>
      </c>
      <c r="EM205" t="str">
        <v>Rwanda</v>
      </c>
      <c r="EN205" t="str">
        <v>Salomonøerne</v>
      </c>
      <c r="EO205" t="str">
        <v>Samoa</v>
      </c>
      <c r="EP205" t="str">
        <v>San Marino</v>
      </c>
      <c r="EQ205" t="str">
        <v>Sao Tomé &amp; Principe</v>
      </c>
      <c r="ER205" t="str">
        <v>Saudi Arabien</v>
      </c>
      <c r="ES205" t="str">
        <v>Schweiz</v>
      </c>
      <c r="ET205" t="str">
        <v>Senegal</v>
      </c>
      <c r="EU205" t="str">
        <v>Serbien og Montenegro</v>
      </c>
      <c r="EV205" t="str">
        <v>Seychellerne</v>
      </c>
      <c r="EW205" t="str">
        <v>Sierra Leone</v>
      </c>
      <c r="EX205" t="str">
        <v>Singapore</v>
      </c>
      <c r="EY205" t="str">
        <v>Slovakiet</v>
      </c>
      <c r="EZ205" t="str">
        <v>Slovenien</v>
      </c>
      <c r="FA205" t="str">
        <v>Somalia</v>
      </c>
      <c r="FB205" t="str">
        <v>Spanien</v>
      </c>
      <c r="FC205" t="str">
        <v>Sri Lanka</v>
      </c>
      <c r="FD205" t="str">
        <v>St. Kitts-Nevis</v>
      </c>
      <c r="FE205" t="str">
        <v>St. Lucia</v>
      </c>
      <c r="FF205" t="str">
        <v>St. Vincent &amp;</v>
      </c>
      <c r="FG205" t="str">
        <v>Storbritannien (England)</v>
      </c>
      <c r="FH205" t="str">
        <v>Sudan</v>
      </c>
      <c r="FI205" t="str">
        <v>Surinam</v>
      </c>
      <c r="FJ205" t="str">
        <v>Sverige</v>
      </c>
      <c r="FK205" t="str">
        <v>Swaziland</v>
      </c>
      <c r="FL205" t="str">
        <v>Sydafrika</v>
      </c>
      <c r="FM205" t="str">
        <v>Sydkorea</v>
      </c>
      <c r="FN205" t="str">
        <v>Syrien</v>
      </c>
      <c r="FO205" t="str">
        <v>Tadjikistan</v>
      </c>
      <c r="FP205" t="str">
        <v>Taiwan</v>
      </c>
      <c r="FQ205" t="str">
        <v>Tanzania</v>
      </c>
      <c r="FR205" t="str">
        <v>Thailand</v>
      </c>
      <c r="FS205" t="str">
        <v>Tjekkiet</v>
      </c>
      <c r="FT205" t="str">
        <v>Togo</v>
      </c>
      <c r="FU205" t="str">
        <v>Tonga</v>
      </c>
      <c r="FV205" t="str">
        <v>Trinidad &amp; Tobago</v>
      </c>
      <c r="FW205" t="str">
        <v>Tunesien</v>
      </c>
      <c r="FX205" t="str">
        <v>Turkmenistan</v>
      </c>
      <c r="FY205" t="str">
        <v>Tuvalu</v>
      </c>
      <c r="FZ205" t="str">
        <v>Tyrkiet</v>
      </c>
      <c r="GA205" t="str">
        <v>Tyskland</v>
      </c>
      <c r="GB205" t="str">
        <v>Uganda</v>
      </c>
      <c r="GC205" t="str">
        <v>Ukraine</v>
      </c>
      <c r="GD205" t="str">
        <v>Ungarn</v>
      </c>
      <c r="GE205" t="str">
        <v>Uruguay</v>
      </c>
      <c r="GF205" t="str">
        <v>USA</v>
      </c>
      <c r="GG205" t="str">
        <v>Usbekistan</v>
      </c>
      <c r="GH205" t="str">
        <v>Vanuatu</v>
      </c>
      <c r="GI205" t="str">
        <v>Vatikanet</v>
      </c>
      <c r="GJ205" t="str">
        <v>Venezuela</v>
      </c>
      <c r="GK205" t="str">
        <v>Vietnam</v>
      </c>
      <c r="GL205" t="str">
        <v>Yemen</v>
      </c>
      <c r="GM205" t="str">
        <v>Zambia</v>
      </c>
      <c r="GN205" t="str">
        <v>Zimbabwe</v>
      </c>
      <c r="GO205" t="str">
        <v>Ækvatorial Guinea</v>
      </c>
      <c r="GP205" t="str">
        <v>Østrig</v>
      </c>
      <c r="GQ205" t="str">
        <v>Østtimor</v>
      </c>
      <c r="GR205" t="str">
        <v>EU</v>
      </c>
      <c r="GS205" t="str">
        <v>Ikke-EU</v>
      </c>
      <c r="GT205" t="str">
        <v>EU/ikke-EU</v>
      </c>
    </row>
    <row r="207" spans="2:202" ht="21" x14ac:dyDescent="0.35">
      <c r="B207" s="16" t="s">
        <v>13</v>
      </c>
    </row>
    <row r="208" spans="2:202" x14ac:dyDescent="0.25">
      <c r="B208" t="str" cm="1">
        <f t="array" ref="B208">TRANSPOSE(_xlfn._xlws.FILTER(AlleLande[Lande (dansk)],ISNUMBER(SEARCH(Vareoplysninger!#REF!,AlleLande[Lande (dansk)])),"Kan ikke findes"))</f>
        <v>Kan ikke findes</v>
      </c>
    </row>
    <row r="209" spans="2:202" x14ac:dyDescent="0.25">
      <c r="B209" t="str" cm="1">
        <f t="array" ref="B209">TRANSPOSE(_xlfn._xlws.FILTER(AlleLande[Lande (dansk)],ISNUMBER(SEARCH(Vareoplysninger!#REF!,AlleLande[Lande (dansk)])),"Kan ikke findes"))</f>
        <v>Kan ikke findes</v>
      </c>
    </row>
    <row r="211" spans="2:202" ht="21" x14ac:dyDescent="0.35">
      <c r="B211" s="16" t="s">
        <v>14</v>
      </c>
    </row>
    <row r="212" spans="2:202" x14ac:dyDescent="0.25">
      <c r="B212" t="str" cm="1">
        <f t="array" ref="B212:GT212">TRANSPOSE(_xlfn._xlws.FILTER(AlleLande[Lande (dansk)],ISNUMBER(SEARCH(Vareoplysninger!L40,AlleLande[Lande (dansk)])),"Kan ikke findes"))</f>
        <v>Afghanistan</v>
      </c>
      <c r="C212" t="str">
        <v>Albanien</v>
      </c>
      <c r="D212" t="str">
        <v>Algeriet</v>
      </c>
      <c r="E212" t="str">
        <v>Andorra</v>
      </c>
      <c r="F212" t="str">
        <v>Angola</v>
      </c>
      <c r="G212" t="str">
        <v>Antigua &amp;Barbuda</v>
      </c>
      <c r="H212" t="str">
        <v>Argentina</v>
      </c>
      <c r="I212" t="str">
        <v>Armenien</v>
      </c>
      <c r="J212" t="str">
        <v>Aserbajdsjan</v>
      </c>
      <c r="K212" t="str">
        <v>Australien</v>
      </c>
      <c r="L212" t="str">
        <v>Bahamas</v>
      </c>
      <c r="M212" t="str">
        <v>Bahrain</v>
      </c>
      <c r="N212" t="str">
        <v>Bangladesh</v>
      </c>
      <c r="O212" t="str">
        <v>Barbados</v>
      </c>
      <c r="P212" t="str">
        <v>Belgien</v>
      </c>
      <c r="Q212" t="str">
        <v>Belize</v>
      </c>
      <c r="R212" t="str">
        <v>Benin</v>
      </c>
      <c r="S212" t="str">
        <v>Bhutan</v>
      </c>
      <c r="T212" t="str">
        <v>Bolivia</v>
      </c>
      <c r="U212" t="str">
        <v>Bosnien-Herzegovina</v>
      </c>
      <c r="V212" t="str">
        <v>Botswana</v>
      </c>
      <c r="W212" t="str">
        <v>Brasilien</v>
      </c>
      <c r="X212" t="str">
        <v>Brunei</v>
      </c>
      <c r="Y212" t="str">
        <v>Bulgarien</v>
      </c>
      <c r="Z212" t="str">
        <v>Burkina Faso</v>
      </c>
      <c r="AA212" t="str">
        <v>Burma (Myanmar)</v>
      </c>
      <c r="AB212" t="str">
        <v>Burundi</v>
      </c>
      <c r="AC212" t="str">
        <v>Cambodja</v>
      </c>
      <c r="AD212" t="str">
        <v>Cameroun</v>
      </c>
      <c r="AE212" t="str">
        <v>Canada</v>
      </c>
      <c r="AF212" t="str">
        <v>Centralafrika</v>
      </c>
      <c r="AG212" t="str">
        <v>Chad</v>
      </c>
      <c r="AH212" t="str">
        <v>Chile</v>
      </c>
      <c r="AI212" t="str">
        <v>Colombia</v>
      </c>
      <c r="AJ212" t="str">
        <v>Comorerne</v>
      </c>
      <c r="AK212" t="str">
        <v>Congo</v>
      </c>
      <c r="AL212" t="str">
        <v>Costa Rica</v>
      </c>
      <c r="AM212" t="str">
        <v>Cuba</v>
      </c>
      <c r="AN212" t="str">
        <v>Cypern</v>
      </c>
      <c r="AO212" t="str">
        <v>Danmark</v>
      </c>
      <c r="AP212" t="str">
        <v>Darussalem</v>
      </c>
      <c r="AQ212" t="str">
        <v>Demokratiske rep. Congo</v>
      </c>
      <c r="AR212" t="str">
        <v>Djibouti</v>
      </c>
      <c r="AS212" t="str">
        <v>Dominica</v>
      </c>
      <c r="AT212" t="str">
        <v>Dominikanske Republik</v>
      </c>
      <c r="AU212" t="str">
        <v>Ecuador</v>
      </c>
      <c r="AV212" t="str">
        <v>Egypten</v>
      </c>
      <c r="AW212" t="str">
        <v>El Salvador</v>
      </c>
      <c r="AX212" t="str">
        <v>Elfenbens- kysten</v>
      </c>
      <c r="AY212" t="str">
        <v>Eritrea</v>
      </c>
      <c r="AZ212" t="str">
        <v>Estland</v>
      </c>
      <c r="BA212" t="str">
        <v>Etiopien</v>
      </c>
      <c r="BB212" t="str">
        <v>Burundi</v>
      </c>
      <c r="BC212" t="str">
        <v>Cambodja</v>
      </c>
      <c r="BD212" t="str">
        <v>Finland</v>
      </c>
      <c r="BE212" t="str">
        <v>Burundi</v>
      </c>
      <c r="BF212" t="str">
        <v>Cambodja</v>
      </c>
      <c r="BG212" t="str">
        <v>Forenede Arab. Emirater</v>
      </c>
      <c r="BH212" t="str">
        <v>Frankrig</v>
      </c>
      <c r="BI212" t="str">
        <v>Gabon</v>
      </c>
      <c r="BJ212" t="str">
        <v>Gambia</v>
      </c>
      <c r="BK212" t="str">
        <v>Burundi</v>
      </c>
      <c r="BL212" t="str">
        <v>Cambodja</v>
      </c>
      <c r="BM212" t="str">
        <v>Grenada</v>
      </c>
      <c r="BN212" t="str">
        <v>Grenadinerne</v>
      </c>
      <c r="BO212" t="str">
        <v>Grækenland</v>
      </c>
      <c r="BP212" t="str">
        <v>Burundi</v>
      </c>
      <c r="BQ212" t="str">
        <v>Cambodja</v>
      </c>
      <c r="BR212" t="str">
        <v>Guinea-Bissau</v>
      </c>
      <c r="BS212" t="str">
        <v>Guyana</v>
      </c>
      <c r="BT212" t="str">
        <v>Haiti</v>
      </c>
      <c r="BU212" t="str">
        <v>Honduras</v>
      </c>
      <c r="BV212" t="str">
        <v>Hviderusland (Belarus)</v>
      </c>
      <c r="BW212" t="str">
        <v>Indien</v>
      </c>
      <c r="BX212" t="str">
        <v>Indonesien</v>
      </c>
      <c r="BY212" t="str">
        <v>Irak</v>
      </c>
      <c r="BZ212" t="str">
        <v>Iran</v>
      </c>
      <c r="CA212" t="str">
        <v>Irland</v>
      </c>
      <c r="CB212" t="str">
        <v>Island</v>
      </c>
      <c r="CC212" t="str">
        <v>Israel</v>
      </c>
      <c r="CD212" t="str">
        <v>Italien</v>
      </c>
      <c r="CE212" t="str">
        <v>Jamaica</v>
      </c>
      <c r="CF212" t="str">
        <v>Japan</v>
      </c>
      <c r="CG212" t="str">
        <v>Jordan</v>
      </c>
      <c r="CH212" t="str">
        <v>Kapverdiske Øer</v>
      </c>
      <c r="CI212" t="str">
        <v>Kasakhstan</v>
      </c>
      <c r="CJ212" t="str">
        <v>Kenya</v>
      </c>
      <c r="CK212" t="str">
        <v>Kina</v>
      </c>
      <c r="CL212" t="str">
        <v>Kirgisistan</v>
      </c>
      <c r="CM212" t="str">
        <v>Kiribati</v>
      </c>
      <c r="CN212" t="str">
        <v>Kroatien</v>
      </c>
      <c r="CO212" t="str">
        <v>Kuwait</v>
      </c>
      <c r="CP212" t="str">
        <v>Laos</v>
      </c>
      <c r="CQ212" t="str">
        <v>Lesotho</v>
      </c>
      <c r="CR212" t="str">
        <v>Letland</v>
      </c>
      <c r="CS212" t="str">
        <v>Libanon</v>
      </c>
      <c r="CT212" t="str">
        <v>Liberia</v>
      </c>
      <c r="CU212" t="str">
        <v>Libyen</v>
      </c>
      <c r="CV212" t="str">
        <v>Liechtenstein</v>
      </c>
      <c r="CW212" t="str">
        <v>Litauen</v>
      </c>
      <c r="CX212" t="str">
        <v>Luxembourg</v>
      </c>
      <c r="CY212" t="str">
        <v>Madagaskar</v>
      </c>
      <c r="CZ212" t="str">
        <v>Makedonien (FYROM)</v>
      </c>
      <c r="DA212" t="str">
        <v>Malawi</v>
      </c>
      <c r="DB212" t="str">
        <v>Malaysia</v>
      </c>
      <c r="DC212" t="str">
        <v>Maldiverne</v>
      </c>
      <c r="DD212" t="str">
        <v>Mali</v>
      </c>
      <c r="DE212" t="str">
        <v>Malta</v>
      </c>
      <c r="DF212" t="str">
        <v>Marokko</v>
      </c>
      <c r="DG212" t="str">
        <v>Marshall-øerne</v>
      </c>
      <c r="DH212" t="str">
        <v>Mauretanien</v>
      </c>
      <c r="DI212" t="str">
        <v>Mauritius</v>
      </c>
      <c r="DJ212" t="str">
        <v>Mexico</v>
      </c>
      <c r="DK212" t="str">
        <v>Mikronesien</v>
      </c>
      <c r="DL212" t="str">
        <v>Moldova</v>
      </c>
      <c r="DM212" t="str">
        <v>Monaco</v>
      </c>
      <c r="DN212" t="str">
        <v>Mongoliet</v>
      </c>
      <c r="DO212" t="str">
        <v>Mozambique</v>
      </c>
      <c r="DP212" t="str">
        <v>Namibia</v>
      </c>
      <c r="DQ212" t="str">
        <v>Nauru</v>
      </c>
      <c r="DR212" t="str">
        <v>Nederlandene</v>
      </c>
      <c r="DS212" t="str">
        <v>Nepal</v>
      </c>
      <c r="DT212" t="str">
        <v>New Zealand</v>
      </c>
      <c r="DU212" t="str">
        <v>Nicaragua</v>
      </c>
      <c r="DV212" t="str">
        <v>Niger</v>
      </c>
      <c r="DW212" t="str">
        <v>Nigeria</v>
      </c>
      <c r="DX212" t="str">
        <v>Nordkorea</v>
      </c>
      <c r="DY212" t="str">
        <v>Norge</v>
      </c>
      <c r="DZ212" t="str">
        <v>Oman</v>
      </c>
      <c r="EA212" t="str">
        <v>Pakistan</v>
      </c>
      <c r="EB212" t="str">
        <v>Palau</v>
      </c>
      <c r="EC212" t="str">
        <v>Palestina</v>
      </c>
      <c r="ED212" t="str">
        <v>Panama</v>
      </c>
      <c r="EE212" t="str">
        <v>Papua New Guinea</v>
      </c>
      <c r="EF212" t="str">
        <v>Paraguay</v>
      </c>
      <c r="EG212" t="str">
        <v>Peru</v>
      </c>
      <c r="EH212" t="str">
        <v>Polen</v>
      </c>
      <c r="EI212" t="str">
        <v>Portugal</v>
      </c>
      <c r="EJ212" t="str">
        <v>Qatar</v>
      </c>
      <c r="EK212" t="str">
        <v>Rumænien</v>
      </c>
      <c r="EL212" t="str">
        <v>Rusland</v>
      </c>
      <c r="EM212" t="str">
        <v>Rwanda</v>
      </c>
      <c r="EN212" t="str">
        <v>Salomonøerne</v>
      </c>
      <c r="EO212" t="str">
        <v>Samoa</v>
      </c>
      <c r="EP212" t="str">
        <v>San Marino</v>
      </c>
      <c r="EQ212" t="str">
        <v>Sao Tomé &amp; Principe</v>
      </c>
      <c r="ER212" t="str">
        <v>Saudi Arabien</v>
      </c>
      <c r="ES212" t="str">
        <v>Schweiz</v>
      </c>
      <c r="ET212" t="str">
        <v>Senegal</v>
      </c>
      <c r="EU212" t="str">
        <v>Serbien og Montenegro</v>
      </c>
      <c r="EV212" t="str">
        <v>Seychellerne</v>
      </c>
      <c r="EW212" t="str">
        <v>Sierra Leone</v>
      </c>
      <c r="EX212" t="str">
        <v>Singapore</v>
      </c>
      <c r="EY212" t="str">
        <v>Slovakiet</v>
      </c>
      <c r="EZ212" t="str">
        <v>Slovenien</v>
      </c>
      <c r="FA212" t="str">
        <v>Somalia</v>
      </c>
      <c r="FB212" t="str">
        <v>Spanien</v>
      </c>
      <c r="FC212" t="str">
        <v>Sri Lanka</v>
      </c>
      <c r="FD212" t="str">
        <v>St. Kitts-Nevis</v>
      </c>
      <c r="FE212" t="str">
        <v>St. Lucia</v>
      </c>
      <c r="FF212" t="str">
        <v>St. Vincent &amp;</v>
      </c>
      <c r="FG212" t="str">
        <v>Storbritannien (England)</v>
      </c>
      <c r="FH212" t="str">
        <v>Sudan</v>
      </c>
      <c r="FI212" t="str">
        <v>Surinam</v>
      </c>
      <c r="FJ212" t="str">
        <v>Sverige</v>
      </c>
      <c r="FK212" t="str">
        <v>Swaziland</v>
      </c>
      <c r="FL212" t="str">
        <v>Sydafrika</v>
      </c>
      <c r="FM212" t="str">
        <v>Sydkorea</v>
      </c>
      <c r="FN212" t="str">
        <v>Syrien</v>
      </c>
      <c r="FO212" t="str">
        <v>Tadjikistan</v>
      </c>
      <c r="FP212" t="str">
        <v>Taiwan</v>
      </c>
      <c r="FQ212" t="str">
        <v>Tanzania</v>
      </c>
      <c r="FR212" t="str">
        <v>Thailand</v>
      </c>
      <c r="FS212" t="str">
        <v>Tjekkiet</v>
      </c>
      <c r="FT212" t="str">
        <v>Togo</v>
      </c>
      <c r="FU212" t="str">
        <v>Tonga</v>
      </c>
      <c r="FV212" t="str">
        <v>Trinidad &amp; Tobago</v>
      </c>
      <c r="FW212" t="str">
        <v>Tunesien</v>
      </c>
      <c r="FX212" t="str">
        <v>Turkmenistan</v>
      </c>
      <c r="FY212" t="str">
        <v>Tuvalu</v>
      </c>
      <c r="FZ212" t="str">
        <v>Tyrkiet</v>
      </c>
      <c r="GA212" t="str">
        <v>Tyskland</v>
      </c>
      <c r="GB212" t="str">
        <v>Uganda</v>
      </c>
      <c r="GC212" t="str">
        <v>Ukraine</v>
      </c>
      <c r="GD212" t="str">
        <v>Ungarn</v>
      </c>
      <c r="GE212" t="str">
        <v>Uruguay</v>
      </c>
      <c r="GF212" t="str">
        <v>USA</v>
      </c>
      <c r="GG212" t="str">
        <v>Usbekistan</v>
      </c>
      <c r="GH212" t="str">
        <v>Vanuatu</v>
      </c>
      <c r="GI212" t="str">
        <v>Vatikanet</v>
      </c>
      <c r="GJ212" t="str">
        <v>Venezuela</v>
      </c>
      <c r="GK212" t="str">
        <v>Vietnam</v>
      </c>
      <c r="GL212" t="str">
        <v>Yemen</v>
      </c>
      <c r="GM212" t="str">
        <v>Zambia</v>
      </c>
      <c r="GN212" t="str">
        <v>Zimbabwe</v>
      </c>
      <c r="GO212" t="str">
        <v>Ækvatorial Guinea</v>
      </c>
      <c r="GP212" t="str">
        <v>Østrig</v>
      </c>
      <c r="GQ212" t="str">
        <v>Østtimor</v>
      </c>
      <c r="GR212" t="str">
        <v>EU</v>
      </c>
      <c r="GS212" t="str">
        <v>Ikke-EU</v>
      </c>
      <c r="GT212" t="str">
        <v>EU/ikke-EU</v>
      </c>
    </row>
    <row r="213" spans="2:202" x14ac:dyDescent="0.25">
      <c r="B213" t="str" cm="1">
        <f t="array" ref="B213:GT213">TRANSPOSE(_xlfn._xlws.FILTER(AlleLande[Lande (dansk)],ISNUMBER(SEARCH(Vareoplysninger!L44,AlleLande[Lande (dansk)])),"Kan ikke findes"))</f>
        <v>Afghanistan</v>
      </c>
      <c r="C213" t="str">
        <v>Albanien</v>
      </c>
      <c r="D213" t="str">
        <v>Algeriet</v>
      </c>
      <c r="E213" t="str">
        <v>Andorra</v>
      </c>
      <c r="F213" t="str">
        <v>Angola</v>
      </c>
      <c r="G213" t="str">
        <v>Antigua &amp;Barbuda</v>
      </c>
      <c r="H213" t="str">
        <v>Argentina</v>
      </c>
      <c r="I213" t="str">
        <v>Armenien</v>
      </c>
      <c r="J213" t="str">
        <v>Aserbajdsjan</v>
      </c>
      <c r="K213" t="str">
        <v>Australien</v>
      </c>
      <c r="L213" t="str">
        <v>Bahamas</v>
      </c>
      <c r="M213" t="str">
        <v>Bahrain</v>
      </c>
      <c r="N213" t="str">
        <v>Bangladesh</v>
      </c>
      <c r="O213" t="str">
        <v>Barbados</v>
      </c>
      <c r="P213" t="str">
        <v>Belgien</v>
      </c>
      <c r="Q213" t="str">
        <v>Belize</v>
      </c>
      <c r="R213" t="str">
        <v>Benin</v>
      </c>
      <c r="S213" t="str">
        <v>Bhutan</v>
      </c>
      <c r="T213" t="str">
        <v>Bolivia</v>
      </c>
      <c r="U213" t="str">
        <v>Bosnien-Herzegovina</v>
      </c>
      <c r="V213" t="str">
        <v>Botswana</v>
      </c>
      <c r="W213" t="str">
        <v>Brasilien</v>
      </c>
      <c r="X213" t="str">
        <v>Brunei</v>
      </c>
      <c r="Y213" t="str">
        <v>Bulgarien</v>
      </c>
      <c r="Z213" t="str">
        <v>Burkina Faso</v>
      </c>
      <c r="AA213" t="str">
        <v>Burma (Myanmar)</v>
      </c>
      <c r="AB213" t="str">
        <v>Burundi</v>
      </c>
      <c r="AC213" t="str">
        <v>Cambodja</v>
      </c>
      <c r="AD213" t="str">
        <v>Cameroun</v>
      </c>
      <c r="AE213" t="str">
        <v>Canada</v>
      </c>
      <c r="AF213" t="str">
        <v>Centralafrika</v>
      </c>
      <c r="AG213" t="str">
        <v>Chad</v>
      </c>
      <c r="AH213" t="str">
        <v>Chile</v>
      </c>
      <c r="AI213" t="str">
        <v>Colombia</v>
      </c>
      <c r="AJ213" t="str">
        <v>Comorerne</v>
      </c>
      <c r="AK213" t="str">
        <v>Congo</v>
      </c>
      <c r="AL213" t="str">
        <v>Costa Rica</v>
      </c>
      <c r="AM213" t="str">
        <v>Cuba</v>
      </c>
      <c r="AN213" t="str">
        <v>Cypern</v>
      </c>
      <c r="AO213" t="str">
        <v>Danmark</v>
      </c>
      <c r="AP213" t="str">
        <v>Darussalem</v>
      </c>
      <c r="AQ213" t="str">
        <v>Demokratiske rep. Congo</v>
      </c>
      <c r="AR213" t="str">
        <v>Djibouti</v>
      </c>
      <c r="AS213" t="str">
        <v>Dominica</v>
      </c>
      <c r="AT213" t="str">
        <v>Dominikanske Republik</v>
      </c>
      <c r="AU213" t="str">
        <v>Ecuador</v>
      </c>
      <c r="AV213" t="str">
        <v>Egypten</v>
      </c>
      <c r="AW213" t="str">
        <v>El Salvador</v>
      </c>
      <c r="AX213" t="str">
        <v>Elfenbens- kysten</v>
      </c>
      <c r="AY213" t="str">
        <v>Eritrea</v>
      </c>
      <c r="AZ213" t="str">
        <v>Estland</v>
      </c>
      <c r="BA213" t="str">
        <v>Etiopien</v>
      </c>
      <c r="BB213" t="str">
        <v>Burundi</v>
      </c>
      <c r="BC213" t="str">
        <v>Cambodja</v>
      </c>
      <c r="BD213" t="str">
        <v>Finland</v>
      </c>
      <c r="BE213" t="str">
        <v>Burundi</v>
      </c>
      <c r="BF213" t="str">
        <v>Cambodja</v>
      </c>
      <c r="BG213" t="str">
        <v>Forenede Arab. Emirater</v>
      </c>
      <c r="BH213" t="str">
        <v>Frankrig</v>
      </c>
      <c r="BI213" t="str">
        <v>Gabon</v>
      </c>
      <c r="BJ213" t="str">
        <v>Gambia</v>
      </c>
      <c r="BK213" t="str">
        <v>Burundi</v>
      </c>
      <c r="BL213" t="str">
        <v>Cambodja</v>
      </c>
      <c r="BM213" t="str">
        <v>Grenada</v>
      </c>
      <c r="BN213" t="str">
        <v>Grenadinerne</v>
      </c>
      <c r="BO213" t="str">
        <v>Grækenland</v>
      </c>
      <c r="BP213" t="str">
        <v>Burundi</v>
      </c>
      <c r="BQ213" t="str">
        <v>Cambodja</v>
      </c>
      <c r="BR213" t="str">
        <v>Guinea-Bissau</v>
      </c>
      <c r="BS213" t="str">
        <v>Guyana</v>
      </c>
      <c r="BT213" t="str">
        <v>Haiti</v>
      </c>
      <c r="BU213" t="str">
        <v>Honduras</v>
      </c>
      <c r="BV213" t="str">
        <v>Hviderusland (Belarus)</v>
      </c>
      <c r="BW213" t="str">
        <v>Indien</v>
      </c>
      <c r="BX213" t="str">
        <v>Indonesien</v>
      </c>
      <c r="BY213" t="str">
        <v>Irak</v>
      </c>
      <c r="BZ213" t="str">
        <v>Iran</v>
      </c>
      <c r="CA213" t="str">
        <v>Irland</v>
      </c>
      <c r="CB213" t="str">
        <v>Island</v>
      </c>
      <c r="CC213" t="str">
        <v>Israel</v>
      </c>
      <c r="CD213" t="str">
        <v>Italien</v>
      </c>
      <c r="CE213" t="str">
        <v>Jamaica</v>
      </c>
      <c r="CF213" t="str">
        <v>Japan</v>
      </c>
      <c r="CG213" t="str">
        <v>Jordan</v>
      </c>
      <c r="CH213" t="str">
        <v>Kapverdiske Øer</v>
      </c>
      <c r="CI213" t="str">
        <v>Kasakhstan</v>
      </c>
      <c r="CJ213" t="str">
        <v>Kenya</v>
      </c>
      <c r="CK213" t="str">
        <v>Kina</v>
      </c>
      <c r="CL213" t="str">
        <v>Kirgisistan</v>
      </c>
      <c r="CM213" t="str">
        <v>Kiribati</v>
      </c>
      <c r="CN213" t="str">
        <v>Kroatien</v>
      </c>
      <c r="CO213" t="str">
        <v>Kuwait</v>
      </c>
      <c r="CP213" t="str">
        <v>Laos</v>
      </c>
      <c r="CQ213" t="str">
        <v>Lesotho</v>
      </c>
      <c r="CR213" t="str">
        <v>Letland</v>
      </c>
      <c r="CS213" t="str">
        <v>Libanon</v>
      </c>
      <c r="CT213" t="str">
        <v>Liberia</v>
      </c>
      <c r="CU213" t="str">
        <v>Libyen</v>
      </c>
      <c r="CV213" t="str">
        <v>Liechtenstein</v>
      </c>
      <c r="CW213" t="str">
        <v>Litauen</v>
      </c>
      <c r="CX213" t="str">
        <v>Luxembourg</v>
      </c>
      <c r="CY213" t="str">
        <v>Madagaskar</v>
      </c>
      <c r="CZ213" t="str">
        <v>Makedonien (FYROM)</v>
      </c>
      <c r="DA213" t="str">
        <v>Malawi</v>
      </c>
      <c r="DB213" t="str">
        <v>Malaysia</v>
      </c>
      <c r="DC213" t="str">
        <v>Maldiverne</v>
      </c>
      <c r="DD213" t="str">
        <v>Mali</v>
      </c>
      <c r="DE213" t="str">
        <v>Malta</v>
      </c>
      <c r="DF213" t="str">
        <v>Marokko</v>
      </c>
      <c r="DG213" t="str">
        <v>Marshall-øerne</v>
      </c>
      <c r="DH213" t="str">
        <v>Mauretanien</v>
      </c>
      <c r="DI213" t="str">
        <v>Mauritius</v>
      </c>
      <c r="DJ213" t="str">
        <v>Mexico</v>
      </c>
      <c r="DK213" t="str">
        <v>Mikronesien</v>
      </c>
      <c r="DL213" t="str">
        <v>Moldova</v>
      </c>
      <c r="DM213" t="str">
        <v>Monaco</v>
      </c>
      <c r="DN213" t="str">
        <v>Mongoliet</v>
      </c>
      <c r="DO213" t="str">
        <v>Mozambique</v>
      </c>
      <c r="DP213" t="str">
        <v>Namibia</v>
      </c>
      <c r="DQ213" t="str">
        <v>Nauru</v>
      </c>
      <c r="DR213" t="str">
        <v>Nederlandene</v>
      </c>
      <c r="DS213" t="str">
        <v>Nepal</v>
      </c>
      <c r="DT213" t="str">
        <v>New Zealand</v>
      </c>
      <c r="DU213" t="str">
        <v>Nicaragua</v>
      </c>
      <c r="DV213" t="str">
        <v>Niger</v>
      </c>
      <c r="DW213" t="str">
        <v>Nigeria</v>
      </c>
      <c r="DX213" t="str">
        <v>Nordkorea</v>
      </c>
      <c r="DY213" t="str">
        <v>Norge</v>
      </c>
      <c r="DZ213" t="str">
        <v>Oman</v>
      </c>
      <c r="EA213" t="str">
        <v>Pakistan</v>
      </c>
      <c r="EB213" t="str">
        <v>Palau</v>
      </c>
      <c r="EC213" t="str">
        <v>Palestina</v>
      </c>
      <c r="ED213" t="str">
        <v>Panama</v>
      </c>
      <c r="EE213" t="str">
        <v>Papua New Guinea</v>
      </c>
      <c r="EF213" t="str">
        <v>Paraguay</v>
      </c>
      <c r="EG213" t="str">
        <v>Peru</v>
      </c>
      <c r="EH213" t="str">
        <v>Polen</v>
      </c>
      <c r="EI213" t="str">
        <v>Portugal</v>
      </c>
      <c r="EJ213" t="str">
        <v>Qatar</v>
      </c>
      <c r="EK213" t="str">
        <v>Rumænien</v>
      </c>
      <c r="EL213" t="str">
        <v>Rusland</v>
      </c>
      <c r="EM213" t="str">
        <v>Rwanda</v>
      </c>
      <c r="EN213" t="str">
        <v>Salomonøerne</v>
      </c>
      <c r="EO213" t="str">
        <v>Samoa</v>
      </c>
      <c r="EP213" t="str">
        <v>San Marino</v>
      </c>
      <c r="EQ213" t="str">
        <v>Sao Tomé &amp; Principe</v>
      </c>
      <c r="ER213" t="str">
        <v>Saudi Arabien</v>
      </c>
      <c r="ES213" t="str">
        <v>Schweiz</v>
      </c>
      <c r="ET213" t="str">
        <v>Senegal</v>
      </c>
      <c r="EU213" t="str">
        <v>Serbien og Montenegro</v>
      </c>
      <c r="EV213" t="str">
        <v>Seychellerne</v>
      </c>
      <c r="EW213" t="str">
        <v>Sierra Leone</v>
      </c>
      <c r="EX213" t="str">
        <v>Singapore</v>
      </c>
      <c r="EY213" t="str">
        <v>Slovakiet</v>
      </c>
      <c r="EZ213" t="str">
        <v>Slovenien</v>
      </c>
      <c r="FA213" t="str">
        <v>Somalia</v>
      </c>
      <c r="FB213" t="str">
        <v>Spanien</v>
      </c>
      <c r="FC213" t="str">
        <v>Sri Lanka</v>
      </c>
      <c r="FD213" t="str">
        <v>St. Kitts-Nevis</v>
      </c>
      <c r="FE213" t="str">
        <v>St. Lucia</v>
      </c>
      <c r="FF213" t="str">
        <v>St. Vincent &amp;</v>
      </c>
      <c r="FG213" t="str">
        <v>Storbritannien (England)</v>
      </c>
      <c r="FH213" t="str">
        <v>Sudan</v>
      </c>
      <c r="FI213" t="str">
        <v>Surinam</v>
      </c>
      <c r="FJ213" t="str">
        <v>Sverige</v>
      </c>
      <c r="FK213" t="str">
        <v>Swaziland</v>
      </c>
      <c r="FL213" t="str">
        <v>Sydafrika</v>
      </c>
      <c r="FM213" t="str">
        <v>Sydkorea</v>
      </c>
      <c r="FN213" t="str">
        <v>Syrien</v>
      </c>
      <c r="FO213" t="str">
        <v>Tadjikistan</v>
      </c>
      <c r="FP213" t="str">
        <v>Taiwan</v>
      </c>
      <c r="FQ213" t="str">
        <v>Tanzania</v>
      </c>
      <c r="FR213" t="str">
        <v>Thailand</v>
      </c>
      <c r="FS213" t="str">
        <v>Tjekkiet</v>
      </c>
      <c r="FT213" t="str">
        <v>Togo</v>
      </c>
      <c r="FU213" t="str">
        <v>Tonga</v>
      </c>
      <c r="FV213" t="str">
        <v>Trinidad &amp; Tobago</v>
      </c>
      <c r="FW213" t="str">
        <v>Tunesien</v>
      </c>
      <c r="FX213" t="str">
        <v>Turkmenistan</v>
      </c>
      <c r="FY213" t="str">
        <v>Tuvalu</v>
      </c>
      <c r="FZ213" t="str">
        <v>Tyrkiet</v>
      </c>
      <c r="GA213" t="str">
        <v>Tyskland</v>
      </c>
      <c r="GB213" t="str">
        <v>Uganda</v>
      </c>
      <c r="GC213" t="str">
        <v>Ukraine</v>
      </c>
      <c r="GD213" t="str">
        <v>Ungarn</v>
      </c>
      <c r="GE213" t="str">
        <v>Uruguay</v>
      </c>
      <c r="GF213" t="str">
        <v>USA</v>
      </c>
      <c r="GG213" t="str">
        <v>Usbekistan</v>
      </c>
      <c r="GH213" t="str">
        <v>Vanuatu</v>
      </c>
      <c r="GI213" t="str">
        <v>Vatikanet</v>
      </c>
      <c r="GJ213" t="str">
        <v>Venezuela</v>
      </c>
      <c r="GK213" t="str">
        <v>Vietnam</v>
      </c>
      <c r="GL213" t="str">
        <v>Yemen</v>
      </c>
      <c r="GM213" t="str">
        <v>Zambia</v>
      </c>
      <c r="GN213" t="str">
        <v>Zimbabwe</v>
      </c>
      <c r="GO213" t="str">
        <v>Ækvatorial Guinea</v>
      </c>
      <c r="GP213" t="str">
        <v>Østrig</v>
      </c>
      <c r="GQ213" t="str">
        <v>Østtimor</v>
      </c>
      <c r="GR213" t="str">
        <v>EU</v>
      </c>
      <c r="GS213" t="str">
        <v>Ikke-EU</v>
      </c>
      <c r="GT213" t="str">
        <v>EU/ikke-EU</v>
      </c>
    </row>
    <row r="215" spans="2:202" ht="21" x14ac:dyDescent="0.35">
      <c r="B215" s="16" t="s">
        <v>15</v>
      </c>
    </row>
    <row r="216" spans="2:202" x14ac:dyDescent="0.25">
      <c r="B216" t="str" cm="1">
        <f t="array" ref="B216">TRANSPOSE(_xlfn._xlws.FILTER(AlleLande[Lande (dansk)],ISNUMBER(SEARCH(Vareoplysninger!#REF!,AlleLande[Lande (dansk)])),"Kan ikke findes"))</f>
        <v>Kan ikke findes</v>
      </c>
    </row>
    <row r="217" spans="2:202" x14ac:dyDescent="0.25">
      <c r="B217" t="str" cm="1">
        <f t="array" ref="B217">TRANSPOSE(_xlfn._xlws.FILTER(AlleLande[Lande (dansk)],ISNUMBER(SEARCH(Vareoplysninger!#REF!,AlleLande[Lande (dansk)])),"Kan ikke findes"))</f>
        <v>Kan ikke findes</v>
      </c>
    </row>
  </sheetData>
  <sheetProtection algorithmName="SHA-512" hashValue="HEApuA6GJZeE+CVTFDWULQjW3TftoUrLDtPM/ZCytax6NOfjGFT07K4JP+sKrSkNvLolGuRKZVjvl0amnQEgOA==" saltValue="Fz9Kgx8ShD1CCHiXAFW1Hw==" spinCount="100000" sheet="1" scenarios="1" formatRows="0" pivotTables="0"/>
  <phoneticPr fontId="1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E51F0-4D60-4749-8EF0-F96F93812174}">
  <sheetPr codeName="Sheet9"/>
  <dimension ref="A1:Z62"/>
  <sheetViews>
    <sheetView tabSelected="1" workbookViewId="0"/>
  </sheetViews>
  <sheetFormatPr defaultColWidth="8.7109375" defaultRowHeight="15" x14ac:dyDescent="0.25"/>
  <cols>
    <col min="1" max="1" width="2.85546875" customWidth="1"/>
    <col min="2" max="2" width="3.42578125" customWidth="1"/>
    <col min="3" max="3" width="49.8554687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132" t="s">
        <v>912</v>
      </c>
      <c r="C1" s="132"/>
      <c r="D1" s="132"/>
      <c r="E1" s="132"/>
      <c r="F1" s="9"/>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1064</v>
      </c>
      <c r="D3" s="6"/>
      <c r="E3" s="6"/>
      <c r="F3" s="6"/>
      <c r="G3" s="6"/>
      <c r="H3" s="6"/>
      <c r="I3" s="7"/>
      <c r="J3" s="4"/>
      <c r="K3" s="1"/>
      <c r="L3" s="1"/>
      <c r="M3" s="1"/>
      <c r="N3" s="1"/>
      <c r="O3" s="1"/>
      <c r="P3" s="1"/>
      <c r="Q3" s="1"/>
      <c r="R3" s="1"/>
      <c r="S3" s="1"/>
      <c r="T3" s="1"/>
      <c r="U3" s="1"/>
      <c r="V3" s="1"/>
      <c r="W3" s="1"/>
      <c r="X3" s="1"/>
      <c r="Y3" s="1"/>
      <c r="Z3" s="1"/>
    </row>
    <row r="4" spans="1:26" x14ac:dyDescent="0.25">
      <c r="A4" s="3"/>
      <c r="B4" s="5"/>
      <c r="C4" s="65" t="s">
        <v>1065</v>
      </c>
      <c r="D4" s="6"/>
      <c r="E4" s="6"/>
      <c r="F4" s="6"/>
      <c r="G4" s="6"/>
      <c r="H4" s="6"/>
      <c r="I4" s="7"/>
      <c r="J4" s="4"/>
      <c r="K4" s="1"/>
      <c r="L4" s="10" t="s">
        <v>914</v>
      </c>
      <c r="M4" s="1"/>
      <c r="N4" s="1"/>
      <c r="O4" s="1"/>
      <c r="P4" s="1"/>
      <c r="Q4" s="1"/>
      <c r="R4" s="1"/>
      <c r="S4" s="1"/>
      <c r="T4" s="1"/>
      <c r="U4" s="1"/>
      <c r="V4" s="1"/>
      <c r="W4" s="1"/>
      <c r="X4" s="1"/>
      <c r="Y4" s="1"/>
      <c r="Z4" s="1"/>
    </row>
    <row r="5" spans="1:26" ht="15.75" thickBot="1" x14ac:dyDescent="0.3">
      <c r="A5" s="3"/>
      <c r="B5" s="5"/>
      <c r="C5" s="69"/>
      <c r="D5" s="69"/>
      <c r="E5" s="69"/>
      <c r="F5" s="69"/>
      <c r="G5" s="69"/>
      <c r="H5" s="69"/>
      <c r="I5" s="7"/>
      <c r="J5" s="4"/>
      <c r="K5" s="1"/>
      <c r="L5" s="12" t="s">
        <v>915</v>
      </c>
      <c r="M5" s="1"/>
      <c r="N5" s="1"/>
      <c r="O5" s="1"/>
      <c r="P5" s="1"/>
      <c r="Q5" s="1"/>
      <c r="R5" s="1"/>
      <c r="S5" s="1"/>
      <c r="T5" s="1"/>
      <c r="U5" s="1"/>
      <c r="V5" s="1"/>
      <c r="W5" s="1"/>
      <c r="X5" s="1"/>
      <c r="Y5" s="1"/>
      <c r="Z5" s="1"/>
    </row>
    <row r="6" spans="1:26" x14ac:dyDescent="0.25">
      <c r="A6" s="3"/>
      <c r="B6" s="5"/>
      <c r="C6" s="221" t="s">
        <v>1066</v>
      </c>
      <c r="D6" s="222"/>
      <c r="E6" s="222"/>
      <c r="F6" s="222"/>
      <c r="G6" s="222"/>
      <c r="H6" s="223"/>
      <c r="I6" s="7"/>
      <c r="J6" s="4"/>
      <c r="K6" s="1"/>
      <c r="L6" s="12" t="s">
        <v>916</v>
      </c>
      <c r="M6" s="1"/>
      <c r="N6" s="1"/>
      <c r="O6" s="1"/>
      <c r="P6" s="1"/>
      <c r="Q6" s="1"/>
      <c r="R6" s="1"/>
      <c r="S6" s="1"/>
      <c r="T6" s="1"/>
      <c r="U6" s="1"/>
      <c r="V6" s="1"/>
      <c r="W6" s="1"/>
      <c r="X6" s="1"/>
      <c r="Y6" s="1"/>
      <c r="Z6" s="1"/>
    </row>
    <row r="7" spans="1:26" ht="14.45" customHeight="1" x14ac:dyDescent="0.25">
      <c r="A7" s="3"/>
      <c r="B7" s="5"/>
      <c r="C7" s="224"/>
      <c r="D7" s="225"/>
      <c r="E7" s="225"/>
      <c r="F7" s="225"/>
      <c r="G7" s="225"/>
      <c r="H7" s="226"/>
      <c r="I7" s="7"/>
      <c r="J7" s="4"/>
      <c r="K7" s="1"/>
      <c r="L7" s="42" t="s">
        <v>917</v>
      </c>
      <c r="M7" s="1"/>
      <c r="N7" s="1"/>
      <c r="O7" s="1"/>
      <c r="P7" s="1"/>
      <c r="Q7" s="1"/>
      <c r="R7" s="1"/>
      <c r="S7" s="1"/>
      <c r="T7" s="1"/>
      <c r="U7" s="1"/>
      <c r="V7" s="1"/>
      <c r="W7" s="1"/>
      <c r="X7" s="1"/>
      <c r="Y7" s="1"/>
      <c r="Z7" s="1"/>
    </row>
    <row r="8" spans="1:26" x14ac:dyDescent="0.25">
      <c r="A8" s="3"/>
      <c r="B8" s="5"/>
      <c r="C8" s="224"/>
      <c r="D8" s="225"/>
      <c r="E8" s="225"/>
      <c r="F8" s="225"/>
      <c r="G8" s="225"/>
      <c r="H8" s="226"/>
      <c r="I8" s="7"/>
      <c r="J8" s="4"/>
      <c r="K8" s="1"/>
      <c r="L8" s="12" t="s">
        <v>919</v>
      </c>
      <c r="M8" s="1"/>
      <c r="N8" s="1"/>
      <c r="O8" s="1"/>
      <c r="P8" s="1"/>
      <c r="Q8" s="1"/>
      <c r="R8" s="1"/>
      <c r="S8" s="1"/>
      <c r="T8" s="1"/>
      <c r="U8" s="1"/>
      <c r="V8" s="1"/>
      <c r="W8" s="1"/>
      <c r="X8" s="1"/>
      <c r="Y8" s="1"/>
      <c r="Z8" s="1"/>
    </row>
    <row r="9" spans="1:26" x14ac:dyDescent="0.25">
      <c r="A9" s="3"/>
      <c r="B9" s="5"/>
      <c r="C9" s="224"/>
      <c r="D9" s="225"/>
      <c r="E9" s="225"/>
      <c r="F9" s="225"/>
      <c r="G9" s="225"/>
      <c r="H9" s="226"/>
      <c r="I9" s="7"/>
      <c r="J9" s="4"/>
      <c r="K9" s="1"/>
      <c r="L9" s="12" t="s">
        <v>922</v>
      </c>
      <c r="M9" s="1"/>
      <c r="N9" s="1"/>
      <c r="O9" s="1"/>
      <c r="P9" s="1"/>
      <c r="Q9" s="1"/>
      <c r="R9" s="1"/>
      <c r="S9" s="1"/>
      <c r="T9" s="1"/>
      <c r="U9" s="1"/>
      <c r="V9" s="1"/>
      <c r="W9" s="1"/>
      <c r="X9" s="1"/>
      <c r="Y9" s="1"/>
      <c r="Z9" s="1"/>
    </row>
    <row r="10" spans="1:26" x14ac:dyDescent="0.25">
      <c r="A10" s="3"/>
      <c r="B10" s="5"/>
      <c r="C10" s="224"/>
      <c r="D10" s="225"/>
      <c r="E10" s="225"/>
      <c r="F10" s="225"/>
      <c r="G10" s="225"/>
      <c r="H10" s="226"/>
      <c r="I10" s="7"/>
      <c r="J10" s="4"/>
      <c r="K10" s="1"/>
      <c r="L10" s="12" t="s">
        <v>723</v>
      </c>
      <c r="M10" s="1"/>
      <c r="N10" s="1"/>
      <c r="O10" s="1"/>
      <c r="P10" s="1"/>
      <c r="Q10" s="1"/>
      <c r="R10" s="1"/>
      <c r="S10" s="1"/>
      <c r="T10" s="1"/>
      <c r="U10" s="1"/>
      <c r="V10" s="1"/>
      <c r="W10" s="1"/>
      <c r="X10" s="1"/>
      <c r="Y10" s="1"/>
      <c r="Z10" s="1"/>
    </row>
    <row r="11" spans="1:26" ht="15.75" thickBot="1" x14ac:dyDescent="0.3">
      <c r="A11" s="3"/>
      <c r="B11" s="5"/>
      <c r="C11" s="227"/>
      <c r="D11" s="228"/>
      <c r="E11" s="228"/>
      <c r="F11" s="228"/>
      <c r="G11" s="228"/>
      <c r="H11" s="229"/>
      <c r="I11" s="7"/>
      <c r="J11" s="4"/>
      <c r="K11" s="1"/>
      <c r="L11" s="43" t="s">
        <v>1064</v>
      </c>
      <c r="M11" s="1"/>
      <c r="N11" s="1"/>
      <c r="O11" s="1"/>
      <c r="P11" s="1"/>
      <c r="Q11" s="1"/>
      <c r="R11" s="1"/>
      <c r="S11" s="1"/>
      <c r="T11" s="1"/>
      <c r="U11" s="1"/>
      <c r="V11" s="1"/>
      <c r="W11" s="1"/>
      <c r="X11" s="1"/>
      <c r="Y11" s="1"/>
      <c r="Z11" s="1"/>
    </row>
    <row r="12" spans="1:26" ht="15.75" thickBot="1" x14ac:dyDescent="0.3">
      <c r="A12" s="3"/>
      <c r="B12" s="5"/>
      <c r="C12" s="34"/>
      <c r="D12" s="34"/>
      <c r="E12" s="34"/>
      <c r="F12" s="34"/>
      <c r="G12" s="34"/>
      <c r="H12" s="34"/>
      <c r="I12" s="7"/>
      <c r="J12" s="4"/>
      <c r="K12" s="1"/>
      <c r="L12" s="1"/>
      <c r="M12" s="1"/>
      <c r="N12" s="1"/>
      <c r="O12" s="1"/>
      <c r="P12" s="1"/>
      <c r="Q12" s="1"/>
      <c r="R12" s="1"/>
      <c r="S12" s="1"/>
      <c r="T12" s="1"/>
      <c r="U12" s="1"/>
      <c r="V12" s="1"/>
      <c r="W12" s="1"/>
      <c r="X12" s="1"/>
      <c r="Y12" s="1"/>
      <c r="Z12" s="1"/>
    </row>
    <row r="13" spans="1:26" x14ac:dyDescent="0.25">
      <c r="A13" s="3"/>
      <c r="B13" s="5"/>
      <c r="C13" s="230" t="s">
        <v>1067</v>
      </c>
      <c r="D13" s="231"/>
      <c r="E13" s="231"/>
      <c r="F13" s="231"/>
      <c r="G13" s="231"/>
      <c r="H13" s="232"/>
      <c r="I13" s="7"/>
      <c r="J13" s="4"/>
      <c r="K13" s="1"/>
      <c r="L13" s="1"/>
      <c r="M13" s="1"/>
      <c r="N13" s="1"/>
      <c r="O13" s="1"/>
      <c r="P13" s="1"/>
      <c r="Q13" s="1"/>
      <c r="R13" s="1"/>
      <c r="S13" s="1"/>
      <c r="T13" s="1"/>
      <c r="U13" s="1"/>
      <c r="V13" s="1"/>
      <c r="W13" s="1"/>
      <c r="X13" s="1"/>
      <c r="Y13" s="1"/>
      <c r="Z13" s="1"/>
    </row>
    <row r="14" spans="1:26" ht="14.45" customHeight="1" x14ac:dyDescent="0.25">
      <c r="A14" s="3"/>
      <c r="B14" s="5"/>
      <c r="C14" s="233" t="s">
        <v>1068</v>
      </c>
      <c r="D14" s="234"/>
      <c r="E14" s="234"/>
      <c r="F14" s="234"/>
      <c r="G14" s="234"/>
      <c r="H14" s="235"/>
      <c r="I14" s="7"/>
      <c r="J14" s="4"/>
      <c r="K14" s="1"/>
      <c r="L14" s="1"/>
      <c r="M14" s="1"/>
      <c r="N14" s="1"/>
      <c r="O14" s="1"/>
      <c r="P14" s="1"/>
      <c r="Q14" s="1"/>
      <c r="R14" s="1"/>
      <c r="S14" s="1"/>
      <c r="T14" s="1"/>
      <c r="U14" s="1"/>
      <c r="V14" s="1"/>
      <c r="W14" s="1"/>
      <c r="X14" s="1"/>
      <c r="Y14" s="1"/>
      <c r="Z14" s="1"/>
    </row>
    <row r="15" spans="1:26" x14ac:dyDescent="0.25">
      <c r="A15" s="3"/>
      <c r="B15" s="5"/>
      <c r="C15" s="233"/>
      <c r="D15" s="234"/>
      <c r="E15" s="234"/>
      <c r="F15" s="234"/>
      <c r="G15" s="234"/>
      <c r="H15" s="235"/>
      <c r="I15" s="7"/>
      <c r="J15" s="4"/>
      <c r="K15" s="1"/>
      <c r="L15" s="1"/>
      <c r="M15" s="1"/>
      <c r="N15" s="1"/>
      <c r="O15" s="1"/>
      <c r="P15" s="1"/>
      <c r="Q15" s="1"/>
      <c r="R15" s="1"/>
      <c r="S15" s="1"/>
      <c r="T15" s="1"/>
      <c r="U15" s="1"/>
      <c r="V15" s="1"/>
      <c r="W15" s="1"/>
      <c r="X15" s="1"/>
      <c r="Y15" s="1"/>
      <c r="Z15" s="1"/>
    </row>
    <row r="16" spans="1:26" x14ac:dyDescent="0.25">
      <c r="A16" s="3"/>
      <c r="B16" s="5"/>
      <c r="C16" s="233"/>
      <c r="D16" s="234"/>
      <c r="E16" s="234"/>
      <c r="F16" s="234"/>
      <c r="G16" s="234"/>
      <c r="H16" s="235"/>
      <c r="I16" s="7"/>
      <c r="J16" s="4"/>
      <c r="K16" s="1"/>
      <c r="L16" s="1"/>
      <c r="M16" s="1"/>
      <c r="N16" s="1"/>
      <c r="O16" s="1"/>
      <c r="P16" s="1"/>
      <c r="Q16" s="1"/>
      <c r="R16" s="1"/>
      <c r="S16" s="1"/>
      <c r="T16" s="1"/>
      <c r="U16" s="1"/>
      <c r="V16" s="1"/>
      <c r="W16" s="1"/>
      <c r="X16" s="1"/>
      <c r="Y16" s="1"/>
      <c r="Z16" s="1"/>
    </row>
    <row r="17" spans="1:26" x14ac:dyDescent="0.25">
      <c r="A17" s="3"/>
      <c r="B17" s="5"/>
      <c r="C17" s="233"/>
      <c r="D17" s="234"/>
      <c r="E17" s="234"/>
      <c r="F17" s="234"/>
      <c r="G17" s="234"/>
      <c r="H17" s="235"/>
      <c r="I17" s="7"/>
      <c r="J17" s="4"/>
      <c r="K17" s="1"/>
      <c r="L17" s="1"/>
      <c r="M17" s="1"/>
      <c r="N17" s="1"/>
      <c r="O17" s="1"/>
      <c r="P17" s="1"/>
      <c r="Q17" s="1"/>
      <c r="R17" s="1"/>
      <c r="S17" s="1"/>
      <c r="T17" s="1"/>
      <c r="U17" s="1"/>
      <c r="V17" s="1"/>
      <c r="W17" s="1"/>
      <c r="X17" s="1"/>
      <c r="Y17" s="1"/>
      <c r="Z17" s="1"/>
    </row>
    <row r="18" spans="1:26" x14ac:dyDescent="0.25">
      <c r="A18" s="3"/>
      <c r="B18" s="5"/>
      <c r="C18" s="233"/>
      <c r="D18" s="234"/>
      <c r="E18" s="234"/>
      <c r="F18" s="234"/>
      <c r="G18" s="234"/>
      <c r="H18" s="235"/>
      <c r="I18" s="7"/>
      <c r="J18" s="4"/>
      <c r="K18" s="1"/>
      <c r="L18" s="1"/>
      <c r="M18" s="1"/>
      <c r="N18" s="1"/>
      <c r="O18" s="1"/>
      <c r="P18" s="1"/>
      <c r="Q18" s="1"/>
      <c r="R18" s="1"/>
      <c r="S18" s="1"/>
      <c r="T18" s="1"/>
      <c r="U18" s="1"/>
      <c r="V18" s="1"/>
      <c r="W18" s="1"/>
      <c r="X18" s="1"/>
      <c r="Y18" s="1"/>
      <c r="Z18" s="1"/>
    </row>
    <row r="19" spans="1:26" ht="15.75" thickBot="1" x14ac:dyDescent="0.3">
      <c r="A19" s="3"/>
      <c r="B19" s="5"/>
      <c r="C19" s="236"/>
      <c r="D19" s="237"/>
      <c r="E19" s="237"/>
      <c r="F19" s="237"/>
      <c r="G19" s="237"/>
      <c r="H19" s="238"/>
      <c r="I19" s="7"/>
      <c r="J19" s="4"/>
      <c r="K19" s="1"/>
      <c r="L19" s="1"/>
      <c r="M19" s="1"/>
      <c r="N19" s="1"/>
      <c r="O19" s="1"/>
      <c r="P19" s="1"/>
      <c r="Q19" s="1"/>
      <c r="R19" s="1"/>
      <c r="S19" s="1"/>
      <c r="T19" s="1"/>
      <c r="U19" s="1"/>
      <c r="V19" s="1"/>
      <c r="W19" s="1"/>
      <c r="X19" s="1"/>
      <c r="Y19" s="1"/>
      <c r="Z19" s="1"/>
    </row>
    <row r="20" spans="1:26" ht="15.75" thickBot="1" x14ac:dyDescent="0.3">
      <c r="A20" s="3"/>
      <c r="B20" s="5"/>
      <c r="C20" s="34"/>
      <c r="D20" s="34"/>
      <c r="E20" s="34"/>
      <c r="F20" s="34"/>
      <c r="G20" s="34"/>
      <c r="H20" s="34"/>
      <c r="I20" s="7"/>
      <c r="J20" s="4"/>
      <c r="K20" s="1"/>
      <c r="L20" s="1"/>
      <c r="M20" s="1"/>
      <c r="N20" s="1"/>
      <c r="O20" s="1"/>
      <c r="P20" s="1"/>
      <c r="Q20" s="1"/>
      <c r="R20" s="1"/>
      <c r="S20" s="1"/>
      <c r="T20" s="1"/>
      <c r="U20" s="1"/>
      <c r="V20" s="1"/>
      <c r="W20" s="1"/>
      <c r="X20" s="1"/>
      <c r="Y20" s="1"/>
      <c r="Z20" s="1"/>
    </row>
    <row r="21" spans="1:26" x14ac:dyDescent="0.25">
      <c r="A21" s="3"/>
      <c r="B21" s="5"/>
      <c r="C21" s="215" t="s">
        <v>1100</v>
      </c>
      <c r="D21" s="216"/>
      <c r="E21" s="216"/>
      <c r="F21" s="216"/>
      <c r="G21" s="216"/>
      <c r="H21" s="217"/>
      <c r="I21" s="7"/>
      <c r="J21" s="4"/>
      <c r="K21" s="1"/>
      <c r="L21" s="1"/>
      <c r="M21" s="1"/>
      <c r="N21" s="1"/>
      <c r="O21" s="1"/>
      <c r="P21" s="1"/>
      <c r="Q21" s="1"/>
      <c r="R21" s="1"/>
      <c r="S21" s="1"/>
      <c r="T21" s="1"/>
      <c r="U21" s="1"/>
      <c r="V21" s="1"/>
      <c r="W21" s="1"/>
      <c r="X21" s="1"/>
      <c r="Y21" s="1"/>
      <c r="Z21" s="1"/>
    </row>
    <row r="22" spans="1:26" ht="14.45" customHeight="1" x14ac:dyDescent="0.25">
      <c r="A22" s="3"/>
      <c r="B22" s="5"/>
      <c r="C22" s="218" t="s">
        <v>1069</v>
      </c>
      <c r="D22" s="219"/>
      <c r="E22" s="219"/>
      <c r="F22" s="219"/>
      <c r="G22" s="219"/>
      <c r="H22" s="220"/>
      <c r="I22" s="7"/>
      <c r="J22" s="4"/>
      <c r="K22" s="1"/>
      <c r="L22" s="1"/>
      <c r="M22" s="1"/>
      <c r="N22" s="1"/>
      <c r="O22" s="1"/>
      <c r="P22" s="1"/>
      <c r="Q22" s="1"/>
      <c r="R22" s="1"/>
      <c r="S22" s="1"/>
      <c r="T22" s="1"/>
      <c r="U22" s="1"/>
      <c r="V22" s="1"/>
      <c r="W22" s="1"/>
      <c r="X22" s="1"/>
      <c r="Y22" s="1"/>
      <c r="Z22" s="1"/>
    </row>
    <row r="23" spans="1:26" x14ac:dyDescent="0.25">
      <c r="A23" s="3"/>
      <c r="B23" s="5"/>
      <c r="C23" s="218"/>
      <c r="D23" s="219"/>
      <c r="E23" s="219"/>
      <c r="F23" s="219"/>
      <c r="G23" s="219"/>
      <c r="H23" s="220"/>
      <c r="I23" s="7"/>
      <c r="J23" s="4"/>
      <c r="K23" s="1"/>
      <c r="L23" s="1"/>
      <c r="M23" s="1"/>
      <c r="N23" s="1"/>
      <c r="O23" s="1"/>
      <c r="P23" s="1"/>
      <c r="Q23" s="1"/>
      <c r="R23" s="1"/>
      <c r="S23" s="1"/>
      <c r="T23" s="1"/>
      <c r="U23" s="1"/>
      <c r="V23" s="1"/>
      <c r="W23" s="1"/>
      <c r="X23" s="1"/>
      <c r="Y23" s="1"/>
      <c r="Z23" s="1"/>
    </row>
    <row r="24" spans="1:26" ht="32.25" customHeight="1" x14ac:dyDescent="0.25">
      <c r="A24" s="3"/>
      <c r="B24" s="5"/>
      <c r="C24" s="218" t="s">
        <v>1070</v>
      </c>
      <c r="D24" s="219"/>
      <c r="E24" s="219"/>
      <c r="F24" s="219"/>
      <c r="G24" s="219"/>
      <c r="H24" s="220"/>
      <c r="I24" s="7"/>
      <c r="J24" s="4"/>
      <c r="K24" s="1"/>
      <c r="L24" s="1"/>
      <c r="M24" s="1"/>
      <c r="N24" s="1"/>
      <c r="O24" s="1"/>
      <c r="P24" s="1"/>
      <c r="Q24" s="1"/>
      <c r="R24" s="1"/>
      <c r="S24" s="1"/>
      <c r="T24" s="1"/>
      <c r="U24" s="1"/>
      <c r="V24" s="1"/>
      <c r="W24" s="1"/>
      <c r="X24" s="1"/>
      <c r="Y24" s="1"/>
      <c r="Z24" s="1"/>
    </row>
    <row r="25" spans="1:26" ht="30.75" thickBot="1" x14ac:dyDescent="0.3">
      <c r="A25" s="3"/>
      <c r="B25" s="5"/>
      <c r="C25" s="75" t="s">
        <v>1071</v>
      </c>
      <c r="D25" s="76"/>
      <c r="E25" s="76"/>
      <c r="F25" s="76"/>
      <c r="G25" s="76"/>
      <c r="H25" s="77"/>
      <c r="I25" s="7"/>
      <c r="J25" s="4"/>
      <c r="K25" s="1"/>
      <c r="L25" s="1"/>
      <c r="M25" s="1"/>
      <c r="N25" s="1"/>
      <c r="O25" s="1"/>
      <c r="P25" s="1"/>
      <c r="Q25" s="1"/>
      <c r="R25" s="1"/>
      <c r="S25" s="1"/>
      <c r="T25" s="1"/>
      <c r="U25" s="1"/>
      <c r="V25" s="1"/>
      <c r="W25" s="1"/>
      <c r="X25" s="1"/>
      <c r="Y25" s="1"/>
      <c r="Z25" s="1"/>
    </row>
    <row r="26" spans="1:26" ht="15.75" thickBot="1" x14ac:dyDescent="0.3">
      <c r="A26" s="3"/>
      <c r="B26" s="5"/>
      <c r="C26" s="34"/>
      <c r="D26" s="34"/>
      <c r="E26" s="34"/>
      <c r="F26" s="34"/>
      <c r="G26" s="34"/>
      <c r="H26" s="34"/>
      <c r="I26" s="7"/>
      <c r="J26" s="4"/>
      <c r="K26" s="1"/>
      <c r="L26" s="1"/>
      <c r="M26" s="1"/>
      <c r="N26" s="1"/>
      <c r="O26" s="1"/>
      <c r="P26" s="1"/>
      <c r="Q26" s="1"/>
      <c r="R26" s="1"/>
      <c r="S26" s="1"/>
      <c r="T26" s="1"/>
      <c r="U26" s="1"/>
      <c r="V26" s="1"/>
      <c r="W26" s="1"/>
      <c r="X26" s="1"/>
      <c r="Y26" s="1"/>
      <c r="Z26" s="1"/>
    </row>
    <row r="27" spans="1:26" x14ac:dyDescent="0.25">
      <c r="A27" s="3"/>
      <c r="B27" s="5"/>
      <c r="C27" s="215" t="s">
        <v>1113</v>
      </c>
      <c r="D27" s="216"/>
      <c r="E27" s="216"/>
      <c r="F27" s="216"/>
      <c r="G27" s="216"/>
      <c r="H27" s="217"/>
      <c r="I27" s="7"/>
      <c r="J27" s="4"/>
      <c r="K27" s="1"/>
      <c r="L27" s="1"/>
      <c r="M27" s="1"/>
      <c r="N27" s="1"/>
      <c r="O27" s="1"/>
      <c r="P27" s="1"/>
      <c r="Q27" s="1"/>
      <c r="R27" s="1"/>
      <c r="S27" s="1"/>
      <c r="T27" s="1"/>
      <c r="U27" s="1"/>
      <c r="V27" s="1"/>
      <c r="W27" s="1"/>
      <c r="X27" s="1"/>
      <c r="Y27" s="1"/>
      <c r="Z27" s="1"/>
    </row>
    <row r="28" spans="1:26" x14ac:dyDescent="0.25">
      <c r="A28" s="3"/>
      <c r="B28" s="5"/>
      <c r="C28" s="218" t="s">
        <v>1096</v>
      </c>
      <c r="D28" s="219"/>
      <c r="E28" s="219"/>
      <c r="F28" s="219"/>
      <c r="G28" s="219"/>
      <c r="H28" s="220"/>
      <c r="I28" s="7"/>
      <c r="J28" s="4"/>
      <c r="K28" s="1"/>
      <c r="L28" s="1"/>
      <c r="M28" s="1"/>
      <c r="N28" s="1"/>
      <c r="O28" s="1"/>
      <c r="P28" s="1"/>
      <c r="Q28" s="1"/>
      <c r="R28" s="1"/>
      <c r="S28" s="1"/>
      <c r="T28" s="1"/>
      <c r="U28" s="1"/>
      <c r="V28" s="1"/>
      <c r="W28" s="1"/>
      <c r="X28" s="1"/>
      <c r="Y28" s="1"/>
      <c r="Z28" s="1"/>
    </row>
    <row r="29" spans="1:26" ht="24.75" customHeight="1" x14ac:dyDescent="0.25">
      <c r="A29" s="3"/>
      <c r="B29" s="5"/>
      <c r="C29" s="218"/>
      <c r="D29" s="219"/>
      <c r="E29" s="219"/>
      <c r="F29" s="219"/>
      <c r="G29" s="219"/>
      <c r="H29" s="220"/>
      <c r="I29" s="7"/>
      <c r="J29" s="4"/>
      <c r="K29" s="1"/>
      <c r="L29" s="1"/>
      <c r="M29" s="1"/>
      <c r="N29" s="1"/>
      <c r="O29" s="1"/>
      <c r="P29" s="1"/>
      <c r="Q29" s="1"/>
      <c r="R29" s="1"/>
      <c r="S29" s="1"/>
      <c r="T29" s="1"/>
      <c r="U29" s="1"/>
      <c r="V29" s="1"/>
      <c r="W29" s="1"/>
      <c r="X29" s="1"/>
      <c r="Y29" s="1"/>
      <c r="Z29" s="1"/>
    </row>
    <row r="30" spans="1:26" ht="42.75" customHeight="1" x14ac:dyDescent="0.25">
      <c r="A30" s="3"/>
      <c r="B30" s="5"/>
      <c r="C30" s="218" t="s">
        <v>1105</v>
      </c>
      <c r="D30" s="219"/>
      <c r="E30" s="219"/>
      <c r="F30" s="219"/>
      <c r="G30" s="219"/>
      <c r="H30" s="220"/>
      <c r="I30" s="7"/>
      <c r="J30" s="4"/>
      <c r="K30" s="1"/>
      <c r="L30" s="1"/>
      <c r="M30" s="1"/>
      <c r="N30" s="1"/>
      <c r="O30" s="1"/>
      <c r="P30" s="1"/>
      <c r="Q30" s="1"/>
      <c r="R30" s="1"/>
      <c r="S30" s="1"/>
      <c r="T30" s="1"/>
      <c r="U30" s="1"/>
      <c r="V30" s="1"/>
      <c r="W30" s="1"/>
      <c r="X30" s="1"/>
      <c r="Y30" s="1"/>
      <c r="Z30" s="1"/>
    </row>
    <row r="31" spans="1:26" ht="30.75" customHeight="1" thickBot="1" x14ac:dyDescent="0.3">
      <c r="A31" s="3"/>
      <c r="B31" s="5"/>
      <c r="C31" s="239" t="s">
        <v>1097</v>
      </c>
      <c r="D31" s="240"/>
      <c r="E31" s="240"/>
      <c r="F31" s="240"/>
      <c r="G31" s="240"/>
      <c r="H31" s="241"/>
      <c r="I31" s="7"/>
      <c r="J31" s="4"/>
      <c r="K31" s="1"/>
      <c r="L31" s="1"/>
      <c r="M31" s="1"/>
      <c r="N31" s="1"/>
      <c r="O31" s="1"/>
      <c r="P31" s="1"/>
      <c r="Q31" s="1"/>
      <c r="R31" s="1"/>
      <c r="S31" s="1"/>
      <c r="T31" s="1"/>
      <c r="U31" s="1"/>
      <c r="V31" s="1"/>
      <c r="W31" s="1"/>
      <c r="X31" s="1"/>
      <c r="Y31" s="1"/>
      <c r="Z31" s="1"/>
    </row>
    <row r="32" spans="1:26" ht="15.75" thickBot="1" x14ac:dyDescent="0.3">
      <c r="A32" s="3"/>
      <c r="B32" s="5"/>
      <c r="C32" s="34"/>
      <c r="D32" s="34"/>
      <c r="E32" s="34"/>
      <c r="F32" s="34"/>
      <c r="G32" s="34"/>
      <c r="H32" s="34"/>
      <c r="I32" s="7"/>
      <c r="J32" s="4"/>
      <c r="K32" s="1"/>
      <c r="L32" s="1"/>
      <c r="M32" s="1"/>
      <c r="N32" s="1"/>
      <c r="O32" s="1"/>
      <c r="P32" s="1"/>
      <c r="Q32" s="1"/>
      <c r="R32" s="1"/>
      <c r="S32" s="1"/>
      <c r="T32" s="1"/>
      <c r="U32" s="1"/>
      <c r="V32" s="1"/>
      <c r="W32" s="1"/>
      <c r="X32" s="1"/>
      <c r="Y32" s="1"/>
      <c r="Z32" s="1"/>
    </row>
    <row r="33" spans="1:26" x14ac:dyDescent="0.25">
      <c r="A33" s="3"/>
      <c r="B33" s="5"/>
      <c r="C33" s="215" t="s">
        <v>1114</v>
      </c>
      <c r="D33" s="216"/>
      <c r="E33" s="216"/>
      <c r="F33" s="216"/>
      <c r="G33" s="216"/>
      <c r="H33" s="217"/>
      <c r="I33" s="7"/>
      <c r="J33" s="4"/>
      <c r="K33" s="1"/>
      <c r="L33" s="1"/>
      <c r="M33" s="1"/>
      <c r="N33" s="1"/>
      <c r="O33" s="1"/>
      <c r="P33" s="1"/>
      <c r="Q33" s="1"/>
      <c r="R33" s="1"/>
      <c r="S33" s="1"/>
      <c r="T33" s="1"/>
      <c r="U33" s="1"/>
      <c r="V33" s="1"/>
      <c r="W33" s="1"/>
      <c r="X33" s="1"/>
      <c r="Y33" s="1"/>
      <c r="Z33" s="1"/>
    </row>
    <row r="34" spans="1:26" x14ac:dyDescent="0.25">
      <c r="A34" s="3"/>
      <c r="B34" s="5"/>
      <c r="C34" s="218" t="s">
        <v>1106</v>
      </c>
      <c r="D34" s="219"/>
      <c r="E34" s="219"/>
      <c r="F34" s="219"/>
      <c r="G34" s="219"/>
      <c r="H34" s="220"/>
      <c r="I34" s="7"/>
      <c r="J34" s="4"/>
      <c r="K34" s="1"/>
      <c r="L34" s="1"/>
      <c r="M34" s="1"/>
      <c r="N34" s="1"/>
      <c r="O34" s="1"/>
      <c r="P34" s="1"/>
      <c r="Q34" s="1"/>
      <c r="R34" s="1"/>
      <c r="S34" s="1"/>
      <c r="T34" s="1"/>
      <c r="U34" s="1"/>
      <c r="V34" s="1"/>
      <c r="W34" s="1"/>
      <c r="X34" s="1"/>
      <c r="Y34" s="1"/>
      <c r="Z34" s="1"/>
    </row>
    <row r="35" spans="1:26" x14ac:dyDescent="0.25">
      <c r="A35" s="3"/>
      <c r="B35" s="5"/>
      <c r="C35" s="218"/>
      <c r="D35" s="219"/>
      <c r="E35" s="219"/>
      <c r="F35" s="219"/>
      <c r="G35" s="219"/>
      <c r="H35" s="220"/>
      <c r="I35" s="7"/>
      <c r="J35" s="4"/>
      <c r="K35" s="1"/>
      <c r="L35" s="1"/>
      <c r="M35" s="1"/>
      <c r="N35" s="1"/>
      <c r="O35" s="1"/>
      <c r="P35" s="1"/>
      <c r="Q35" s="1"/>
      <c r="R35" s="1"/>
      <c r="S35" s="1"/>
      <c r="T35" s="1"/>
      <c r="U35" s="1"/>
      <c r="V35" s="1"/>
      <c r="W35" s="1"/>
      <c r="X35" s="1"/>
      <c r="Y35" s="1"/>
      <c r="Z35" s="1"/>
    </row>
    <row r="36" spans="1:26" ht="37.5" customHeight="1" x14ac:dyDescent="0.25">
      <c r="A36" s="3"/>
      <c r="B36" s="5"/>
      <c r="C36" s="218" t="s">
        <v>1107</v>
      </c>
      <c r="D36" s="219"/>
      <c r="E36" s="219"/>
      <c r="F36" s="219"/>
      <c r="G36" s="219"/>
      <c r="H36" s="220"/>
      <c r="I36" s="7"/>
      <c r="J36" s="4"/>
      <c r="K36" s="1"/>
      <c r="L36" s="1"/>
      <c r="M36" s="1"/>
      <c r="N36" s="1"/>
      <c r="O36" s="1"/>
      <c r="P36" s="1"/>
      <c r="Q36" s="1"/>
      <c r="R36" s="1"/>
      <c r="S36" s="1"/>
      <c r="T36" s="1"/>
      <c r="U36" s="1"/>
      <c r="V36" s="1"/>
      <c r="W36" s="1"/>
      <c r="X36" s="1"/>
      <c r="Y36" s="1"/>
      <c r="Z36" s="1"/>
    </row>
    <row r="37" spans="1:26" ht="15.75" thickBot="1" x14ac:dyDescent="0.3">
      <c r="A37" s="3"/>
      <c r="B37" s="5"/>
      <c r="C37" s="75" t="s">
        <v>1108</v>
      </c>
      <c r="D37" s="76"/>
      <c r="E37" s="76"/>
      <c r="F37" s="76"/>
      <c r="G37" s="76"/>
      <c r="H37" s="77"/>
      <c r="I37" s="7"/>
      <c r="J37" s="4"/>
      <c r="K37" s="1"/>
      <c r="L37" s="1"/>
      <c r="M37" s="1"/>
      <c r="N37" s="1"/>
      <c r="O37" s="1"/>
      <c r="P37" s="1"/>
      <c r="Q37" s="1"/>
      <c r="R37" s="1"/>
      <c r="S37" s="1"/>
      <c r="T37" s="1"/>
      <c r="U37" s="1"/>
      <c r="V37" s="1"/>
      <c r="W37" s="1"/>
      <c r="X37" s="1"/>
      <c r="Y37" s="1"/>
      <c r="Z37" s="1"/>
    </row>
    <row r="38" spans="1:26" ht="15.75" thickBot="1" x14ac:dyDescent="0.3">
      <c r="A38" s="3"/>
      <c r="B38" s="5"/>
      <c r="C38" s="34"/>
      <c r="D38" s="34"/>
      <c r="E38" s="34"/>
      <c r="F38" s="34"/>
      <c r="G38" s="34"/>
      <c r="H38" s="34"/>
      <c r="I38" s="7"/>
      <c r="J38" s="4"/>
      <c r="K38" s="1"/>
      <c r="L38" s="1"/>
      <c r="M38" s="1"/>
      <c r="N38" s="1"/>
      <c r="O38" s="1"/>
      <c r="P38" s="1"/>
      <c r="Q38" s="1"/>
      <c r="R38" s="1"/>
      <c r="S38" s="1"/>
      <c r="T38" s="1"/>
      <c r="U38" s="1"/>
      <c r="V38" s="1"/>
      <c r="W38" s="1"/>
      <c r="X38" s="1"/>
      <c r="Y38" s="1"/>
      <c r="Z38" s="1"/>
    </row>
    <row r="39" spans="1:26" ht="14.45" customHeight="1" x14ac:dyDescent="0.25">
      <c r="A39" s="3"/>
      <c r="B39" s="5"/>
      <c r="C39" s="215" t="s">
        <v>1115</v>
      </c>
      <c r="D39" s="216"/>
      <c r="E39" s="216"/>
      <c r="F39" s="216"/>
      <c r="G39" s="216"/>
      <c r="H39" s="217"/>
      <c r="I39" s="7"/>
      <c r="J39" s="4"/>
      <c r="K39" s="1"/>
      <c r="L39" s="1"/>
      <c r="M39" s="1"/>
      <c r="N39" s="1"/>
      <c r="O39" s="1"/>
      <c r="P39" s="1"/>
      <c r="Q39" s="1"/>
      <c r="R39" s="1"/>
      <c r="S39" s="1"/>
      <c r="T39" s="1"/>
      <c r="U39" s="1"/>
      <c r="V39" s="1"/>
      <c r="W39" s="1"/>
      <c r="X39" s="1"/>
      <c r="Y39" s="1"/>
      <c r="Z39" s="1"/>
    </row>
    <row r="40" spans="1:26" x14ac:dyDescent="0.25">
      <c r="A40" s="3"/>
      <c r="B40" s="5"/>
      <c r="C40" s="218" t="s">
        <v>1109</v>
      </c>
      <c r="D40" s="219"/>
      <c r="E40" s="219"/>
      <c r="F40" s="219"/>
      <c r="G40" s="219"/>
      <c r="H40" s="220"/>
      <c r="I40" s="7"/>
      <c r="J40" s="4"/>
      <c r="K40" s="1"/>
      <c r="L40" s="1"/>
      <c r="M40" s="1"/>
      <c r="N40" s="1"/>
      <c r="O40" s="1"/>
      <c r="P40" s="1"/>
      <c r="Q40" s="1"/>
      <c r="R40" s="1"/>
      <c r="S40" s="1"/>
      <c r="T40" s="1"/>
      <c r="U40" s="1"/>
      <c r="V40" s="1"/>
      <c r="W40" s="1"/>
      <c r="X40" s="1"/>
      <c r="Y40" s="1"/>
      <c r="Z40" s="1"/>
    </row>
    <row r="41" spans="1:26" ht="14.25" customHeight="1" x14ac:dyDescent="0.25">
      <c r="A41" s="3"/>
      <c r="B41" s="5"/>
      <c r="C41" s="218"/>
      <c r="D41" s="219"/>
      <c r="E41" s="219"/>
      <c r="F41" s="219"/>
      <c r="G41" s="219"/>
      <c r="H41" s="220"/>
      <c r="I41" s="7"/>
      <c r="J41" s="4"/>
      <c r="K41" s="1"/>
      <c r="L41" s="1"/>
      <c r="M41" s="1"/>
      <c r="N41" s="1"/>
      <c r="O41" s="1"/>
      <c r="P41" s="1"/>
      <c r="Q41" s="1"/>
      <c r="R41" s="1"/>
      <c r="S41" s="1"/>
      <c r="T41" s="1"/>
      <c r="U41" s="1"/>
      <c r="V41" s="1"/>
      <c r="W41" s="1"/>
      <c r="X41" s="1"/>
      <c r="Y41" s="1"/>
      <c r="Z41" s="1"/>
    </row>
    <row r="42" spans="1:26" ht="34.5" customHeight="1" x14ac:dyDescent="0.25">
      <c r="A42" s="3"/>
      <c r="B42" s="5"/>
      <c r="C42" s="218" t="s">
        <v>1110</v>
      </c>
      <c r="D42" s="219"/>
      <c r="E42" s="219"/>
      <c r="F42" s="219"/>
      <c r="G42" s="219"/>
      <c r="H42" s="220"/>
      <c r="I42" s="7"/>
      <c r="J42" s="4"/>
      <c r="K42" s="1"/>
      <c r="L42" s="1"/>
      <c r="M42" s="1"/>
      <c r="N42" s="1"/>
      <c r="O42" s="1"/>
      <c r="P42" s="1"/>
      <c r="Q42" s="1"/>
      <c r="R42" s="1"/>
      <c r="S42" s="1"/>
      <c r="T42" s="1"/>
      <c r="U42" s="1"/>
      <c r="V42" s="1"/>
      <c r="W42" s="1"/>
      <c r="X42" s="1"/>
      <c r="Y42" s="1"/>
      <c r="Z42" s="1"/>
    </row>
    <row r="43" spans="1:26" ht="15.75" thickBot="1" x14ac:dyDescent="0.3">
      <c r="A43" s="3"/>
      <c r="B43" s="5"/>
      <c r="C43" s="75" t="s">
        <v>1108</v>
      </c>
      <c r="D43" s="76"/>
      <c r="E43" s="76"/>
      <c r="F43" s="76"/>
      <c r="G43" s="76"/>
      <c r="H43" s="77"/>
      <c r="I43" s="7"/>
      <c r="J43" s="4"/>
      <c r="K43" s="1"/>
      <c r="L43" s="1"/>
      <c r="M43" s="1"/>
      <c r="N43" s="1"/>
      <c r="O43" s="1"/>
      <c r="P43" s="1"/>
      <c r="Q43" s="1"/>
      <c r="R43" s="1"/>
      <c r="S43" s="1"/>
      <c r="T43" s="1"/>
      <c r="U43" s="1"/>
      <c r="V43" s="1"/>
      <c r="W43" s="1"/>
      <c r="X43" s="1"/>
      <c r="Y43" s="1"/>
      <c r="Z43" s="1"/>
    </row>
    <row r="44" spans="1:26" x14ac:dyDescent="0.25">
      <c r="A44" s="3"/>
      <c r="B44" s="5"/>
      <c r="C44" s="34"/>
      <c r="D44" s="34"/>
      <c r="E44" s="34"/>
      <c r="F44" s="34"/>
      <c r="G44" s="34"/>
      <c r="H44" s="34"/>
      <c r="I44" s="7"/>
      <c r="J44" s="4"/>
      <c r="K44" s="1"/>
      <c r="L44" s="1"/>
      <c r="M44" s="1"/>
      <c r="N44" s="1"/>
      <c r="O44" s="1"/>
      <c r="P44" s="1"/>
      <c r="Q44" s="1"/>
      <c r="R44" s="1"/>
      <c r="S44" s="1"/>
      <c r="T44" s="1"/>
      <c r="U44" s="1"/>
      <c r="V44" s="1"/>
      <c r="W44" s="1"/>
      <c r="X44" s="1"/>
      <c r="Y44" s="1"/>
      <c r="Z44" s="1"/>
    </row>
    <row r="45" spans="1:26" x14ac:dyDescent="0.25">
      <c r="A45" s="3"/>
      <c r="B45" s="5"/>
      <c r="C45" s="6"/>
      <c r="D45" s="6"/>
      <c r="E45" s="6"/>
      <c r="F45" s="6"/>
      <c r="G45" s="6"/>
      <c r="H45" s="6"/>
      <c r="I45" s="7"/>
      <c r="J45" s="4"/>
      <c r="K45" s="1"/>
      <c r="L45" s="1"/>
      <c r="M45" s="1"/>
      <c r="N45" s="1"/>
      <c r="O45" s="1"/>
      <c r="P45" s="1"/>
      <c r="Q45" s="1"/>
      <c r="R45" s="1"/>
      <c r="S45" s="1"/>
      <c r="T45" s="1"/>
      <c r="U45" s="1"/>
      <c r="V45" s="1"/>
      <c r="W45" s="1"/>
      <c r="X45" s="1"/>
      <c r="Y45" s="1"/>
      <c r="Z45" s="1"/>
    </row>
    <row r="46" spans="1:26" ht="13.5" customHeight="1" x14ac:dyDescent="0.25">
      <c r="A46" s="3"/>
      <c r="B46" s="5"/>
      <c r="C46" s="204" t="s">
        <v>1018</v>
      </c>
      <c r="D46" s="6"/>
      <c r="E46" s="6"/>
      <c r="F46" s="6"/>
      <c r="G46" s="141"/>
      <c r="H46" s="141"/>
      <c r="I46" s="7"/>
      <c r="J46" s="4"/>
      <c r="K46" s="1"/>
      <c r="L46" s="1"/>
      <c r="M46" s="1"/>
      <c r="N46" s="1"/>
      <c r="O46" s="1"/>
      <c r="P46" s="1"/>
      <c r="Q46" s="1"/>
      <c r="R46" s="1"/>
      <c r="S46" s="1"/>
      <c r="T46" s="1"/>
      <c r="U46" s="1"/>
      <c r="V46" s="1"/>
      <c r="W46" s="1"/>
      <c r="X46" s="1"/>
      <c r="Y46" s="1"/>
      <c r="Z46" s="1"/>
    </row>
    <row r="47" spans="1:26" x14ac:dyDescent="0.25">
      <c r="A47" s="3"/>
      <c r="B47" s="5"/>
      <c r="C47" s="204"/>
      <c r="D47" s="6"/>
      <c r="E47" s="6"/>
      <c r="F47" s="6"/>
      <c r="G47" s="141"/>
      <c r="H47" s="141"/>
      <c r="I47" s="7"/>
      <c r="J47" s="4"/>
      <c r="K47" s="1"/>
      <c r="L47" s="1"/>
      <c r="M47" s="1"/>
      <c r="N47" s="1"/>
      <c r="O47" s="1"/>
      <c r="P47" s="1"/>
      <c r="Q47" s="1"/>
      <c r="R47" s="1"/>
      <c r="S47" s="1"/>
      <c r="T47" s="1"/>
      <c r="U47" s="1"/>
      <c r="V47" s="1"/>
      <c r="W47" s="1"/>
      <c r="X47" s="1"/>
      <c r="Y47" s="1"/>
      <c r="Z47" s="1"/>
    </row>
    <row r="48" spans="1:26" x14ac:dyDescent="0.25">
      <c r="A48" s="3"/>
      <c r="B48" s="25"/>
      <c r="C48" s="26"/>
      <c r="D48" s="26"/>
      <c r="E48" s="26"/>
      <c r="F48" s="26"/>
      <c r="G48" s="26"/>
      <c r="H48" s="26"/>
      <c r="I48" s="27"/>
      <c r="J48" s="4"/>
      <c r="K48" s="1"/>
      <c r="L48" s="1"/>
      <c r="M48" s="1"/>
      <c r="N48" s="1"/>
      <c r="O48" s="1"/>
      <c r="P48" s="1"/>
      <c r="Q48" s="1"/>
      <c r="R48" s="1"/>
      <c r="S48" s="1"/>
      <c r="T48" s="1"/>
      <c r="U48" s="1"/>
      <c r="V48" s="1"/>
      <c r="W48" s="1"/>
      <c r="X48" s="1"/>
      <c r="Y48" s="1"/>
      <c r="Z48" s="1"/>
    </row>
    <row r="49" spans="1:26" x14ac:dyDescent="0.25">
      <c r="A49" s="28"/>
      <c r="B49" s="28"/>
      <c r="C49" s="28"/>
      <c r="D49" s="28"/>
      <c r="E49" s="28"/>
      <c r="F49" s="28"/>
      <c r="G49" s="28"/>
      <c r="H49" s="28"/>
      <c r="I49" s="28"/>
      <c r="J49" s="29"/>
      <c r="K49" s="1"/>
      <c r="L49" s="1"/>
      <c r="M49" s="1"/>
      <c r="N49" s="1"/>
      <c r="O49" s="1"/>
      <c r="P49" s="1"/>
      <c r="Q49" s="1"/>
      <c r="R49" s="1"/>
      <c r="S49" s="1"/>
      <c r="T49" s="1"/>
      <c r="U49" s="1"/>
      <c r="V49" s="1"/>
      <c r="W49" s="1"/>
      <c r="X49" s="1"/>
      <c r="Y49" s="1"/>
      <c r="Z49" s="1"/>
    </row>
    <row r="50" spans="1:26" x14ac:dyDescent="0.25">
      <c r="A50" s="30"/>
      <c r="B50" s="30"/>
      <c r="C50" s="30"/>
      <c r="D50" s="30"/>
      <c r="E50" s="30"/>
      <c r="F50" s="30"/>
      <c r="G50" s="30"/>
      <c r="H50" s="30"/>
      <c r="I50" s="30"/>
      <c r="J50" s="30"/>
      <c r="K50" s="1"/>
      <c r="L50" s="1"/>
      <c r="M50" s="1"/>
      <c r="N50" s="1"/>
      <c r="O50" s="1"/>
      <c r="P50" s="1"/>
      <c r="Q50" s="1"/>
      <c r="R50" s="1"/>
      <c r="S50" s="1"/>
      <c r="T50" s="1"/>
      <c r="U50" s="1"/>
      <c r="V50" s="1"/>
      <c r="W50" s="1"/>
      <c r="X50" s="1"/>
      <c r="Y50" s="1"/>
      <c r="Z50" s="1"/>
    </row>
    <row r="51" spans="1:26" x14ac:dyDescent="0.25">
      <c r="A51" s="30"/>
      <c r="B51" s="30"/>
      <c r="C51" s="30"/>
      <c r="D51" s="30"/>
      <c r="E51" s="30"/>
      <c r="F51" s="30"/>
      <c r="G51" s="30"/>
      <c r="H51" s="30"/>
      <c r="I51" s="30"/>
      <c r="J51" s="30"/>
      <c r="K51" s="1"/>
      <c r="L51" s="1"/>
      <c r="M51" s="1"/>
      <c r="N51" s="1"/>
      <c r="O51" s="1"/>
      <c r="P51" s="1"/>
      <c r="Q51" s="1"/>
      <c r="R51" s="1"/>
      <c r="S51" s="1"/>
      <c r="T51" s="1"/>
      <c r="U51" s="1"/>
      <c r="V51" s="1"/>
      <c r="W51" s="1"/>
      <c r="X51" s="1"/>
      <c r="Y51" s="1"/>
      <c r="Z51" s="1"/>
    </row>
    <row r="52" spans="1:26" x14ac:dyDescent="0.25">
      <c r="A52" s="30"/>
      <c r="B52" s="30"/>
      <c r="C52" s="30"/>
      <c r="D52" s="30"/>
      <c r="E52" s="30"/>
      <c r="F52" s="30"/>
      <c r="G52" s="30"/>
      <c r="H52" s="30"/>
      <c r="I52" s="30"/>
      <c r="J52" s="30"/>
      <c r="K52" s="1"/>
      <c r="L52" s="1"/>
      <c r="M52" s="1"/>
      <c r="N52" s="1"/>
      <c r="O52" s="1"/>
      <c r="P52" s="1"/>
      <c r="Q52" s="1"/>
      <c r="R52" s="1"/>
      <c r="S52" s="1"/>
      <c r="T52" s="1"/>
      <c r="U52" s="1"/>
      <c r="V52" s="1"/>
      <c r="W52" s="1"/>
      <c r="X52" s="1"/>
      <c r="Y52" s="1"/>
      <c r="Z52" s="1"/>
    </row>
    <row r="53" spans="1:26" x14ac:dyDescent="0.25">
      <c r="A53" s="30"/>
      <c r="B53" s="30"/>
      <c r="C53" s="30"/>
      <c r="D53" s="30"/>
      <c r="E53" s="30"/>
      <c r="F53" s="30"/>
      <c r="G53" s="30"/>
      <c r="H53" s="30"/>
      <c r="I53" s="30"/>
      <c r="J53" s="30"/>
      <c r="K53" s="1"/>
      <c r="L53" s="1"/>
      <c r="M53" s="1"/>
      <c r="N53" s="1"/>
      <c r="O53" s="1"/>
      <c r="P53" s="1"/>
      <c r="Q53" s="1"/>
      <c r="R53" s="1"/>
      <c r="S53" s="1"/>
      <c r="T53" s="1"/>
      <c r="U53" s="1"/>
      <c r="V53" s="1"/>
      <c r="W53" s="1"/>
      <c r="X53" s="1"/>
      <c r="Y53" s="1"/>
      <c r="Z53" s="1"/>
    </row>
    <row r="54" spans="1:26" x14ac:dyDescent="0.25">
      <c r="A54" s="30"/>
      <c r="B54" s="30"/>
      <c r="C54" s="30"/>
      <c r="D54" s="30"/>
      <c r="E54" s="30"/>
      <c r="F54" s="30"/>
      <c r="G54" s="30"/>
      <c r="H54" s="30"/>
      <c r="I54" s="30"/>
      <c r="J54" s="30"/>
      <c r="K54" s="1"/>
      <c r="L54" s="1"/>
      <c r="M54" s="1"/>
      <c r="N54" s="1"/>
      <c r="O54" s="1"/>
      <c r="P54" s="1"/>
      <c r="Q54" s="1"/>
      <c r="R54" s="1"/>
      <c r="S54" s="1"/>
      <c r="T54" s="1"/>
      <c r="U54" s="1"/>
      <c r="V54" s="1"/>
      <c r="W54" s="1"/>
      <c r="X54" s="1"/>
      <c r="Y54" s="1"/>
      <c r="Z54" s="1"/>
    </row>
    <row r="55" spans="1:26" x14ac:dyDescent="0.25">
      <c r="A55" s="30"/>
      <c r="B55" s="30"/>
      <c r="C55" s="30"/>
      <c r="D55" s="30"/>
      <c r="E55" s="30"/>
      <c r="F55" s="30"/>
      <c r="G55" s="30"/>
      <c r="H55" s="30"/>
      <c r="I55" s="30"/>
      <c r="J55" s="30"/>
      <c r="K55" s="1"/>
      <c r="L55" s="1"/>
      <c r="M55" s="1"/>
      <c r="N55" s="1"/>
      <c r="O55" s="1"/>
      <c r="P55" s="1"/>
      <c r="Q55" s="1"/>
      <c r="R55" s="1"/>
      <c r="S55" s="1"/>
      <c r="T55" s="1"/>
      <c r="U55" s="1"/>
      <c r="V55" s="1"/>
      <c r="W55" s="1"/>
      <c r="X55" s="1"/>
      <c r="Y55" s="1"/>
      <c r="Z55" s="1"/>
    </row>
    <row r="56" spans="1:26" x14ac:dyDescent="0.25">
      <c r="A56" s="30"/>
      <c r="B56" s="30"/>
      <c r="C56" s="30"/>
      <c r="D56" s="30"/>
      <c r="E56" s="30"/>
      <c r="F56" s="30"/>
      <c r="G56" s="30"/>
      <c r="H56" s="30"/>
      <c r="I56" s="30"/>
      <c r="J56" s="30"/>
      <c r="K56" s="1"/>
      <c r="L56" s="1"/>
      <c r="M56" s="1"/>
      <c r="N56" s="1"/>
      <c r="O56" s="1"/>
      <c r="P56" s="1"/>
      <c r="Q56" s="1"/>
      <c r="R56" s="1"/>
      <c r="S56" s="1"/>
      <c r="T56" s="1"/>
      <c r="U56" s="1"/>
      <c r="V56" s="1"/>
      <c r="W56" s="1"/>
      <c r="X56" s="1"/>
      <c r="Y56" s="1"/>
      <c r="Z56" s="1"/>
    </row>
    <row r="57" spans="1:26" x14ac:dyDescent="0.25">
      <c r="A57" s="30"/>
      <c r="B57" s="30"/>
      <c r="C57" s="30"/>
      <c r="D57" s="30"/>
      <c r="E57" s="30"/>
      <c r="F57" s="30"/>
      <c r="G57" s="30"/>
      <c r="H57" s="30"/>
      <c r="I57" s="30"/>
      <c r="J57" s="30"/>
      <c r="K57" s="1"/>
      <c r="L57" s="1"/>
      <c r="M57" s="1"/>
      <c r="N57" s="1"/>
      <c r="O57" s="1"/>
      <c r="P57" s="1"/>
      <c r="Q57" s="1"/>
      <c r="R57" s="1"/>
      <c r="S57" s="1"/>
      <c r="T57" s="1"/>
      <c r="U57" s="1"/>
      <c r="V57" s="1"/>
      <c r="W57" s="1"/>
      <c r="X57" s="1"/>
      <c r="Y57" s="1"/>
      <c r="Z57" s="1"/>
    </row>
    <row r="58" spans="1:26" x14ac:dyDescent="0.25">
      <c r="A58" s="30"/>
      <c r="B58" s="30"/>
      <c r="C58" s="30"/>
      <c r="D58" s="30"/>
      <c r="E58" s="30"/>
      <c r="F58" s="30"/>
      <c r="G58" s="30"/>
      <c r="H58" s="30"/>
      <c r="I58" s="30"/>
      <c r="J58" s="30"/>
      <c r="K58" s="1"/>
      <c r="L58" s="1"/>
      <c r="M58" s="1"/>
      <c r="N58" s="1"/>
      <c r="O58" s="1"/>
      <c r="P58" s="1"/>
      <c r="Q58" s="1"/>
      <c r="R58" s="1"/>
      <c r="S58" s="1"/>
      <c r="T58" s="1"/>
      <c r="U58" s="1"/>
      <c r="V58" s="1"/>
      <c r="W58" s="1"/>
      <c r="X58" s="1"/>
      <c r="Y58" s="1"/>
      <c r="Z58" s="1"/>
    </row>
    <row r="59" spans="1:26" x14ac:dyDescent="0.25">
      <c r="A59" s="30"/>
      <c r="B59" s="30"/>
      <c r="C59" s="30"/>
      <c r="D59" s="30"/>
      <c r="E59" s="30"/>
      <c r="F59" s="30"/>
      <c r="G59" s="30"/>
      <c r="H59" s="30"/>
      <c r="I59" s="30"/>
      <c r="J59" s="30"/>
      <c r="K59" s="1"/>
      <c r="L59" s="1"/>
      <c r="M59" s="1"/>
      <c r="N59" s="1"/>
      <c r="O59" s="1"/>
      <c r="P59" s="1"/>
      <c r="Q59" s="1"/>
      <c r="R59" s="1"/>
      <c r="S59" s="1"/>
      <c r="T59" s="1"/>
      <c r="U59" s="1"/>
      <c r="V59" s="1"/>
      <c r="W59" s="1"/>
      <c r="X59" s="1"/>
      <c r="Y59" s="1"/>
      <c r="Z59" s="1"/>
    </row>
    <row r="60" spans="1:26" x14ac:dyDescent="0.25">
      <c r="A60" s="30"/>
      <c r="B60" s="30"/>
      <c r="C60" s="30"/>
      <c r="D60" s="30"/>
      <c r="E60" s="30"/>
      <c r="F60" s="30"/>
      <c r="G60" s="30"/>
      <c r="H60" s="30"/>
      <c r="I60" s="30"/>
      <c r="J60" s="30"/>
      <c r="K60" s="1"/>
      <c r="L60" s="1"/>
      <c r="M60" s="1"/>
      <c r="N60" s="1"/>
      <c r="O60" s="1"/>
      <c r="P60" s="1"/>
      <c r="Q60" s="1"/>
      <c r="R60" s="1"/>
      <c r="S60" s="1"/>
      <c r="T60" s="1"/>
      <c r="U60" s="1"/>
      <c r="V60" s="1"/>
      <c r="W60" s="1"/>
      <c r="X60" s="1"/>
      <c r="Y60" s="1"/>
      <c r="Z60" s="1"/>
    </row>
    <row r="61" spans="1:26" x14ac:dyDescent="0.25">
      <c r="A61" s="30"/>
      <c r="B61" s="30"/>
      <c r="C61" s="30"/>
      <c r="D61" s="30"/>
      <c r="E61" s="30"/>
      <c r="F61" s="30"/>
      <c r="G61" s="30"/>
      <c r="H61" s="30"/>
      <c r="I61" s="30"/>
      <c r="J61" s="30"/>
      <c r="K61" s="1"/>
      <c r="L61" s="1"/>
      <c r="M61" s="1"/>
      <c r="N61" s="1"/>
      <c r="O61" s="1"/>
      <c r="P61" s="1"/>
      <c r="Q61" s="1"/>
      <c r="R61" s="1"/>
      <c r="S61" s="1"/>
      <c r="T61" s="1"/>
      <c r="U61" s="1"/>
      <c r="V61" s="1"/>
      <c r="W61" s="1"/>
      <c r="X61" s="1"/>
      <c r="Y61" s="1"/>
      <c r="Z61" s="1"/>
    </row>
    <row r="62" spans="1:26" x14ac:dyDescent="0.25">
      <c r="A62" s="30"/>
      <c r="B62" s="30"/>
      <c r="C62" s="30"/>
      <c r="D62" s="30"/>
      <c r="E62" s="30"/>
      <c r="F62" s="30"/>
      <c r="G62" s="30"/>
      <c r="H62" s="30"/>
      <c r="I62" s="30"/>
      <c r="J62" s="30"/>
      <c r="K62" s="1"/>
      <c r="L62" s="1"/>
      <c r="M62" s="1"/>
      <c r="N62" s="1"/>
      <c r="O62" s="1"/>
      <c r="P62" s="1"/>
      <c r="Q62" s="1"/>
      <c r="R62" s="1"/>
      <c r="S62" s="1"/>
      <c r="T62" s="1"/>
      <c r="U62" s="1"/>
      <c r="V62" s="1"/>
      <c r="W62" s="1"/>
      <c r="X62" s="1"/>
      <c r="Y62" s="1"/>
      <c r="Z62" s="1"/>
    </row>
  </sheetData>
  <sheetProtection algorithmName="SHA-512" hashValue="jXHDroGcfvB0HRn7jkFM7oCKoGqpz7j7WTpvkfoyvb0aS9pKHs2RIQzOjyFJQF8q76yLF/3V8FBTjOlqdQvLvQ==" saltValue="6VhPtkS6xn/wJFCp8hld1g==" spinCount="100000" sheet="1" scenarios="1" formatRows="0" pivotTables="0"/>
  <mergeCells count="19">
    <mergeCell ref="C22:H23"/>
    <mergeCell ref="C24:H24"/>
    <mergeCell ref="C33:H33"/>
    <mergeCell ref="C34:H35"/>
    <mergeCell ref="C36:H36"/>
    <mergeCell ref="C27:H27"/>
    <mergeCell ref="C28:H29"/>
    <mergeCell ref="C30:H30"/>
    <mergeCell ref="C31:H31"/>
    <mergeCell ref="B1:E1"/>
    <mergeCell ref="C6:H11"/>
    <mergeCell ref="C13:H13"/>
    <mergeCell ref="C14:H19"/>
    <mergeCell ref="C21:H21"/>
    <mergeCell ref="C39:H39"/>
    <mergeCell ref="C40:H41"/>
    <mergeCell ref="C42:H42"/>
    <mergeCell ref="C46:C47"/>
    <mergeCell ref="G46:H47"/>
  </mergeCells>
  <hyperlinks>
    <hyperlink ref="C46:C47" location="Emballage!A1" display="Forrige" xr:uid="{F6A5D2D4-1FAF-4BCC-993D-6D520F787CEE}"/>
    <hyperlink ref="L5" location="Start!A1" display="Start " xr:uid="{715A65CF-8A56-4D7C-B471-57B4813FF0C1}"/>
    <hyperlink ref="L6" location="Vareoplysninger!A1" display="Vareoplysninger" xr:uid="{093DD5B2-37FA-4F1A-8F8F-7D6C395A5E48}"/>
    <hyperlink ref="L7" location="'Yderligere vareoplysninger'!A1" display="Yderligere vareoplysninger" xr:uid="{269EE336-7EAF-456D-B0AA-65259A0D7702}"/>
    <hyperlink ref="L8" location="'Brugsanvisning og anvendelse'!A1" display="Brugsanvisning og anvendelse" xr:uid="{4269D453-9874-4359-91F0-558EA9C4E145}"/>
    <hyperlink ref="L9" location="'Andre mærkningsoplysninger'!A1" display="Andre mærkningsoplysninger" xr:uid="{1DDC8473-BADB-4D85-BBB2-474A947E8D80}"/>
    <hyperlink ref="L10" location="Emballage!A1" display="Emballage" xr:uid="{BE533B07-9430-4525-B253-46EC584FDCC1}"/>
    <hyperlink ref="L11" location="'Bilag I'!A1" display="Bilag I" xr:uid="{CAFB6C33-0E3B-4CDF-BF21-83B19A5A87B9}"/>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3"/>
  <sheetViews>
    <sheetView topLeftCell="A29" workbookViewId="0">
      <selection activeCell="A36" sqref="A36"/>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6" t="s">
        <v>16</v>
      </c>
      <c r="B1" s="16" t="s">
        <v>17</v>
      </c>
      <c r="C1" s="16"/>
      <c r="D1" s="16" t="s">
        <v>18</v>
      </c>
      <c r="E1" s="16"/>
      <c r="F1" s="16"/>
    </row>
    <row r="2" spans="1:7" x14ac:dyDescent="0.25">
      <c r="A2" t="s">
        <v>19</v>
      </c>
      <c r="B2" t="s">
        <v>20</v>
      </c>
      <c r="D2" s="15" t="s">
        <v>21</v>
      </c>
      <c r="E2" s="15" t="s">
        <v>22</v>
      </c>
      <c r="F2" s="15" t="s">
        <v>23</v>
      </c>
      <c r="G2" s="15" t="s">
        <v>24</v>
      </c>
    </row>
    <row r="3" spans="1:7" x14ac:dyDescent="0.25">
      <c r="A3" t="s">
        <v>25</v>
      </c>
      <c r="B3" t="s">
        <v>26</v>
      </c>
      <c r="D3" s="17" t="s">
        <v>27</v>
      </c>
      <c r="E3" s="17" t="s">
        <v>27</v>
      </c>
      <c r="F3" s="17" t="s">
        <v>27</v>
      </c>
      <c r="G3" s="17" t="s">
        <v>28</v>
      </c>
    </row>
    <row r="4" spans="1:7" x14ac:dyDescent="0.25">
      <c r="A4" t="s">
        <v>29</v>
      </c>
      <c r="B4" t="s">
        <v>30</v>
      </c>
      <c r="D4" s="17" t="s">
        <v>31</v>
      </c>
      <c r="E4" s="17" t="s">
        <v>32</v>
      </c>
      <c r="F4" s="17" t="s">
        <v>32</v>
      </c>
      <c r="G4" s="17" t="s">
        <v>33</v>
      </c>
    </row>
    <row r="5" spans="1:7" x14ac:dyDescent="0.25">
      <c r="D5" s="17" t="s">
        <v>34</v>
      </c>
      <c r="E5" s="17" t="s">
        <v>35</v>
      </c>
      <c r="F5" s="17" t="s">
        <v>36</v>
      </c>
      <c r="G5" s="17" t="s">
        <v>37</v>
      </c>
    </row>
    <row r="6" spans="1:7" ht="21" x14ac:dyDescent="0.35">
      <c r="A6" s="16" t="s">
        <v>38</v>
      </c>
      <c r="B6" s="16" t="s">
        <v>1126</v>
      </c>
      <c r="D6" s="17" t="s">
        <v>39</v>
      </c>
      <c r="E6" s="17" t="s">
        <v>39</v>
      </c>
      <c r="F6" s="17" t="s">
        <v>39</v>
      </c>
      <c r="G6" s="17" t="s">
        <v>40</v>
      </c>
    </row>
    <row r="7" spans="1:7" x14ac:dyDescent="0.25">
      <c r="A7" t="s">
        <v>19</v>
      </c>
      <c r="B7" t="s">
        <v>20</v>
      </c>
      <c r="D7" s="17" t="s">
        <v>41</v>
      </c>
      <c r="E7" s="17" t="s">
        <v>41</v>
      </c>
      <c r="F7" s="17" t="s">
        <v>41</v>
      </c>
      <c r="G7" s="17" t="s">
        <v>42</v>
      </c>
    </row>
    <row r="8" spans="1:7" x14ac:dyDescent="0.25">
      <c r="A8" t="s">
        <v>43</v>
      </c>
      <c r="B8" t="s">
        <v>44</v>
      </c>
      <c r="D8" s="17" t="s">
        <v>45</v>
      </c>
      <c r="E8" s="17" t="s">
        <v>46</v>
      </c>
      <c r="F8" s="17" t="s">
        <v>47</v>
      </c>
      <c r="G8" s="17" t="s">
        <v>48</v>
      </c>
    </row>
    <row r="9" spans="1:7" x14ac:dyDescent="0.25">
      <c r="A9" t="s">
        <v>49</v>
      </c>
      <c r="B9" t="s">
        <v>50</v>
      </c>
      <c r="D9" s="17" t="s">
        <v>51</v>
      </c>
      <c r="E9" s="17" t="s">
        <v>51</v>
      </c>
      <c r="F9" s="17" t="s">
        <v>51</v>
      </c>
      <c r="G9" s="17" t="s">
        <v>52</v>
      </c>
    </row>
    <row r="10" spans="1:7" x14ac:dyDescent="0.25">
      <c r="A10" t="s">
        <v>53</v>
      </c>
      <c r="B10" t="s">
        <v>54</v>
      </c>
      <c r="D10" s="17" t="s">
        <v>55</v>
      </c>
      <c r="E10" s="17" t="s">
        <v>56</v>
      </c>
      <c r="F10" s="17" t="s">
        <v>56</v>
      </c>
      <c r="G10" s="17" t="s">
        <v>57</v>
      </c>
    </row>
    <row r="11" spans="1:7" x14ac:dyDescent="0.25">
      <c r="D11" s="17" t="s">
        <v>58</v>
      </c>
      <c r="E11" s="17" t="s">
        <v>58</v>
      </c>
      <c r="F11" s="17" t="s">
        <v>59</v>
      </c>
      <c r="G11" s="17" t="s">
        <v>60</v>
      </c>
    </row>
    <row r="12" spans="1:7" ht="21" x14ac:dyDescent="0.35">
      <c r="A12" s="16" t="s">
        <v>61</v>
      </c>
      <c r="B12" s="16" t="s">
        <v>61</v>
      </c>
      <c r="D12" s="17" t="s">
        <v>62</v>
      </c>
      <c r="E12" s="17" t="s">
        <v>63</v>
      </c>
      <c r="F12" s="17" t="s">
        <v>63</v>
      </c>
      <c r="G12" s="17" t="s">
        <v>64</v>
      </c>
    </row>
    <row r="13" spans="1:7" x14ac:dyDescent="0.25">
      <c r="A13" t="s">
        <v>19</v>
      </c>
      <c r="B13" t="s">
        <v>20</v>
      </c>
      <c r="D13" s="17" t="s">
        <v>65</v>
      </c>
      <c r="E13" s="17" t="s">
        <v>65</v>
      </c>
      <c r="F13" s="17" t="s">
        <v>65</v>
      </c>
      <c r="G13" s="17" t="s">
        <v>66</v>
      </c>
    </row>
    <row r="14" spans="1:7" x14ac:dyDescent="0.25">
      <c r="A14" t="s">
        <v>67</v>
      </c>
      <c r="B14" t="s">
        <v>67</v>
      </c>
      <c r="D14" s="17" t="s">
        <v>68</v>
      </c>
      <c r="E14" s="17" t="s">
        <v>68</v>
      </c>
      <c r="F14" s="17" t="s">
        <v>68</v>
      </c>
      <c r="G14" s="17" t="s">
        <v>69</v>
      </c>
    </row>
    <row r="15" spans="1:7" x14ac:dyDescent="0.25">
      <c r="A15" t="s">
        <v>70</v>
      </c>
      <c r="B15" t="s">
        <v>70</v>
      </c>
      <c r="D15" s="17" t="s">
        <v>71</v>
      </c>
      <c r="E15" s="17" t="s">
        <v>71</v>
      </c>
      <c r="F15" s="17" t="s">
        <v>71</v>
      </c>
      <c r="G15" s="17" t="s">
        <v>72</v>
      </c>
    </row>
    <row r="16" spans="1:7" x14ac:dyDescent="0.25">
      <c r="A16" t="s">
        <v>73</v>
      </c>
      <c r="B16" t="s">
        <v>73</v>
      </c>
      <c r="D16" s="17" t="s">
        <v>74</v>
      </c>
      <c r="E16" s="17" t="s">
        <v>74</v>
      </c>
      <c r="F16" s="17" t="s">
        <v>74</v>
      </c>
      <c r="G16" s="17" t="s">
        <v>75</v>
      </c>
    </row>
    <row r="17" spans="1:7" x14ac:dyDescent="0.25">
      <c r="D17" s="17" t="s">
        <v>76</v>
      </c>
      <c r="E17" s="17" t="s">
        <v>77</v>
      </c>
      <c r="F17" s="17" t="s">
        <v>78</v>
      </c>
      <c r="G17" s="17" t="s">
        <v>79</v>
      </c>
    </row>
    <row r="18" spans="1:7" ht="21" x14ac:dyDescent="0.35">
      <c r="A18" s="16" t="s">
        <v>80</v>
      </c>
      <c r="B18" s="16" t="s">
        <v>1127</v>
      </c>
      <c r="D18" s="17" t="s">
        <v>81</v>
      </c>
      <c r="E18" s="17" t="s">
        <v>81</v>
      </c>
      <c r="F18" s="17" t="s">
        <v>81</v>
      </c>
      <c r="G18" s="17" t="s">
        <v>82</v>
      </c>
    </row>
    <row r="19" spans="1:7" x14ac:dyDescent="0.25">
      <c r="A19" t="s">
        <v>19</v>
      </c>
      <c r="B19" t="s">
        <v>20</v>
      </c>
      <c r="D19" s="17" t="s">
        <v>83</v>
      </c>
      <c r="E19" s="17" t="s">
        <v>83</v>
      </c>
      <c r="F19" s="17" t="s">
        <v>83</v>
      </c>
      <c r="G19" s="17" t="s">
        <v>84</v>
      </c>
    </row>
    <row r="20" spans="1:7" x14ac:dyDescent="0.25">
      <c r="A20" t="s">
        <v>85</v>
      </c>
      <c r="B20" t="s">
        <v>86</v>
      </c>
      <c r="D20" s="17" t="s">
        <v>87</v>
      </c>
      <c r="E20" s="17" t="s">
        <v>87</v>
      </c>
      <c r="F20" s="17" t="s">
        <v>87</v>
      </c>
      <c r="G20" s="17" t="s">
        <v>88</v>
      </c>
    </row>
    <row r="21" spans="1:7" x14ac:dyDescent="0.25">
      <c r="A21" t="s">
        <v>89</v>
      </c>
      <c r="B21" t="s">
        <v>90</v>
      </c>
      <c r="D21" s="17" t="s">
        <v>91</v>
      </c>
      <c r="E21" s="17" t="s">
        <v>91</v>
      </c>
      <c r="F21" s="17" t="s">
        <v>91</v>
      </c>
      <c r="G21" s="17" t="s">
        <v>92</v>
      </c>
    </row>
    <row r="22" spans="1:7" x14ac:dyDescent="0.25">
      <c r="A22" t="s">
        <v>93</v>
      </c>
      <c r="B22" t="s">
        <v>94</v>
      </c>
      <c r="D22" s="17" t="s">
        <v>95</v>
      </c>
      <c r="E22" s="17" t="s">
        <v>96</v>
      </c>
      <c r="F22" s="17" t="s">
        <v>97</v>
      </c>
      <c r="G22" s="17" t="s">
        <v>98</v>
      </c>
    </row>
    <row r="23" spans="1:7" x14ac:dyDescent="0.25">
      <c r="A23" t="s">
        <v>99</v>
      </c>
      <c r="B23" t="s">
        <v>100</v>
      </c>
      <c r="D23" s="17" t="s">
        <v>101</v>
      </c>
      <c r="E23" s="17" t="s">
        <v>101</v>
      </c>
      <c r="F23" s="17" t="s">
        <v>101</v>
      </c>
      <c r="G23" s="17" t="s">
        <v>102</v>
      </c>
    </row>
    <row r="24" spans="1:7" x14ac:dyDescent="0.25">
      <c r="A24" t="s">
        <v>103</v>
      </c>
      <c r="B24" t="s">
        <v>104</v>
      </c>
      <c r="D24" s="17" t="s">
        <v>105</v>
      </c>
      <c r="E24" s="17" t="s">
        <v>106</v>
      </c>
      <c r="F24" s="17" t="s">
        <v>107</v>
      </c>
      <c r="G24" s="17" t="s">
        <v>108</v>
      </c>
    </row>
    <row r="25" spans="1:7" x14ac:dyDescent="0.25">
      <c r="A25" t="s">
        <v>109</v>
      </c>
      <c r="B25" t="s">
        <v>110</v>
      </c>
      <c r="D25" s="17" t="s">
        <v>111</v>
      </c>
      <c r="E25" s="17" t="s">
        <v>111</v>
      </c>
      <c r="F25" s="17" t="s">
        <v>111</v>
      </c>
      <c r="G25" s="17" t="s">
        <v>112</v>
      </c>
    </row>
    <row r="26" spans="1:7" x14ac:dyDescent="0.25">
      <c r="A26" t="s">
        <v>113</v>
      </c>
      <c r="B26" t="s">
        <v>114</v>
      </c>
      <c r="D26" s="17" t="s">
        <v>115</v>
      </c>
      <c r="E26" s="17" t="s">
        <v>116</v>
      </c>
      <c r="F26" s="17" t="s">
        <v>116</v>
      </c>
      <c r="G26" s="17" t="s">
        <v>117</v>
      </c>
    </row>
    <row r="27" spans="1:7" x14ac:dyDescent="0.25">
      <c r="A27" t="s">
        <v>118</v>
      </c>
      <c r="B27" t="s">
        <v>119</v>
      </c>
      <c r="D27" s="17" t="s">
        <v>120</v>
      </c>
      <c r="E27" s="17" t="s">
        <v>120</v>
      </c>
      <c r="F27" s="17" t="s">
        <v>120</v>
      </c>
      <c r="G27" s="17" t="s">
        <v>121</v>
      </c>
    </row>
    <row r="28" spans="1:7" x14ac:dyDescent="0.25">
      <c r="A28" t="s">
        <v>122</v>
      </c>
      <c r="B28" t="s">
        <v>123</v>
      </c>
      <c r="D28" s="17" t="s">
        <v>124</v>
      </c>
      <c r="E28" s="17" t="s">
        <v>124</v>
      </c>
      <c r="F28" s="17" t="s">
        <v>124</v>
      </c>
      <c r="G28" s="17" t="s">
        <v>125</v>
      </c>
    </row>
    <row r="29" spans="1:7" x14ac:dyDescent="0.25">
      <c r="A29" t="s">
        <v>126</v>
      </c>
      <c r="B29" t="s">
        <v>127</v>
      </c>
      <c r="D29" s="17" t="s">
        <v>128</v>
      </c>
      <c r="E29" s="17" t="s">
        <v>128</v>
      </c>
      <c r="F29" s="17" t="s">
        <v>128</v>
      </c>
      <c r="G29" s="17" t="s">
        <v>129</v>
      </c>
    </row>
    <row r="30" spans="1:7" x14ac:dyDescent="0.25">
      <c r="A30" t="s">
        <v>130</v>
      </c>
      <c r="B30" t="s">
        <v>131</v>
      </c>
      <c r="D30" s="17" t="s">
        <v>132</v>
      </c>
      <c r="E30" s="17" t="s">
        <v>133</v>
      </c>
      <c r="F30" s="17" t="s">
        <v>134</v>
      </c>
      <c r="G30" s="17" t="s">
        <v>135</v>
      </c>
    </row>
    <row r="31" spans="1:7" x14ac:dyDescent="0.25">
      <c r="A31" t="s">
        <v>136</v>
      </c>
      <c r="B31" t="s">
        <v>137</v>
      </c>
      <c r="D31" s="17" t="s">
        <v>138</v>
      </c>
      <c r="E31" s="17" t="s">
        <v>139</v>
      </c>
      <c r="F31" s="17" t="s">
        <v>140</v>
      </c>
      <c r="G31" s="17" t="s">
        <v>141</v>
      </c>
    </row>
    <row r="32" spans="1:7" x14ac:dyDescent="0.25">
      <c r="A32" t="s">
        <v>142</v>
      </c>
      <c r="B32" t="s">
        <v>143</v>
      </c>
      <c r="D32" s="17" t="s">
        <v>144</v>
      </c>
      <c r="E32" s="17" t="s">
        <v>144</v>
      </c>
      <c r="F32" s="17" t="s">
        <v>144</v>
      </c>
      <c r="G32" s="17" t="s">
        <v>145</v>
      </c>
    </row>
    <row r="33" spans="1:7" x14ac:dyDescent="0.25">
      <c r="A33" t="s">
        <v>146</v>
      </c>
      <c r="B33" t="s">
        <v>1128</v>
      </c>
      <c r="D33" s="17" t="s">
        <v>147</v>
      </c>
      <c r="E33" s="17" t="s">
        <v>148</v>
      </c>
      <c r="F33" s="17" t="s">
        <v>149</v>
      </c>
      <c r="G33" s="17" t="s">
        <v>150</v>
      </c>
    </row>
    <row r="34" spans="1:7" x14ac:dyDescent="0.25">
      <c r="A34" t="s">
        <v>151</v>
      </c>
      <c r="B34" t="s">
        <v>1129</v>
      </c>
      <c r="D34" s="17" t="s">
        <v>152</v>
      </c>
      <c r="E34" s="17" t="s">
        <v>153</v>
      </c>
      <c r="F34" s="17" t="s">
        <v>152</v>
      </c>
      <c r="G34" s="17" t="s">
        <v>154</v>
      </c>
    </row>
    <row r="35" spans="1:7" x14ac:dyDescent="0.25">
      <c r="A35" t="s">
        <v>155</v>
      </c>
      <c r="B35" t="s">
        <v>1130</v>
      </c>
      <c r="D35" s="17" t="s">
        <v>156</v>
      </c>
      <c r="E35" s="17" t="s">
        <v>156</v>
      </c>
      <c r="F35" s="17" t="s">
        <v>156</v>
      </c>
      <c r="G35" s="17" t="s">
        <v>157</v>
      </c>
    </row>
    <row r="36" spans="1:7" x14ac:dyDescent="0.25">
      <c r="A36" t="s">
        <v>158</v>
      </c>
      <c r="B36" t="s">
        <v>159</v>
      </c>
      <c r="D36" s="17" t="s">
        <v>160</v>
      </c>
      <c r="E36" s="17" t="s">
        <v>160</v>
      </c>
      <c r="F36" s="17" t="s">
        <v>160</v>
      </c>
      <c r="G36" s="17" t="s">
        <v>161</v>
      </c>
    </row>
    <row r="37" spans="1:7" x14ac:dyDescent="0.25">
      <c r="D37" s="17" t="s">
        <v>162</v>
      </c>
      <c r="E37" s="17" t="s">
        <v>163</v>
      </c>
      <c r="F37" s="17" t="s">
        <v>164</v>
      </c>
      <c r="G37" s="17" t="s">
        <v>165</v>
      </c>
    </row>
    <row r="38" spans="1:7" x14ac:dyDescent="0.25">
      <c r="D38" s="17" t="s">
        <v>166</v>
      </c>
      <c r="E38" s="17" t="s">
        <v>167</v>
      </c>
      <c r="F38" s="17" t="s">
        <v>166</v>
      </c>
      <c r="G38" s="17" t="s">
        <v>168</v>
      </c>
    </row>
    <row r="39" spans="1:7" ht="21" x14ac:dyDescent="0.35">
      <c r="A39" s="16" t="s">
        <v>169</v>
      </c>
      <c r="B39" s="16" t="s">
        <v>1131</v>
      </c>
      <c r="D39" s="17" t="s">
        <v>170</v>
      </c>
      <c r="E39" s="17" t="s">
        <v>170</v>
      </c>
      <c r="F39" s="17" t="s">
        <v>170</v>
      </c>
      <c r="G39" s="17" t="s">
        <v>171</v>
      </c>
    </row>
    <row r="40" spans="1:7" x14ac:dyDescent="0.25">
      <c r="A40" t="s">
        <v>19</v>
      </c>
      <c r="B40" t="s">
        <v>20</v>
      </c>
      <c r="D40" s="17" t="s">
        <v>172</v>
      </c>
      <c r="E40" s="17" t="s">
        <v>172</v>
      </c>
      <c r="F40" s="17" t="s">
        <v>172</v>
      </c>
      <c r="G40" s="17" t="s">
        <v>173</v>
      </c>
    </row>
    <row r="41" spans="1:7" x14ac:dyDescent="0.25">
      <c r="A41" t="s">
        <v>174</v>
      </c>
      <c r="B41" t="s">
        <v>175</v>
      </c>
      <c r="D41" s="17" t="s">
        <v>176</v>
      </c>
      <c r="E41" s="17" t="s">
        <v>177</v>
      </c>
      <c r="F41" s="17" t="s">
        <v>178</v>
      </c>
      <c r="G41" s="17" t="s">
        <v>179</v>
      </c>
    </row>
    <row r="42" spans="1:7" x14ac:dyDescent="0.25">
      <c r="A42" t="s">
        <v>180</v>
      </c>
      <c r="B42" t="s">
        <v>180</v>
      </c>
      <c r="D42" s="17" t="s">
        <v>181</v>
      </c>
      <c r="E42" s="17" t="s">
        <v>181</v>
      </c>
      <c r="F42" s="17" t="s">
        <v>182</v>
      </c>
      <c r="G42" s="17" t="s">
        <v>183</v>
      </c>
    </row>
    <row r="43" spans="1:7" x14ac:dyDescent="0.25">
      <c r="A43" t="s">
        <v>184</v>
      </c>
      <c r="B43" t="s">
        <v>185</v>
      </c>
      <c r="D43" s="17" t="s">
        <v>186</v>
      </c>
      <c r="E43" s="17" t="s">
        <v>186</v>
      </c>
      <c r="F43" s="17" t="s">
        <v>186</v>
      </c>
      <c r="G43" s="17" t="s">
        <v>112</v>
      </c>
    </row>
    <row r="44" spans="1:7" x14ac:dyDescent="0.25">
      <c r="A44" t="s">
        <v>187</v>
      </c>
      <c r="B44" t="s">
        <v>188</v>
      </c>
      <c r="D44" s="17" t="s">
        <v>189</v>
      </c>
      <c r="E44" s="17" t="s">
        <v>190</v>
      </c>
      <c r="F44" s="17" t="s">
        <v>191</v>
      </c>
      <c r="G44" s="17" t="s">
        <v>192</v>
      </c>
    </row>
    <row r="45" spans="1:7" x14ac:dyDescent="0.25">
      <c r="A45" t="s">
        <v>193</v>
      </c>
      <c r="B45" t="s">
        <v>194</v>
      </c>
      <c r="D45" s="17" t="s">
        <v>195</v>
      </c>
      <c r="E45" s="17" t="s">
        <v>195</v>
      </c>
      <c r="F45" s="17" t="s">
        <v>195</v>
      </c>
      <c r="G45" s="17" t="s">
        <v>196</v>
      </c>
    </row>
    <row r="46" spans="1:7" x14ac:dyDescent="0.25">
      <c r="A46" t="s">
        <v>197</v>
      </c>
      <c r="B46" t="s">
        <v>198</v>
      </c>
      <c r="D46" s="17" t="s">
        <v>199</v>
      </c>
      <c r="E46" s="17" t="s">
        <v>199</v>
      </c>
      <c r="F46" s="17" t="s">
        <v>199</v>
      </c>
      <c r="G46" s="17" t="s">
        <v>200</v>
      </c>
    </row>
    <row r="47" spans="1:7" x14ac:dyDescent="0.25">
      <c r="A47" t="s">
        <v>201</v>
      </c>
      <c r="B47" t="s">
        <v>1132</v>
      </c>
      <c r="D47" s="17" t="s">
        <v>202</v>
      </c>
      <c r="E47" s="17" t="s">
        <v>203</v>
      </c>
      <c r="F47" s="17" t="s">
        <v>204</v>
      </c>
      <c r="G47" s="17" t="s">
        <v>205</v>
      </c>
    </row>
    <row r="48" spans="1:7" x14ac:dyDescent="0.25">
      <c r="A48" t="s">
        <v>206</v>
      </c>
      <c r="B48" t="s">
        <v>207</v>
      </c>
      <c r="D48" s="17" t="s">
        <v>208</v>
      </c>
      <c r="E48" s="17" t="s">
        <v>208</v>
      </c>
      <c r="F48" s="17" t="s">
        <v>208</v>
      </c>
      <c r="G48" s="17" t="s">
        <v>209</v>
      </c>
    </row>
    <row r="49" spans="1:7" x14ac:dyDescent="0.25">
      <c r="A49" t="s">
        <v>210</v>
      </c>
      <c r="B49" t="s">
        <v>210</v>
      </c>
      <c r="D49" s="17" t="s">
        <v>211</v>
      </c>
      <c r="E49" s="17" t="s">
        <v>212</v>
      </c>
      <c r="F49" s="17" t="s">
        <v>212</v>
      </c>
      <c r="G49" s="17" t="s">
        <v>213</v>
      </c>
    </row>
    <row r="50" spans="1:7" x14ac:dyDescent="0.25">
      <c r="A50" t="s">
        <v>214</v>
      </c>
      <c r="B50" t="s">
        <v>215</v>
      </c>
      <c r="D50" s="17" t="s">
        <v>216</v>
      </c>
      <c r="E50" s="17" t="s">
        <v>216</v>
      </c>
      <c r="F50" s="17" t="s">
        <v>216</v>
      </c>
      <c r="G50" s="17" t="s">
        <v>217</v>
      </c>
    </row>
    <row r="51" spans="1:7" x14ac:dyDescent="0.25">
      <c r="A51" t="s">
        <v>218</v>
      </c>
      <c r="B51" t="s">
        <v>219</v>
      </c>
      <c r="D51" s="17" t="s">
        <v>220</v>
      </c>
      <c r="E51" s="17" t="s">
        <v>221</v>
      </c>
      <c r="F51" s="17" t="s">
        <v>222</v>
      </c>
      <c r="G51" s="17" t="s">
        <v>223</v>
      </c>
    </row>
    <row r="52" spans="1:7" x14ac:dyDescent="0.25">
      <c r="A52" t="s">
        <v>224</v>
      </c>
      <c r="B52" t="s">
        <v>225</v>
      </c>
      <c r="D52" s="17" t="s">
        <v>226</v>
      </c>
      <c r="E52" s="17" t="s">
        <v>226</v>
      </c>
      <c r="F52" s="17" t="s">
        <v>226</v>
      </c>
      <c r="G52" s="17" t="s">
        <v>227</v>
      </c>
    </row>
    <row r="53" spans="1:7" x14ac:dyDescent="0.25">
      <c r="A53" t="s">
        <v>158</v>
      </c>
      <c r="B53" t="s">
        <v>159</v>
      </c>
      <c r="D53" s="17" t="s">
        <v>228</v>
      </c>
      <c r="E53" s="17" t="s">
        <v>228</v>
      </c>
      <c r="F53" s="17" t="s">
        <v>229</v>
      </c>
      <c r="G53" s="17" t="s">
        <v>230</v>
      </c>
    </row>
    <row r="54" spans="1:7" x14ac:dyDescent="0.25">
      <c r="D54" s="17" t="s">
        <v>231</v>
      </c>
      <c r="E54" s="17" t="s">
        <v>232</v>
      </c>
      <c r="F54" s="17" t="s">
        <v>233</v>
      </c>
      <c r="G54" s="17" t="s">
        <v>234</v>
      </c>
    </row>
    <row r="55" spans="1:7" ht="21" x14ac:dyDescent="0.35">
      <c r="A55" s="16" t="s">
        <v>235</v>
      </c>
      <c r="B55" s="16" t="s">
        <v>1133</v>
      </c>
      <c r="D55" s="17" t="s">
        <v>128</v>
      </c>
      <c r="E55" s="17" t="s">
        <v>128</v>
      </c>
      <c r="F55" s="17" t="s">
        <v>128</v>
      </c>
      <c r="G55" s="17" t="s">
        <v>129</v>
      </c>
    </row>
    <row r="56" spans="1:7" x14ac:dyDescent="0.25">
      <c r="A56" t="s">
        <v>19</v>
      </c>
      <c r="B56" t="s">
        <v>20</v>
      </c>
      <c r="D56" s="17" t="s">
        <v>132</v>
      </c>
      <c r="E56" s="17" t="s">
        <v>133</v>
      </c>
      <c r="F56" s="17" t="s">
        <v>134</v>
      </c>
      <c r="G56" s="17" t="s">
        <v>135</v>
      </c>
    </row>
    <row r="57" spans="1:7" x14ac:dyDescent="0.25">
      <c r="A57" t="s">
        <v>236</v>
      </c>
      <c r="B57" t="s">
        <v>237</v>
      </c>
      <c r="D57" s="17" t="s">
        <v>238</v>
      </c>
      <c r="E57" s="17" t="s">
        <v>238</v>
      </c>
      <c r="F57" s="17" t="s">
        <v>238</v>
      </c>
      <c r="G57" s="17" t="s">
        <v>239</v>
      </c>
    </row>
    <row r="58" spans="1:7" x14ac:dyDescent="0.25">
      <c r="A58" t="s">
        <v>240</v>
      </c>
      <c r="B58" t="s">
        <v>241</v>
      </c>
      <c r="D58" s="17" t="s">
        <v>128</v>
      </c>
      <c r="E58" s="17" t="s">
        <v>128</v>
      </c>
      <c r="F58" s="17" t="s">
        <v>128</v>
      </c>
      <c r="G58" s="17" t="s">
        <v>129</v>
      </c>
    </row>
    <row r="59" spans="1:7" x14ac:dyDescent="0.25">
      <c r="A59" t="s">
        <v>242</v>
      </c>
      <c r="B59" t="s">
        <v>243</v>
      </c>
      <c r="D59" s="17" t="s">
        <v>132</v>
      </c>
      <c r="E59" s="17" t="s">
        <v>133</v>
      </c>
      <c r="F59" s="17" t="s">
        <v>134</v>
      </c>
      <c r="G59" s="17" t="s">
        <v>135</v>
      </c>
    </row>
    <row r="60" spans="1:7" x14ac:dyDescent="0.25">
      <c r="A60" t="s">
        <v>244</v>
      </c>
      <c r="B60" t="s">
        <v>245</v>
      </c>
      <c r="D60" s="17" t="s">
        <v>246</v>
      </c>
      <c r="E60" s="17" t="s">
        <v>247</v>
      </c>
      <c r="F60" s="17" t="s">
        <v>248</v>
      </c>
      <c r="G60" s="17" t="s">
        <v>249</v>
      </c>
    </row>
    <row r="61" spans="1:7" x14ac:dyDescent="0.25">
      <c r="A61" t="s">
        <v>158</v>
      </c>
      <c r="B61" t="s">
        <v>159</v>
      </c>
      <c r="D61" s="17" t="s">
        <v>250</v>
      </c>
      <c r="E61" s="17" t="s">
        <v>251</v>
      </c>
      <c r="F61" s="17" t="s">
        <v>252</v>
      </c>
      <c r="G61" s="17" t="s">
        <v>253</v>
      </c>
    </row>
    <row r="62" spans="1:7" x14ac:dyDescent="0.25">
      <c r="D62" s="17" t="s">
        <v>254</v>
      </c>
      <c r="E62" s="17" t="s">
        <v>254</v>
      </c>
      <c r="F62" s="17" t="s">
        <v>254</v>
      </c>
      <c r="G62" s="17" t="s">
        <v>255</v>
      </c>
    </row>
    <row r="63" spans="1:7" ht="21" x14ac:dyDescent="0.35">
      <c r="A63" s="16" t="s">
        <v>235</v>
      </c>
      <c r="B63" s="16" t="s">
        <v>1133</v>
      </c>
      <c r="D63" s="17" t="s">
        <v>256</v>
      </c>
      <c r="E63" s="17" t="s">
        <v>256</v>
      </c>
      <c r="F63" s="17" t="s">
        <v>256</v>
      </c>
      <c r="G63" s="17" t="s">
        <v>257</v>
      </c>
    </row>
    <row r="64" spans="1:7" x14ac:dyDescent="0.25">
      <c r="A64" t="s">
        <v>19</v>
      </c>
      <c r="B64" t="s">
        <v>20</v>
      </c>
      <c r="D64" s="17" t="s">
        <v>128</v>
      </c>
      <c r="E64" s="17" t="s">
        <v>128</v>
      </c>
      <c r="F64" s="17" t="s">
        <v>128</v>
      </c>
      <c r="G64" s="17" t="s">
        <v>129</v>
      </c>
    </row>
    <row r="65" spans="1:7" x14ac:dyDescent="0.25">
      <c r="A65" t="s">
        <v>258</v>
      </c>
      <c r="B65" t="s">
        <v>259</v>
      </c>
      <c r="D65" s="17" t="s">
        <v>132</v>
      </c>
      <c r="E65" s="17" t="s">
        <v>133</v>
      </c>
      <c r="F65" s="17" t="s">
        <v>134</v>
      </c>
      <c r="G65" s="17" t="s">
        <v>135</v>
      </c>
    </row>
    <row r="66" spans="1:7" x14ac:dyDescent="0.25">
      <c r="A66" t="s">
        <v>260</v>
      </c>
      <c r="B66" t="s">
        <v>261</v>
      </c>
      <c r="D66" s="17" t="s">
        <v>262</v>
      </c>
      <c r="E66" s="17" t="s">
        <v>262</v>
      </c>
      <c r="F66" s="17" t="s">
        <v>262</v>
      </c>
      <c r="G66" s="17" t="s">
        <v>263</v>
      </c>
    </row>
    <row r="67" spans="1:7" x14ac:dyDescent="0.25">
      <c r="A67" t="s">
        <v>264</v>
      </c>
      <c r="B67" t="s">
        <v>265</v>
      </c>
      <c r="D67" s="17" t="s">
        <v>266</v>
      </c>
      <c r="E67" s="17" t="s">
        <v>267</v>
      </c>
      <c r="F67" s="17" t="s">
        <v>268</v>
      </c>
      <c r="G67" s="17" t="s">
        <v>269</v>
      </c>
    </row>
    <row r="68" spans="1:7" x14ac:dyDescent="0.25">
      <c r="A68" t="s">
        <v>270</v>
      </c>
      <c r="B68" t="s">
        <v>270</v>
      </c>
      <c r="D68" s="17" t="s">
        <v>271</v>
      </c>
      <c r="E68" s="17" t="s">
        <v>272</v>
      </c>
      <c r="F68" s="17" t="s">
        <v>273</v>
      </c>
      <c r="G68" s="17" t="s">
        <v>274</v>
      </c>
    </row>
    <row r="69" spans="1:7" x14ac:dyDescent="0.25">
      <c r="A69" t="s">
        <v>275</v>
      </c>
      <c r="B69" t="s">
        <v>276</v>
      </c>
      <c r="D69" s="17" t="s">
        <v>128</v>
      </c>
      <c r="E69" s="17" t="s">
        <v>128</v>
      </c>
      <c r="F69" s="17" t="s">
        <v>128</v>
      </c>
      <c r="G69" s="17" t="s">
        <v>129</v>
      </c>
    </row>
    <row r="70" spans="1:7" x14ac:dyDescent="0.25">
      <c r="A70" t="s">
        <v>277</v>
      </c>
      <c r="B70" t="s">
        <v>278</v>
      </c>
      <c r="D70" s="17" t="s">
        <v>132</v>
      </c>
      <c r="E70" s="17" t="s">
        <v>133</v>
      </c>
      <c r="F70" s="17" t="s">
        <v>134</v>
      </c>
      <c r="G70" s="17" t="s">
        <v>135</v>
      </c>
    </row>
    <row r="71" spans="1:7" x14ac:dyDescent="0.25">
      <c r="A71" t="s">
        <v>279</v>
      </c>
      <c r="B71" t="s">
        <v>280</v>
      </c>
      <c r="D71" s="17" t="s">
        <v>281</v>
      </c>
      <c r="E71" s="17" t="s">
        <v>281</v>
      </c>
      <c r="F71" s="17" t="s">
        <v>281</v>
      </c>
      <c r="G71" s="17" t="s">
        <v>282</v>
      </c>
    </row>
    <row r="72" spans="1:7" x14ac:dyDescent="0.25">
      <c r="A72" t="s">
        <v>158</v>
      </c>
      <c r="B72" t="s">
        <v>159</v>
      </c>
      <c r="D72" s="17" t="s">
        <v>283</v>
      </c>
      <c r="E72" s="17" t="s">
        <v>283</v>
      </c>
      <c r="F72" s="17" t="s">
        <v>283</v>
      </c>
      <c r="G72" s="17" t="s">
        <v>284</v>
      </c>
    </row>
    <row r="73" spans="1:7" x14ac:dyDescent="0.25">
      <c r="D73" s="17" t="s">
        <v>285</v>
      </c>
      <c r="E73" s="17" t="s">
        <v>285</v>
      </c>
      <c r="F73" s="17" t="s">
        <v>285</v>
      </c>
      <c r="G73" s="17" t="s">
        <v>286</v>
      </c>
    </row>
    <row r="74" spans="1:7" ht="21" x14ac:dyDescent="0.35">
      <c r="A74" s="16" t="s">
        <v>287</v>
      </c>
      <c r="B74" s="16" t="s">
        <v>1134</v>
      </c>
      <c r="D74" s="17" t="s">
        <v>288</v>
      </c>
      <c r="E74" s="17" t="s">
        <v>288</v>
      </c>
      <c r="F74" s="17" t="s">
        <v>288</v>
      </c>
      <c r="G74" s="17" t="s">
        <v>289</v>
      </c>
    </row>
    <row r="75" spans="1:7" x14ac:dyDescent="0.25">
      <c r="A75" t="s">
        <v>19</v>
      </c>
      <c r="B75" t="s">
        <v>20</v>
      </c>
      <c r="D75" s="17" t="s">
        <v>290</v>
      </c>
      <c r="E75" s="17" t="s">
        <v>291</v>
      </c>
      <c r="F75" s="17" t="s">
        <v>292</v>
      </c>
      <c r="G75" s="17" t="s">
        <v>293</v>
      </c>
    </row>
    <row r="76" spans="1:7" x14ac:dyDescent="0.25">
      <c r="A76" t="s">
        <v>294</v>
      </c>
      <c r="B76" t="s">
        <v>295</v>
      </c>
      <c r="D76" s="17" t="s">
        <v>296</v>
      </c>
      <c r="E76" s="17" t="s">
        <v>297</v>
      </c>
      <c r="F76" s="17" t="s">
        <v>297</v>
      </c>
      <c r="G76" s="17" t="s">
        <v>298</v>
      </c>
    </row>
    <row r="77" spans="1:7" x14ac:dyDescent="0.25">
      <c r="A77" t="s">
        <v>299</v>
      </c>
      <c r="B77" t="s">
        <v>300</v>
      </c>
      <c r="D77" s="17" t="s">
        <v>301</v>
      </c>
      <c r="E77" s="17" t="s">
        <v>302</v>
      </c>
      <c r="F77" s="17" t="s">
        <v>302</v>
      </c>
      <c r="G77" s="17" t="s">
        <v>303</v>
      </c>
    </row>
    <row r="78" spans="1:7" x14ac:dyDescent="0.25">
      <c r="A78" t="s">
        <v>304</v>
      </c>
      <c r="B78" t="s">
        <v>305</v>
      </c>
      <c r="D78" s="17" t="s">
        <v>306</v>
      </c>
      <c r="E78" s="17" t="s">
        <v>306</v>
      </c>
      <c r="F78" s="17" t="s">
        <v>307</v>
      </c>
      <c r="G78" s="17" t="s">
        <v>308</v>
      </c>
    </row>
    <row r="79" spans="1:7" x14ac:dyDescent="0.25">
      <c r="A79" t="s">
        <v>309</v>
      </c>
      <c r="B79" t="s">
        <v>310</v>
      </c>
      <c r="D79" s="17" t="s">
        <v>311</v>
      </c>
      <c r="E79" s="17" t="s">
        <v>311</v>
      </c>
      <c r="F79" s="17" t="s">
        <v>311</v>
      </c>
      <c r="G79" s="17" t="s">
        <v>312</v>
      </c>
    </row>
    <row r="80" spans="1:7" x14ac:dyDescent="0.25">
      <c r="A80" t="s">
        <v>158</v>
      </c>
      <c r="B80" t="s">
        <v>159</v>
      </c>
      <c r="D80" s="17" t="s">
        <v>313</v>
      </c>
      <c r="E80" s="17" t="s">
        <v>313</v>
      </c>
      <c r="F80" s="17" t="s">
        <v>314</v>
      </c>
      <c r="G80" s="17" t="s">
        <v>315</v>
      </c>
    </row>
    <row r="81" spans="1:7" x14ac:dyDescent="0.25">
      <c r="D81" s="17" t="s">
        <v>316</v>
      </c>
      <c r="E81" s="17" t="s">
        <v>316</v>
      </c>
      <c r="F81" s="17" t="s">
        <v>317</v>
      </c>
      <c r="G81" s="17" t="s">
        <v>318</v>
      </c>
    </row>
    <row r="82" spans="1:7" x14ac:dyDescent="0.25">
      <c r="D82" s="17" t="s">
        <v>319</v>
      </c>
      <c r="E82" s="17" t="s">
        <v>319</v>
      </c>
      <c r="F82" s="17" t="s">
        <v>319</v>
      </c>
      <c r="G82" s="17" t="s">
        <v>320</v>
      </c>
    </row>
    <row r="83" spans="1:7" ht="21" x14ac:dyDescent="0.35">
      <c r="A83" s="16" t="s">
        <v>321</v>
      </c>
      <c r="B83" s="16" t="s">
        <v>1006</v>
      </c>
      <c r="D83" s="17" t="s">
        <v>322</v>
      </c>
      <c r="E83" s="17" t="s">
        <v>323</v>
      </c>
      <c r="F83" s="17" t="s">
        <v>324</v>
      </c>
      <c r="G83" s="17" t="s">
        <v>325</v>
      </c>
    </row>
    <row r="84" spans="1:7" x14ac:dyDescent="0.25">
      <c r="A84" t="s">
        <v>19</v>
      </c>
      <c r="B84" t="s">
        <v>20</v>
      </c>
      <c r="D84" s="17" t="s">
        <v>326</v>
      </c>
      <c r="E84" s="17" t="s">
        <v>326</v>
      </c>
      <c r="F84" s="17" t="s">
        <v>326</v>
      </c>
      <c r="G84" s="17" t="s">
        <v>327</v>
      </c>
    </row>
    <row r="85" spans="1:7" x14ac:dyDescent="0.25">
      <c r="A85" t="s">
        <v>328</v>
      </c>
      <c r="B85" t="s">
        <v>329</v>
      </c>
      <c r="D85" s="17" t="s">
        <v>330</v>
      </c>
      <c r="E85" s="17" t="s">
        <v>330</v>
      </c>
      <c r="F85" s="17" t="s">
        <v>330</v>
      </c>
      <c r="G85" s="17" t="s">
        <v>331</v>
      </c>
    </row>
    <row r="86" spans="1:7" x14ac:dyDescent="0.25">
      <c r="A86" t="s">
        <v>332</v>
      </c>
      <c r="B86" t="s">
        <v>333</v>
      </c>
      <c r="D86" s="17" t="s">
        <v>334</v>
      </c>
      <c r="E86" s="17" t="s">
        <v>334</v>
      </c>
      <c r="F86" s="17" t="s">
        <v>334</v>
      </c>
      <c r="G86" s="17" t="s">
        <v>335</v>
      </c>
    </row>
    <row r="87" spans="1:7" x14ac:dyDescent="0.25">
      <c r="A87" t="s">
        <v>336</v>
      </c>
      <c r="B87" t="s">
        <v>337</v>
      </c>
      <c r="D87" s="17" t="s">
        <v>338</v>
      </c>
      <c r="E87" s="17" t="s">
        <v>339</v>
      </c>
      <c r="F87" s="17" t="s">
        <v>340</v>
      </c>
      <c r="G87" s="17" t="s">
        <v>341</v>
      </c>
    </row>
    <row r="88" spans="1:7" x14ac:dyDescent="0.25">
      <c r="A88" t="s">
        <v>342</v>
      </c>
      <c r="B88" t="s">
        <v>343</v>
      </c>
      <c r="D88" s="17" t="s">
        <v>344</v>
      </c>
      <c r="E88" s="17" t="s">
        <v>344</v>
      </c>
      <c r="F88" s="17" t="s">
        <v>345</v>
      </c>
      <c r="G88" s="17" t="s">
        <v>346</v>
      </c>
    </row>
    <row r="89" spans="1:7" x14ac:dyDescent="0.25">
      <c r="D89" s="17" t="s">
        <v>347</v>
      </c>
      <c r="E89" s="17" t="s">
        <v>347</v>
      </c>
      <c r="F89" s="17" t="s">
        <v>347</v>
      </c>
      <c r="G89" s="17" t="s">
        <v>348</v>
      </c>
    </row>
    <row r="90" spans="1:7" x14ac:dyDescent="0.25">
      <c r="D90" s="17" t="s">
        <v>349</v>
      </c>
      <c r="E90" s="17" t="s">
        <v>349</v>
      </c>
      <c r="F90" s="17" t="s">
        <v>350</v>
      </c>
      <c r="G90" s="17" t="s">
        <v>351</v>
      </c>
    </row>
    <row r="91" spans="1:7" ht="21" x14ac:dyDescent="0.35">
      <c r="A91" s="16" t="s">
        <v>352</v>
      </c>
      <c r="B91" s="16" t="s">
        <v>1135</v>
      </c>
      <c r="D91" s="17" t="s">
        <v>353</v>
      </c>
      <c r="E91" s="17" t="s">
        <v>353</v>
      </c>
      <c r="F91" s="17" t="s">
        <v>354</v>
      </c>
      <c r="G91" s="17" t="s">
        <v>355</v>
      </c>
    </row>
    <row r="92" spans="1:7" x14ac:dyDescent="0.25">
      <c r="A92" t="s">
        <v>19</v>
      </c>
      <c r="B92" t="s">
        <v>20</v>
      </c>
      <c r="D92" s="17" t="s">
        <v>356</v>
      </c>
      <c r="E92" s="17" t="s">
        <v>356</v>
      </c>
      <c r="F92" s="17" t="s">
        <v>356</v>
      </c>
      <c r="G92" s="17" t="s">
        <v>357</v>
      </c>
    </row>
    <row r="93" spans="1:7" x14ac:dyDescent="0.25">
      <c r="A93" t="s">
        <v>358</v>
      </c>
      <c r="B93" t="s">
        <v>359</v>
      </c>
      <c r="D93" s="17" t="s">
        <v>360</v>
      </c>
      <c r="E93" s="17" t="s">
        <v>361</v>
      </c>
      <c r="F93" s="17" t="s">
        <v>362</v>
      </c>
      <c r="G93" s="17" t="s">
        <v>363</v>
      </c>
    </row>
    <row r="94" spans="1:7" x14ac:dyDescent="0.25">
      <c r="A94" t="s">
        <v>364</v>
      </c>
      <c r="B94" t="s">
        <v>365</v>
      </c>
      <c r="D94" s="17" t="s">
        <v>366</v>
      </c>
      <c r="E94" s="17" t="s">
        <v>366</v>
      </c>
      <c r="F94" s="17" t="s">
        <v>366</v>
      </c>
      <c r="G94" s="17" t="s">
        <v>367</v>
      </c>
    </row>
    <row r="95" spans="1:7" x14ac:dyDescent="0.25">
      <c r="A95" s="63" t="s">
        <v>368</v>
      </c>
      <c r="B95" t="s">
        <v>369</v>
      </c>
      <c r="D95" s="17" t="s">
        <v>370</v>
      </c>
      <c r="E95" s="17" t="s">
        <v>370</v>
      </c>
      <c r="F95" s="17" t="s">
        <v>370</v>
      </c>
      <c r="G95" s="17" t="s">
        <v>371</v>
      </c>
    </row>
    <row r="96" spans="1:7" x14ac:dyDescent="0.25">
      <c r="A96" s="63"/>
      <c r="D96" s="17" t="s">
        <v>372</v>
      </c>
      <c r="E96" s="17" t="s">
        <v>372</v>
      </c>
      <c r="F96" s="17" t="s">
        <v>372</v>
      </c>
      <c r="G96" s="17" t="s">
        <v>373</v>
      </c>
    </row>
    <row r="97" spans="1:7" ht="21" x14ac:dyDescent="0.35">
      <c r="A97" s="16" t="s">
        <v>374</v>
      </c>
      <c r="B97" s="16" t="s">
        <v>1136</v>
      </c>
      <c r="D97" s="17" t="s">
        <v>375</v>
      </c>
      <c r="E97" s="17" t="s">
        <v>376</v>
      </c>
      <c r="F97" s="17" t="s">
        <v>376</v>
      </c>
      <c r="G97" s="17" t="s">
        <v>377</v>
      </c>
    </row>
    <row r="98" spans="1:7" x14ac:dyDescent="0.25">
      <c r="A98" t="s">
        <v>19</v>
      </c>
      <c r="B98" t="s">
        <v>20</v>
      </c>
      <c r="D98" s="17" t="s">
        <v>378</v>
      </c>
      <c r="E98" s="17" t="s">
        <v>378</v>
      </c>
      <c r="F98" s="17" t="s">
        <v>379</v>
      </c>
      <c r="G98" s="17" t="s">
        <v>380</v>
      </c>
    </row>
    <row r="99" spans="1:7" x14ac:dyDescent="0.25">
      <c r="A99" t="s">
        <v>381</v>
      </c>
      <c r="B99" t="s">
        <v>382</v>
      </c>
      <c r="D99" s="17" t="s">
        <v>383</v>
      </c>
      <c r="E99" s="17" t="s">
        <v>383</v>
      </c>
      <c r="F99" s="17" t="s">
        <v>383</v>
      </c>
      <c r="G99" s="17" t="s">
        <v>384</v>
      </c>
    </row>
    <row r="100" spans="1:7" x14ac:dyDescent="0.25">
      <c r="A100" t="s">
        <v>385</v>
      </c>
      <c r="B100" t="s">
        <v>386</v>
      </c>
      <c r="D100" s="17" t="s">
        <v>387</v>
      </c>
      <c r="E100" s="17" t="s">
        <v>388</v>
      </c>
      <c r="F100" s="17" t="s">
        <v>388</v>
      </c>
      <c r="G100" s="17" t="s">
        <v>389</v>
      </c>
    </row>
    <row r="101" spans="1:7" x14ac:dyDescent="0.25">
      <c r="A101" t="s">
        <v>390</v>
      </c>
      <c r="B101" t="s">
        <v>391</v>
      </c>
      <c r="D101" s="17" t="s">
        <v>392</v>
      </c>
      <c r="E101" s="17" t="s">
        <v>392</v>
      </c>
      <c r="F101" s="17" t="s">
        <v>392</v>
      </c>
      <c r="G101" s="17" t="s">
        <v>393</v>
      </c>
    </row>
    <row r="102" spans="1:7" x14ac:dyDescent="0.25">
      <c r="A102" t="s">
        <v>394</v>
      </c>
      <c r="B102" t="s">
        <v>395</v>
      </c>
      <c r="D102" s="17" t="s">
        <v>396</v>
      </c>
      <c r="E102" s="17" t="s">
        <v>396</v>
      </c>
      <c r="F102" s="17" t="s">
        <v>397</v>
      </c>
      <c r="G102" s="17" t="s">
        <v>398</v>
      </c>
    </row>
    <row r="103" spans="1:7" x14ac:dyDescent="0.25">
      <c r="A103" t="s">
        <v>399</v>
      </c>
      <c r="B103" t="s">
        <v>395</v>
      </c>
      <c r="D103" s="17" t="s">
        <v>400</v>
      </c>
      <c r="E103" s="17" t="s">
        <v>400</v>
      </c>
      <c r="F103" s="17" t="s">
        <v>400</v>
      </c>
      <c r="G103" s="17" t="s">
        <v>401</v>
      </c>
    </row>
    <row r="104" spans="1:7" x14ac:dyDescent="0.25">
      <c r="A104" t="s">
        <v>402</v>
      </c>
      <c r="B104" t="s">
        <v>403</v>
      </c>
      <c r="D104" s="17" t="s">
        <v>404</v>
      </c>
      <c r="E104" s="17" t="s">
        <v>404</v>
      </c>
      <c r="F104" s="17" t="s">
        <v>405</v>
      </c>
      <c r="G104" s="17" t="s">
        <v>406</v>
      </c>
    </row>
    <row r="105" spans="1:7" x14ac:dyDescent="0.25">
      <c r="D105" s="17" t="s">
        <v>407</v>
      </c>
      <c r="E105" s="17" t="s">
        <v>408</v>
      </c>
      <c r="F105" s="17" t="s">
        <v>409</v>
      </c>
      <c r="G105" s="17" t="s">
        <v>410</v>
      </c>
    </row>
    <row r="106" spans="1:7" ht="21" x14ac:dyDescent="0.35">
      <c r="A106" s="16" t="s">
        <v>411</v>
      </c>
      <c r="B106" s="16" t="s">
        <v>1007</v>
      </c>
      <c r="D106" s="17" t="s">
        <v>412</v>
      </c>
      <c r="E106" s="17" t="s">
        <v>412</v>
      </c>
      <c r="F106" s="17" t="s">
        <v>412</v>
      </c>
      <c r="G106" s="17" t="s">
        <v>413</v>
      </c>
    </row>
    <row r="107" spans="1:7" x14ac:dyDescent="0.25">
      <c r="A107" t="s">
        <v>19</v>
      </c>
      <c r="B107" t="s">
        <v>20</v>
      </c>
      <c r="D107" s="17" t="s">
        <v>414</v>
      </c>
      <c r="E107" s="17" t="s">
        <v>414</v>
      </c>
      <c r="F107" s="17" t="s">
        <v>414</v>
      </c>
      <c r="G107" s="17" t="s">
        <v>415</v>
      </c>
    </row>
    <row r="108" spans="1:7" x14ac:dyDescent="0.25">
      <c r="A108" t="s">
        <v>416</v>
      </c>
      <c r="B108" t="s">
        <v>417</v>
      </c>
      <c r="D108" s="17" t="s">
        <v>418</v>
      </c>
      <c r="E108" s="17" t="s">
        <v>419</v>
      </c>
      <c r="F108" s="17" t="s">
        <v>420</v>
      </c>
      <c r="G108" s="17" t="s">
        <v>421</v>
      </c>
    </row>
    <row r="109" spans="1:7" x14ac:dyDescent="0.25">
      <c r="A109" t="s">
        <v>422</v>
      </c>
      <c r="B109" t="s">
        <v>423</v>
      </c>
      <c r="D109" s="17" t="s">
        <v>424</v>
      </c>
      <c r="E109" s="17" t="s">
        <v>424</v>
      </c>
      <c r="F109" s="17" t="s">
        <v>424</v>
      </c>
      <c r="G109" s="17" t="s">
        <v>425</v>
      </c>
    </row>
    <row r="110" spans="1:7" x14ac:dyDescent="0.25">
      <c r="A110" t="s">
        <v>426</v>
      </c>
      <c r="B110" t="s">
        <v>427</v>
      </c>
      <c r="D110" s="17" t="s">
        <v>428</v>
      </c>
      <c r="E110" s="17" t="s">
        <v>428</v>
      </c>
      <c r="F110" s="17" t="s">
        <v>428</v>
      </c>
      <c r="G110" s="17" t="s">
        <v>429</v>
      </c>
    </row>
    <row r="111" spans="1:7" x14ac:dyDescent="0.25">
      <c r="A111" t="s">
        <v>430</v>
      </c>
      <c r="B111" t="s">
        <v>431</v>
      </c>
      <c r="D111" s="17" t="s">
        <v>432</v>
      </c>
      <c r="E111" s="17" t="s">
        <v>432</v>
      </c>
      <c r="F111" s="17" t="s">
        <v>433</v>
      </c>
      <c r="G111" s="17" t="s">
        <v>434</v>
      </c>
    </row>
    <row r="112" spans="1:7" x14ac:dyDescent="0.25">
      <c r="A112" t="s">
        <v>435</v>
      </c>
      <c r="B112" t="s">
        <v>436</v>
      </c>
      <c r="D112" s="17" t="s">
        <v>437</v>
      </c>
      <c r="E112" s="17" t="s">
        <v>438</v>
      </c>
      <c r="F112" s="17" t="s">
        <v>439</v>
      </c>
      <c r="G112" s="17" t="s">
        <v>440</v>
      </c>
    </row>
    <row r="113" spans="1:7" x14ac:dyDescent="0.25">
      <c r="D113" s="17" t="s">
        <v>441</v>
      </c>
      <c r="E113" s="17" t="s">
        <v>442</v>
      </c>
      <c r="F113" s="17" t="s">
        <v>442</v>
      </c>
      <c r="G113" s="17" t="s">
        <v>443</v>
      </c>
    </row>
    <row r="114" spans="1:7" ht="21" x14ac:dyDescent="0.35">
      <c r="A114" s="16" t="s">
        <v>374</v>
      </c>
      <c r="B114" s="16" t="s">
        <v>1136</v>
      </c>
      <c r="D114" s="17" t="s">
        <v>444</v>
      </c>
      <c r="E114" s="17" t="s">
        <v>444</v>
      </c>
      <c r="F114" s="17" t="s">
        <v>444</v>
      </c>
      <c r="G114" s="17" t="s">
        <v>445</v>
      </c>
    </row>
    <row r="115" spans="1:7" x14ac:dyDescent="0.25">
      <c r="A115" t="s">
        <v>19</v>
      </c>
      <c r="B115" t="s">
        <v>20</v>
      </c>
      <c r="D115" s="17" t="s">
        <v>446</v>
      </c>
      <c r="E115" s="17" t="s">
        <v>446</v>
      </c>
      <c r="F115" s="17" t="s">
        <v>446</v>
      </c>
      <c r="G115" s="17" t="s">
        <v>447</v>
      </c>
    </row>
    <row r="116" spans="1:7" x14ac:dyDescent="0.25">
      <c r="A116" t="s">
        <v>448</v>
      </c>
      <c r="B116" t="s">
        <v>449</v>
      </c>
      <c r="D116" s="17" t="s">
        <v>450</v>
      </c>
      <c r="E116" s="17" t="s">
        <v>451</v>
      </c>
      <c r="F116" s="17" t="s">
        <v>452</v>
      </c>
      <c r="G116" s="17" t="s">
        <v>453</v>
      </c>
    </row>
    <row r="117" spans="1:7" x14ac:dyDescent="0.25">
      <c r="A117" t="s">
        <v>454</v>
      </c>
      <c r="B117" t="s">
        <v>455</v>
      </c>
      <c r="D117" s="17" t="s">
        <v>456</v>
      </c>
      <c r="E117" s="17" t="s">
        <v>456</v>
      </c>
      <c r="F117" s="17" t="s">
        <v>456</v>
      </c>
      <c r="G117" s="17" t="s">
        <v>457</v>
      </c>
    </row>
    <row r="118" spans="1:7" x14ac:dyDescent="0.25">
      <c r="D118" s="17" t="s">
        <v>458</v>
      </c>
      <c r="E118" s="17" t="s">
        <v>458</v>
      </c>
      <c r="F118" s="17" t="s">
        <v>458</v>
      </c>
      <c r="G118" s="17" t="s">
        <v>459</v>
      </c>
    </row>
    <row r="119" spans="1:7" x14ac:dyDescent="0.25">
      <c r="D119" s="17" t="s">
        <v>460</v>
      </c>
      <c r="E119" s="17" t="s">
        <v>461</v>
      </c>
      <c r="F119" s="17" t="s">
        <v>461</v>
      </c>
      <c r="G119" s="17" t="s">
        <v>462</v>
      </c>
    </row>
    <row r="120" spans="1:7" ht="21" x14ac:dyDescent="0.35">
      <c r="A120" s="16" t="s">
        <v>463</v>
      </c>
      <c r="B120" s="16" t="s">
        <v>1137</v>
      </c>
      <c r="D120" s="17" t="s">
        <v>464</v>
      </c>
      <c r="E120" s="17" t="s">
        <v>465</v>
      </c>
      <c r="F120" s="17" t="s">
        <v>464</v>
      </c>
      <c r="G120" s="17" t="s">
        <v>466</v>
      </c>
    </row>
    <row r="121" spans="1:7" x14ac:dyDescent="0.25">
      <c r="A121" t="s">
        <v>19</v>
      </c>
      <c r="B121" t="s">
        <v>20</v>
      </c>
      <c r="D121" s="17" t="s">
        <v>467</v>
      </c>
      <c r="E121" s="17" t="s">
        <v>467</v>
      </c>
      <c r="F121" s="17" t="s">
        <v>467</v>
      </c>
      <c r="G121" s="17" t="s">
        <v>468</v>
      </c>
    </row>
    <row r="122" spans="1:7" x14ac:dyDescent="0.25">
      <c r="A122" t="s">
        <v>469</v>
      </c>
      <c r="B122" t="s">
        <v>1138</v>
      </c>
      <c r="D122" s="17" t="s">
        <v>470</v>
      </c>
      <c r="E122" s="17" t="s">
        <v>470</v>
      </c>
      <c r="F122" s="17" t="s">
        <v>470</v>
      </c>
      <c r="G122" s="17" t="s">
        <v>471</v>
      </c>
    </row>
    <row r="123" spans="1:7" x14ac:dyDescent="0.25">
      <c r="A123" t="s">
        <v>472</v>
      </c>
      <c r="B123" t="s">
        <v>1140</v>
      </c>
      <c r="D123" s="17" t="s">
        <v>473</v>
      </c>
      <c r="E123" s="17" t="s">
        <v>474</v>
      </c>
      <c r="F123" s="17" t="s">
        <v>475</v>
      </c>
      <c r="G123" s="17" t="s">
        <v>476</v>
      </c>
    </row>
    <row r="124" spans="1:7" x14ac:dyDescent="0.25">
      <c r="A124" t="s">
        <v>477</v>
      </c>
      <c r="B124" t="s">
        <v>1141</v>
      </c>
      <c r="D124" s="17" t="s">
        <v>478</v>
      </c>
      <c r="E124" s="17" t="s">
        <v>478</v>
      </c>
      <c r="F124" s="17" t="s">
        <v>478</v>
      </c>
      <c r="G124" s="17" t="s">
        <v>479</v>
      </c>
    </row>
    <row r="125" spans="1:7" x14ac:dyDescent="0.25">
      <c r="A125" t="s">
        <v>480</v>
      </c>
      <c r="B125" t="s">
        <v>1139</v>
      </c>
      <c r="D125" s="17" t="s">
        <v>481</v>
      </c>
      <c r="E125" s="17" t="s">
        <v>481</v>
      </c>
      <c r="F125" s="17" t="s">
        <v>481</v>
      </c>
      <c r="G125" s="17" t="s">
        <v>482</v>
      </c>
    </row>
    <row r="126" spans="1:7" x14ac:dyDescent="0.25">
      <c r="D126" s="17" t="s">
        <v>483</v>
      </c>
      <c r="E126" s="17" t="s">
        <v>483</v>
      </c>
      <c r="F126" s="17" t="s">
        <v>483</v>
      </c>
      <c r="G126" s="17" t="s">
        <v>484</v>
      </c>
    </row>
    <row r="127" spans="1:7" x14ac:dyDescent="0.25">
      <c r="D127" s="17" t="s">
        <v>485</v>
      </c>
      <c r="E127" s="17" t="s">
        <v>485</v>
      </c>
      <c r="F127" s="17" t="s">
        <v>485</v>
      </c>
      <c r="G127" s="17" t="s">
        <v>486</v>
      </c>
    </row>
    <row r="128" spans="1:7" ht="21" x14ac:dyDescent="0.35">
      <c r="A128" s="16" t="s">
        <v>487</v>
      </c>
      <c r="B128" s="16" t="s">
        <v>1142</v>
      </c>
      <c r="D128" s="17" t="s">
        <v>488</v>
      </c>
      <c r="E128" s="17" t="s">
        <v>488</v>
      </c>
      <c r="F128" s="17" t="s">
        <v>488</v>
      </c>
      <c r="G128" s="17" t="s">
        <v>489</v>
      </c>
    </row>
    <row r="129" spans="1:7" x14ac:dyDescent="0.25">
      <c r="A129" t="s">
        <v>19</v>
      </c>
      <c r="B129" t="s">
        <v>20</v>
      </c>
      <c r="D129" s="17" t="s">
        <v>490</v>
      </c>
      <c r="E129" s="17" t="s">
        <v>491</v>
      </c>
      <c r="F129" s="17" t="s">
        <v>492</v>
      </c>
      <c r="G129" s="17" t="s">
        <v>493</v>
      </c>
    </row>
    <row r="130" spans="1:7" x14ac:dyDescent="0.25">
      <c r="A130" t="s">
        <v>494</v>
      </c>
      <c r="B130" t="s">
        <v>495</v>
      </c>
      <c r="D130" s="17" t="s">
        <v>496</v>
      </c>
      <c r="E130" s="17" t="s">
        <v>496</v>
      </c>
      <c r="F130" s="17" t="s">
        <v>497</v>
      </c>
      <c r="G130" s="17" t="s">
        <v>498</v>
      </c>
    </row>
    <row r="131" spans="1:7" x14ac:dyDescent="0.25">
      <c r="A131" t="s">
        <v>499</v>
      </c>
      <c r="B131" t="s">
        <v>500</v>
      </c>
      <c r="D131" s="17" t="s">
        <v>501</v>
      </c>
      <c r="E131" s="17" t="s">
        <v>501</v>
      </c>
      <c r="F131" s="17" t="s">
        <v>501</v>
      </c>
      <c r="G131" s="17" t="s">
        <v>502</v>
      </c>
    </row>
    <row r="132" spans="1:7" x14ac:dyDescent="0.25">
      <c r="A132" t="s">
        <v>503</v>
      </c>
      <c r="B132" t="s">
        <v>504</v>
      </c>
      <c r="D132" s="17" t="s">
        <v>505</v>
      </c>
      <c r="E132" s="17" t="s">
        <v>505</v>
      </c>
      <c r="F132" s="17" t="s">
        <v>505</v>
      </c>
      <c r="G132" s="17" t="s">
        <v>506</v>
      </c>
    </row>
    <row r="133" spans="1:7" x14ac:dyDescent="0.25">
      <c r="D133" s="17" t="s">
        <v>507</v>
      </c>
      <c r="E133" s="17" t="s">
        <v>507</v>
      </c>
      <c r="F133" s="17" t="s">
        <v>507</v>
      </c>
      <c r="G133" s="17" t="s">
        <v>508</v>
      </c>
    </row>
    <row r="134" spans="1:7" x14ac:dyDescent="0.25">
      <c r="D134" s="17" t="s">
        <v>509</v>
      </c>
      <c r="E134" s="17" t="s">
        <v>509</v>
      </c>
      <c r="F134" s="17" t="s">
        <v>510</v>
      </c>
      <c r="G134" s="17" t="s">
        <v>511</v>
      </c>
    </row>
    <row r="135" spans="1:7" ht="21" x14ac:dyDescent="0.35">
      <c r="A135" s="16" t="s">
        <v>512</v>
      </c>
      <c r="B135" s="16" t="s">
        <v>1144</v>
      </c>
      <c r="D135" s="17" t="s">
        <v>513</v>
      </c>
      <c r="E135" s="17" t="s">
        <v>513</v>
      </c>
      <c r="F135" s="17" t="s">
        <v>513</v>
      </c>
      <c r="G135" s="17" t="s">
        <v>514</v>
      </c>
    </row>
    <row r="136" spans="1:7" x14ac:dyDescent="0.25">
      <c r="A136" t="s">
        <v>19</v>
      </c>
      <c r="B136" t="s">
        <v>20</v>
      </c>
      <c r="D136" s="17" t="s">
        <v>515</v>
      </c>
      <c r="E136" s="17" t="s">
        <v>516</v>
      </c>
      <c r="F136" s="17" t="s">
        <v>515</v>
      </c>
      <c r="G136" s="17" t="s">
        <v>517</v>
      </c>
    </row>
    <row r="137" spans="1:7" x14ac:dyDescent="0.25">
      <c r="A137" t="s">
        <v>518</v>
      </c>
      <c r="B137" t="s">
        <v>1143</v>
      </c>
      <c r="D137" s="17" t="s">
        <v>519</v>
      </c>
      <c r="E137" s="17" t="s">
        <v>519</v>
      </c>
      <c r="F137" s="17" t="s">
        <v>519</v>
      </c>
      <c r="G137" s="17" t="s">
        <v>520</v>
      </c>
    </row>
    <row r="138" spans="1:7" x14ac:dyDescent="0.25">
      <c r="A138" t="s">
        <v>521</v>
      </c>
      <c r="B138" t="s">
        <v>522</v>
      </c>
      <c r="D138" s="17" t="s">
        <v>523</v>
      </c>
      <c r="E138" s="17" t="s">
        <v>523</v>
      </c>
      <c r="F138" s="17" t="s">
        <v>523</v>
      </c>
      <c r="G138" s="17" t="s">
        <v>524</v>
      </c>
    </row>
    <row r="139" spans="1:7" x14ac:dyDescent="0.25">
      <c r="A139" t="s">
        <v>525</v>
      </c>
      <c r="B139" t="s">
        <v>526</v>
      </c>
      <c r="D139" s="17" t="s">
        <v>527</v>
      </c>
      <c r="E139" s="17" t="s">
        <v>527</v>
      </c>
      <c r="F139" s="17" t="s">
        <v>528</v>
      </c>
      <c r="G139" s="17" t="s">
        <v>529</v>
      </c>
    </row>
    <row r="140" spans="1:7" x14ac:dyDescent="0.25">
      <c r="A140" t="s">
        <v>530</v>
      </c>
      <c r="B140" t="s">
        <v>531</v>
      </c>
      <c r="D140" s="17" t="s">
        <v>532</v>
      </c>
      <c r="E140" s="17" t="s">
        <v>532</v>
      </c>
      <c r="F140" s="17" t="s">
        <v>532</v>
      </c>
      <c r="G140" s="17" t="s">
        <v>533</v>
      </c>
    </row>
    <row r="141" spans="1:7" x14ac:dyDescent="0.25">
      <c r="A141" t="s">
        <v>534</v>
      </c>
      <c r="B141" t="s">
        <v>535</v>
      </c>
      <c r="D141" s="17" t="s">
        <v>536</v>
      </c>
      <c r="E141" s="17" t="s">
        <v>536</v>
      </c>
      <c r="F141" s="17" t="s">
        <v>536</v>
      </c>
      <c r="G141" s="17" t="s">
        <v>537</v>
      </c>
    </row>
    <row r="142" spans="1:7" x14ac:dyDescent="0.25">
      <c r="A142" t="s">
        <v>538</v>
      </c>
      <c r="B142" t="s">
        <v>539</v>
      </c>
      <c r="D142" s="17" t="s">
        <v>540</v>
      </c>
      <c r="E142" s="17" t="s">
        <v>541</v>
      </c>
      <c r="F142" s="17" t="s">
        <v>541</v>
      </c>
      <c r="G142" s="17" t="s">
        <v>542</v>
      </c>
    </row>
    <row r="143" spans="1:7" x14ac:dyDescent="0.25">
      <c r="D143" s="17" t="s">
        <v>543</v>
      </c>
      <c r="E143" s="17" t="s">
        <v>544</v>
      </c>
      <c r="F143" s="17" t="s">
        <v>545</v>
      </c>
      <c r="G143" s="17" t="s">
        <v>546</v>
      </c>
    </row>
    <row r="144" spans="1:7" x14ac:dyDescent="0.25">
      <c r="D144" s="17" t="s">
        <v>547</v>
      </c>
      <c r="E144" s="17" t="s">
        <v>547</v>
      </c>
      <c r="F144" s="17" t="s">
        <v>547</v>
      </c>
      <c r="G144" s="17" t="s">
        <v>548</v>
      </c>
    </row>
    <row r="145" spans="1:7" ht="21" x14ac:dyDescent="0.35">
      <c r="A145" s="16" t="s">
        <v>549</v>
      </c>
      <c r="B145" s="16" t="s">
        <v>1145</v>
      </c>
      <c r="D145" s="17" t="s">
        <v>550</v>
      </c>
      <c r="E145" s="17" t="s">
        <v>551</v>
      </c>
      <c r="F145" s="17" t="s">
        <v>552</v>
      </c>
      <c r="G145" s="17" t="s">
        <v>553</v>
      </c>
    </row>
    <row r="146" spans="1:7" x14ac:dyDescent="0.25">
      <c r="A146" t="s">
        <v>19</v>
      </c>
      <c r="B146" t="s">
        <v>20</v>
      </c>
      <c r="D146" s="17" t="s">
        <v>554</v>
      </c>
      <c r="E146" s="17" t="s">
        <v>554</v>
      </c>
      <c r="F146" s="17" t="s">
        <v>554</v>
      </c>
      <c r="G146" s="17" t="s">
        <v>555</v>
      </c>
    </row>
    <row r="147" spans="1:7" x14ac:dyDescent="0.25">
      <c r="A147" t="s">
        <v>556</v>
      </c>
      <c r="B147" t="s">
        <v>1146</v>
      </c>
      <c r="D147" s="17" t="s">
        <v>557</v>
      </c>
      <c r="E147" s="17" t="s">
        <v>557</v>
      </c>
      <c r="F147" s="17" t="s">
        <v>557</v>
      </c>
      <c r="G147" s="17" t="s">
        <v>558</v>
      </c>
    </row>
    <row r="148" spans="1:7" x14ac:dyDescent="0.25">
      <c r="A148" t="s">
        <v>559</v>
      </c>
      <c r="B148" t="s">
        <v>1147</v>
      </c>
      <c r="D148" s="17" t="s">
        <v>560</v>
      </c>
      <c r="E148" s="17" t="s">
        <v>561</v>
      </c>
      <c r="F148" s="17" t="s">
        <v>562</v>
      </c>
      <c r="G148" s="17" t="s">
        <v>563</v>
      </c>
    </row>
    <row r="149" spans="1:7" x14ac:dyDescent="0.25">
      <c r="A149" t="s">
        <v>564</v>
      </c>
      <c r="B149" t="s">
        <v>1148</v>
      </c>
      <c r="D149" s="17" t="s">
        <v>565</v>
      </c>
      <c r="E149" s="17" t="s">
        <v>566</v>
      </c>
      <c r="F149" s="17" t="s">
        <v>567</v>
      </c>
      <c r="G149" s="17" t="s">
        <v>568</v>
      </c>
    </row>
    <row r="150" spans="1:7" x14ac:dyDescent="0.25">
      <c r="A150" t="s">
        <v>569</v>
      </c>
      <c r="B150" t="s">
        <v>570</v>
      </c>
      <c r="D150" s="17" t="s">
        <v>571</v>
      </c>
      <c r="E150" s="17" t="s">
        <v>572</v>
      </c>
      <c r="F150" s="17" t="s">
        <v>573</v>
      </c>
      <c r="G150" s="17" t="s">
        <v>574</v>
      </c>
    </row>
    <row r="151" spans="1:7" x14ac:dyDescent="0.25">
      <c r="A151" t="s">
        <v>575</v>
      </c>
      <c r="B151" t="s">
        <v>576</v>
      </c>
      <c r="D151" s="17" t="s">
        <v>577</v>
      </c>
      <c r="E151" s="17" t="s">
        <v>577</v>
      </c>
      <c r="F151" s="17" t="s">
        <v>577</v>
      </c>
      <c r="G151" s="17" t="s">
        <v>578</v>
      </c>
    </row>
    <row r="152" spans="1:7" x14ac:dyDescent="0.25">
      <c r="A152" t="s">
        <v>579</v>
      </c>
      <c r="B152" t="s">
        <v>580</v>
      </c>
      <c r="D152" s="17" t="s">
        <v>581</v>
      </c>
      <c r="E152" s="17" t="s">
        <v>582</v>
      </c>
      <c r="F152" s="17" t="s">
        <v>583</v>
      </c>
      <c r="G152" s="17" t="s">
        <v>584</v>
      </c>
    </row>
    <row r="153" spans="1:7" x14ac:dyDescent="0.25">
      <c r="A153" t="s">
        <v>585</v>
      </c>
      <c r="B153" t="s">
        <v>585</v>
      </c>
      <c r="D153" s="17" t="s">
        <v>586</v>
      </c>
      <c r="E153" s="17" t="s">
        <v>587</v>
      </c>
      <c r="F153" s="17" t="s">
        <v>588</v>
      </c>
      <c r="G153" s="17" t="s">
        <v>589</v>
      </c>
    </row>
    <row r="154" spans="1:7" x14ac:dyDescent="0.25">
      <c r="A154" t="s">
        <v>590</v>
      </c>
      <c r="B154" t="s">
        <v>591</v>
      </c>
      <c r="D154" s="17" t="s">
        <v>592</v>
      </c>
      <c r="E154" s="17" t="s">
        <v>592</v>
      </c>
      <c r="F154" s="17" t="s">
        <v>592</v>
      </c>
      <c r="G154" s="17" t="s">
        <v>593</v>
      </c>
    </row>
    <row r="155" spans="1:7" x14ac:dyDescent="0.25">
      <c r="D155" s="17" t="s">
        <v>594</v>
      </c>
      <c r="E155" s="17" t="s">
        <v>594</v>
      </c>
      <c r="F155" s="17" t="s">
        <v>594</v>
      </c>
      <c r="G155" s="17" t="s">
        <v>595</v>
      </c>
    </row>
    <row r="156" spans="1:7" x14ac:dyDescent="0.25">
      <c r="D156" s="17" t="s">
        <v>596</v>
      </c>
      <c r="E156" s="17" t="s">
        <v>597</v>
      </c>
      <c r="F156" s="17" t="s">
        <v>597</v>
      </c>
      <c r="G156" s="17" t="s">
        <v>598</v>
      </c>
    </row>
    <row r="157" spans="1:7" ht="21" x14ac:dyDescent="0.35">
      <c r="A157" s="16" t="s">
        <v>599</v>
      </c>
      <c r="B157" s="16" t="s">
        <v>599</v>
      </c>
      <c r="D157" s="17" t="s">
        <v>600</v>
      </c>
      <c r="E157" s="17" t="s">
        <v>601</v>
      </c>
      <c r="F157" s="17" t="s">
        <v>601</v>
      </c>
      <c r="G157" s="17" t="s">
        <v>602</v>
      </c>
    </row>
    <row r="158" spans="1:7" x14ac:dyDescent="0.25">
      <c r="A158" t="s">
        <v>19</v>
      </c>
      <c r="B158" t="s">
        <v>20</v>
      </c>
      <c r="D158" s="17" t="s">
        <v>603</v>
      </c>
      <c r="E158" s="17" t="s">
        <v>603</v>
      </c>
      <c r="F158" s="17" t="s">
        <v>603</v>
      </c>
      <c r="G158" s="17" t="s">
        <v>604</v>
      </c>
    </row>
    <row r="159" spans="1:7" x14ac:dyDescent="0.25">
      <c r="A159" t="s">
        <v>29</v>
      </c>
      <c r="B159" t="s">
        <v>30</v>
      </c>
      <c r="D159" s="17" t="s">
        <v>605</v>
      </c>
      <c r="E159" s="17" t="s">
        <v>606</v>
      </c>
      <c r="F159" s="17" t="s">
        <v>607</v>
      </c>
      <c r="G159" s="17" t="s">
        <v>608</v>
      </c>
    </row>
    <row r="160" spans="1:7" x14ac:dyDescent="0.25">
      <c r="A160" s="63" t="s">
        <v>1149</v>
      </c>
      <c r="B160" s="63" t="s">
        <v>1149</v>
      </c>
      <c r="D160" s="17" t="s">
        <v>609</v>
      </c>
      <c r="E160" s="17" t="s">
        <v>609</v>
      </c>
      <c r="F160" s="17" t="s">
        <v>609</v>
      </c>
      <c r="G160" s="17" t="s">
        <v>610</v>
      </c>
    </row>
    <row r="161" spans="1:7" x14ac:dyDescent="0.25">
      <c r="A161" t="s">
        <v>1150</v>
      </c>
      <c r="B161" t="s">
        <v>1152</v>
      </c>
      <c r="D161" s="17" t="s">
        <v>611</v>
      </c>
      <c r="E161" s="17" t="s">
        <v>611</v>
      </c>
      <c r="F161" s="17" t="s">
        <v>611</v>
      </c>
      <c r="G161" s="17" t="s">
        <v>612</v>
      </c>
    </row>
    <row r="162" spans="1:7" x14ac:dyDescent="0.25">
      <c r="A162" t="s">
        <v>1151</v>
      </c>
      <c r="B162" t="s">
        <v>1151</v>
      </c>
      <c r="D162" s="17" t="s">
        <v>613</v>
      </c>
      <c r="E162" s="17" t="s">
        <v>613</v>
      </c>
      <c r="F162" s="17" t="s">
        <v>613</v>
      </c>
      <c r="G162" s="17" t="s">
        <v>614</v>
      </c>
    </row>
    <row r="163" spans="1:7" x14ac:dyDescent="0.25">
      <c r="D163" s="17" t="s">
        <v>615</v>
      </c>
      <c r="E163" s="17" t="s">
        <v>615</v>
      </c>
      <c r="F163" s="17" t="s">
        <v>615</v>
      </c>
      <c r="G163" s="17" t="s">
        <v>269</v>
      </c>
    </row>
    <row r="164" spans="1:7" x14ac:dyDescent="0.25">
      <c r="D164" s="17" t="s">
        <v>616</v>
      </c>
      <c r="E164" s="17" t="s">
        <v>617</v>
      </c>
      <c r="F164" s="17" t="s">
        <v>618</v>
      </c>
      <c r="G164" s="17" t="s">
        <v>619</v>
      </c>
    </row>
    <row r="165" spans="1:7" x14ac:dyDescent="0.25">
      <c r="D165" s="17" t="s">
        <v>620</v>
      </c>
      <c r="E165" s="17" t="s">
        <v>620</v>
      </c>
      <c r="F165" s="17" t="s">
        <v>620</v>
      </c>
      <c r="G165" s="17" t="s">
        <v>621</v>
      </c>
    </row>
    <row r="166" spans="1:7" x14ac:dyDescent="0.25">
      <c r="D166" s="17" t="s">
        <v>622</v>
      </c>
      <c r="E166" s="17" t="s">
        <v>622</v>
      </c>
      <c r="F166" s="17" t="s">
        <v>623</v>
      </c>
      <c r="G166" s="17" t="s">
        <v>624</v>
      </c>
    </row>
    <row r="167" spans="1:7" x14ac:dyDescent="0.25">
      <c r="D167" s="17" t="s">
        <v>625</v>
      </c>
      <c r="E167" s="17" t="s">
        <v>625</v>
      </c>
      <c r="F167" s="17" t="s">
        <v>626</v>
      </c>
      <c r="G167" s="17" t="s">
        <v>627</v>
      </c>
    </row>
    <row r="168" spans="1:7" x14ac:dyDescent="0.25">
      <c r="D168" s="17" t="s">
        <v>628</v>
      </c>
      <c r="E168" s="17" t="s">
        <v>628</v>
      </c>
      <c r="F168" s="17" t="s">
        <v>628</v>
      </c>
      <c r="G168" s="17" t="s">
        <v>629</v>
      </c>
    </row>
    <row r="169" spans="1:7" x14ac:dyDescent="0.25">
      <c r="D169" s="17" t="s">
        <v>630</v>
      </c>
      <c r="E169" s="17" t="s">
        <v>631</v>
      </c>
      <c r="F169" s="17" t="s">
        <v>632</v>
      </c>
      <c r="G169" s="17" t="s">
        <v>633</v>
      </c>
    </row>
    <row r="170" spans="1:7" x14ac:dyDescent="0.25">
      <c r="D170" s="17" t="s">
        <v>634</v>
      </c>
      <c r="E170" s="17" t="s">
        <v>635</v>
      </c>
      <c r="F170" s="17" t="s">
        <v>636</v>
      </c>
      <c r="G170" s="17" t="s">
        <v>493</v>
      </c>
    </row>
    <row r="171" spans="1:7" x14ac:dyDescent="0.25">
      <c r="D171" s="17" t="s">
        <v>637</v>
      </c>
      <c r="E171" s="17" t="s">
        <v>638</v>
      </c>
      <c r="F171" s="17" t="s">
        <v>638</v>
      </c>
      <c r="G171" s="17" t="s">
        <v>639</v>
      </c>
    </row>
    <row r="172" spans="1:7" x14ac:dyDescent="0.25">
      <c r="D172" s="17" t="s">
        <v>640</v>
      </c>
      <c r="E172" s="17" t="s">
        <v>641</v>
      </c>
      <c r="F172" s="17" t="s">
        <v>642</v>
      </c>
      <c r="G172" s="17" t="s">
        <v>643</v>
      </c>
    </row>
    <row r="173" spans="1:7" x14ac:dyDescent="0.25">
      <c r="D173" s="17" t="s">
        <v>644</v>
      </c>
      <c r="E173" s="17" t="s">
        <v>644</v>
      </c>
      <c r="F173" s="17" t="s">
        <v>644</v>
      </c>
      <c r="G173" s="17" t="s">
        <v>645</v>
      </c>
    </row>
    <row r="174" spans="1:7" x14ac:dyDescent="0.25">
      <c r="D174" s="17" t="s">
        <v>646</v>
      </c>
      <c r="E174" s="17" t="s">
        <v>646</v>
      </c>
      <c r="F174" s="17" t="s">
        <v>646</v>
      </c>
      <c r="G174" s="17" t="s">
        <v>647</v>
      </c>
    </row>
    <row r="175" spans="1:7" x14ac:dyDescent="0.25">
      <c r="D175" s="17" t="s">
        <v>648</v>
      </c>
      <c r="E175" s="17" t="s">
        <v>648</v>
      </c>
      <c r="F175" s="17" t="s">
        <v>648</v>
      </c>
      <c r="G175" s="17" t="s">
        <v>649</v>
      </c>
    </row>
    <row r="176" spans="1:7" x14ac:dyDescent="0.25">
      <c r="D176" s="17" t="s">
        <v>650</v>
      </c>
      <c r="E176" s="17" t="s">
        <v>651</v>
      </c>
      <c r="F176" s="17" t="s">
        <v>652</v>
      </c>
      <c r="G176" s="17" t="s">
        <v>653</v>
      </c>
    </row>
    <row r="177" spans="4:7" x14ac:dyDescent="0.25">
      <c r="D177" s="17" t="s">
        <v>654</v>
      </c>
      <c r="E177" s="17" t="s">
        <v>655</v>
      </c>
      <c r="F177" s="17" t="s">
        <v>654</v>
      </c>
      <c r="G177" s="17" t="s">
        <v>656</v>
      </c>
    </row>
    <row r="178" spans="4:7" x14ac:dyDescent="0.25">
      <c r="D178" s="17" t="s">
        <v>657</v>
      </c>
      <c r="E178" s="17" t="s">
        <v>657</v>
      </c>
      <c r="F178" s="17" t="s">
        <v>657</v>
      </c>
      <c r="G178" s="17" t="s">
        <v>658</v>
      </c>
    </row>
    <row r="179" spans="4:7" x14ac:dyDescent="0.25">
      <c r="D179" s="17" t="s">
        <v>659</v>
      </c>
      <c r="E179" s="17" t="s">
        <v>660</v>
      </c>
      <c r="F179" s="17" t="s">
        <v>659</v>
      </c>
      <c r="G179" s="17" t="s">
        <v>661</v>
      </c>
    </row>
    <row r="180" spans="4:7" x14ac:dyDescent="0.25">
      <c r="D180" s="17" t="s">
        <v>662</v>
      </c>
      <c r="E180" s="17" t="s">
        <v>663</v>
      </c>
      <c r="F180" s="17" t="s">
        <v>663</v>
      </c>
      <c r="G180" s="17" t="s">
        <v>664</v>
      </c>
    </row>
    <row r="181" spans="4:7" x14ac:dyDescent="0.25">
      <c r="D181" s="17" t="s">
        <v>665</v>
      </c>
      <c r="E181" s="17" t="s">
        <v>665</v>
      </c>
      <c r="F181" s="17" t="s">
        <v>665</v>
      </c>
      <c r="G181" s="17" t="s">
        <v>666</v>
      </c>
    </row>
    <row r="182" spans="4:7" x14ac:dyDescent="0.25">
      <c r="D182" s="17" t="s">
        <v>667</v>
      </c>
      <c r="E182" s="17" t="s">
        <v>667</v>
      </c>
      <c r="F182" s="17" t="s">
        <v>667</v>
      </c>
      <c r="G182" s="17" t="s">
        <v>668</v>
      </c>
    </row>
    <row r="183" spans="4:7" x14ac:dyDescent="0.25">
      <c r="D183" s="17" t="s">
        <v>669</v>
      </c>
      <c r="E183" s="17" t="s">
        <v>670</v>
      </c>
      <c r="F183" s="17" t="s">
        <v>671</v>
      </c>
      <c r="G183" s="17" t="s">
        <v>672</v>
      </c>
    </row>
    <row r="184" spans="4:7" x14ac:dyDescent="0.25">
      <c r="D184" s="17" t="s">
        <v>673</v>
      </c>
      <c r="E184" s="17" t="s">
        <v>673</v>
      </c>
      <c r="F184" s="17" t="s">
        <v>674</v>
      </c>
      <c r="G184" s="17" t="s">
        <v>675</v>
      </c>
    </row>
    <row r="185" spans="4:7" x14ac:dyDescent="0.25">
      <c r="D185" s="17" t="s">
        <v>676</v>
      </c>
      <c r="E185" s="17" t="s">
        <v>676</v>
      </c>
      <c r="F185" s="17" t="s">
        <v>676</v>
      </c>
      <c r="G185" s="17" t="s">
        <v>677</v>
      </c>
    </row>
    <row r="186" spans="4:7" x14ac:dyDescent="0.25">
      <c r="D186" s="17" t="s">
        <v>678</v>
      </c>
      <c r="E186" s="17" t="s">
        <v>679</v>
      </c>
      <c r="F186" s="17" t="s">
        <v>678</v>
      </c>
      <c r="G186" s="17" t="s">
        <v>680</v>
      </c>
    </row>
    <row r="187" spans="4:7" x14ac:dyDescent="0.25">
      <c r="D187" s="17" t="s">
        <v>681</v>
      </c>
      <c r="E187" s="17" t="s">
        <v>681</v>
      </c>
      <c r="F187" s="17" t="s">
        <v>682</v>
      </c>
      <c r="G187" s="17" t="s">
        <v>683</v>
      </c>
    </row>
    <row r="188" spans="4:7" x14ac:dyDescent="0.25">
      <c r="D188" s="17" t="s">
        <v>684</v>
      </c>
      <c r="E188" s="17" t="s">
        <v>684</v>
      </c>
      <c r="F188" s="17" t="s">
        <v>684</v>
      </c>
      <c r="G188" s="17" t="s">
        <v>685</v>
      </c>
    </row>
    <row r="189" spans="4:7" x14ac:dyDescent="0.25">
      <c r="D189" s="17" t="s">
        <v>686</v>
      </c>
      <c r="E189" s="17" t="s">
        <v>686</v>
      </c>
      <c r="F189" s="17" t="s">
        <v>686</v>
      </c>
      <c r="G189" s="17" t="s">
        <v>686</v>
      </c>
    </row>
    <row r="190" spans="4:7" x14ac:dyDescent="0.25">
      <c r="D190" s="17" t="s">
        <v>687</v>
      </c>
      <c r="E190" s="17" t="s">
        <v>687</v>
      </c>
      <c r="F190" s="17" t="s">
        <v>688</v>
      </c>
      <c r="G190" s="17" t="s">
        <v>689</v>
      </c>
    </row>
    <row r="191" spans="4:7" x14ac:dyDescent="0.25">
      <c r="D191" s="17" t="s">
        <v>690</v>
      </c>
      <c r="E191" s="17" t="s">
        <v>690</v>
      </c>
      <c r="F191" s="17" t="s">
        <v>690</v>
      </c>
      <c r="G191" s="17" t="s">
        <v>691</v>
      </c>
    </row>
    <row r="192" spans="4:7" x14ac:dyDescent="0.25">
      <c r="D192" s="17" t="s">
        <v>692</v>
      </c>
      <c r="E192" s="17" t="s">
        <v>692</v>
      </c>
      <c r="F192" s="17" t="s">
        <v>693</v>
      </c>
      <c r="G192" s="17" t="s">
        <v>694</v>
      </c>
    </row>
    <row r="193" spans="4:7" x14ac:dyDescent="0.25">
      <c r="D193" s="17" t="s">
        <v>695</v>
      </c>
      <c r="E193" s="17" t="s">
        <v>695</v>
      </c>
      <c r="F193" s="17" t="s">
        <v>695</v>
      </c>
      <c r="G193" s="17" t="s">
        <v>696</v>
      </c>
    </row>
    <row r="194" spans="4:7" x14ac:dyDescent="0.25">
      <c r="D194" s="17" t="s">
        <v>697</v>
      </c>
      <c r="E194" s="17" t="s">
        <v>697</v>
      </c>
      <c r="F194" s="17" t="s">
        <v>697</v>
      </c>
      <c r="G194" s="17" t="s">
        <v>698</v>
      </c>
    </row>
    <row r="195" spans="4:7" x14ac:dyDescent="0.25">
      <c r="D195" s="17" t="s">
        <v>699</v>
      </c>
      <c r="E195" s="17" t="s">
        <v>700</v>
      </c>
      <c r="F195" s="17" t="s">
        <v>699</v>
      </c>
      <c r="G195" s="17" t="s">
        <v>701</v>
      </c>
    </row>
    <row r="196" spans="4:7" x14ac:dyDescent="0.25">
      <c r="D196" s="17" t="s">
        <v>702</v>
      </c>
      <c r="E196" s="17" t="s">
        <v>702</v>
      </c>
      <c r="F196" s="17" t="s">
        <v>702</v>
      </c>
      <c r="G196" s="17" t="s">
        <v>703</v>
      </c>
    </row>
    <row r="197" spans="4:7" x14ac:dyDescent="0.25">
      <c r="D197" s="17" t="s">
        <v>704</v>
      </c>
      <c r="E197" s="17" t="s">
        <v>704</v>
      </c>
      <c r="F197" s="17" t="s">
        <v>704</v>
      </c>
      <c r="G197" s="17" t="s">
        <v>705</v>
      </c>
    </row>
    <row r="198" spans="4:7" x14ac:dyDescent="0.25">
      <c r="D198" s="17" t="s">
        <v>706</v>
      </c>
      <c r="E198" s="17" t="s">
        <v>707</v>
      </c>
      <c r="F198" s="17" t="s">
        <v>708</v>
      </c>
      <c r="G198" s="17" t="s">
        <v>709</v>
      </c>
    </row>
    <row r="199" spans="4:7" x14ac:dyDescent="0.25">
      <c r="D199" s="17" t="s">
        <v>710</v>
      </c>
      <c r="E199" s="17" t="s">
        <v>711</v>
      </c>
      <c r="F199" s="17" t="s">
        <v>712</v>
      </c>
      <c r="G199" s="17" t="s">
        <v>713</v>
      </c>
    </row>
    <row r="200" spans="4:7" x14ac:dyDescent="0.25">
      <c r="D200" s="17" t="s">
        <v>714</v>
      </c>
      <c r="E200" s="17" t="s">
        <v>715</v>
      </c>
      <c r="F200" s="17" t="s">
        <v>716</v>
      </c>
      <c r="G200" s="17" t="s">
        <v>717</v>
      </c>
    </row>
    <row r="201" spans="4:7" x14ac:dyDescent="0.25">
      <c r="D201" s="17" t="s">
        <v>718</v>
      </c>
      <c r="E201" s="17" t="s">
        <v>718</v>
      </c>
      <c r="F201" s="17" t="s">
        <v>718</v>
      </c>
      <c r="G201" s="17" t="s">
        <v>718</v>
      </c>
    </row>
    <row r="202" spans="4:7" x14ac:dyDescent="0.25">
      <c r="D202" s="17" t="s">
        <v>719</v>
      </c>
      <c r="E202" s="17" t="s">
        <v>719</v>
      </c>
      <c r="F202" s="17" t="s">
        <v>720</v>
      </c>
      <c r="G202" s="17" t="s">
        <v>720</v>
      </c>
    </row>
    <row r="203" spans="4:7" x14ac:dyDescent="0.25">
      <c r="D203" s="17" t="s">
        <v>721</v>
      </c>
      <c r="E203" s="17" t="s">
        <v>721</v>
      </c>
      <c r="F203" s="17" t="s">
        <v>722</v>
      </c>
      <c r="G203" s="17" t="s">
        <v>722</v>
      </c>
    </row>
  </sheetData>
  <sheetProtection algorithmName="SHA-512" hashValue="5es3wu3WKxkga+TOcxoguXozY1l63bbgX0++uogtXVZIELp5KsuB1nqXjqkbZHDGdJbK7j5k0lrkmF/PyShjLw==" saltValue="SGcOwdV9HDx7zbym13qJ4Q=="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U30"/>
  <sheetViews>
    <sheetView topLeftCell="K2" zoomScale="70" zoomScaleNormal="70" workbookViewId="0">
      <selection activeCell="BP3" sqref="BP3"/>
    </sheetView>
  </sheetViews>
  <sheetFormatPr defaultRowHeight="15" x14ac:dyDescent="0.25"/>
  <cols>
    <col min="19" max="19" width="8.7109375" customWidth="1"/>
    <col min="53" max="67" width="8.7109375" customWidth="1"/>
    <col min="68" max="68" width="20" customWidth="1"/>
    <col min="69" max="76" width="8.5703125" customWidth="1"/>
    <col min="77" max="187" width="8.7109375" customWidth="1"/>
  </cols>
  <sheetData>
    <row r="1" spans="2:385" ht="26.25" x14ac:dyDescent="0.4">
      <c r="E1" s="46"/>
      <c r="F1" s="46"/>
      <c r="G1" s="46"/>
      <c r="H1" s="46"/>
      <c r="I1" s="46"/>
      <c r="J1" s="46"/>
      <c r="K1" s="46"/>
      <c r="L1" s="46"/>
      <c r="M1" s="46"/>
      <c r="N1" s="46"/>
      <c r="O1" s="46"/>
      <c r="P1" s="46"/>
      <c r="Q1" s="46"/>
      <c r="R1" s="46"/>
      <c r="S1" s="46"/>
      <c r="T1" s="46"/>
      <c r="U1" s="46"/>
      <c r="V1" s="46"/>
      <c r="W1" s="46"/>
      <c r="X1" s="46"/>
      <c r="Y1" s="52"/>
      <c r="Z1" s="52"/>
      <c r="AA1" s="52"/>
      <c r="AB1" s="52"/>
      <c r="AC1" s="52"/>
      <c r="AD1" s="52"/>
      <c r="AE1" s="52"/>
      <c r="AF1" s="52"/>
      <c r="AG1" s="52"/>
      <c r="AH1" s="53"/>
      <c r="AI1" s="54"/>
      <c r="AJ1" s="54"/>
      <c r="AK1" s="54"/>
      <c r="AL1" s="54"/>
      <c r="AM1" s="54"/>
      <c r="AN1" s="54"/>
      <c r="AO1" s="54"/>
      <c r="AP1" s="54"/>
      <c r="AQ1" s="55"/>
      <c r="AR1" s="55"/>
      <c r="AS1" s="55"/>
      <c r="AT1" s="56"/>
      <c r="AU1" s="56"/>
      <c r="AV1" s="56"/>
      <c r="AW1" s="56"/>
      <c r="AX1" s="56"/>
      <c r="AY1" s="56"/>
      <c r="AZ1" s="56"/>
      <c r="BA1" s="56"/>
      <c r="BB1" s="56"/>
      <c r="BC1" s="56"/>
      <c r="BD1" s="56"/>
      <c r="BE1" s="56"/>
      <c r="BF1" s="56"/>
      <c r="BG1" s="56"/>
      <c r="BH1" s="56"/>
      <c r="BI1" s="56"/>
      <c r="BJ1" s="56"/>
      <c r="BK1" s="56"/>
      <c r="BL1" s="56"/>
      <c r="BM1" s="56"/>
      <c r="BN1" s="56"/>
      <c r="BO1" s="56"/>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47" t="s">
        <v>723</v>
      </c>
      <c r="FM1" s="48"/>
      <c r="FN1" s="48"/>
      <c r="FO1" s="48"/>
      <c r="FP1" s="48"/>
      <c r="FQ1" s="48"/>
      <c r="FR1" s="48"/>
      <c r="FS1" s="48"/>
      <c r="FT1" s="48"/>
      <c r="FU1" s="48"/>
      <c r="FV1" s="48"/>
      <c r="FW1" s="48"/>
      <c r="FX1" s="48"/>
      <c r="FY1" s="48"/>
      <c r="FZ1" s="48"/>
      <c r="GA1" s="48"/>
      <c r="GB1" s="48"/>
      <c r="GC1" s="48"/>
      <c r="GD1" s="48"/>
      <c r="GE1" s="48"/>
    </row>
    <row r="2" spans="2:385" s="21" customFormat="1" ht="227.1" customHeight="1" x14ac:dyDescent="0.25">
      <c r="B2" s="21" t="s">
        <v>724</v>
      </c>
      <c r="C2" s="21" t="s">
        <v>725</v>
      </c>
      <c r="D2" s="21" t="s">
        <v>726</v>
      </c>
      <c r="E2" s="21" t="s">
        <v>727</v>
      </c>
      <c r="F2" s="21" t="s">
        <v>728</v>
      </c>
      <c r="G2" s="21" t="s">
        <v>729</v>
      </c>
      <c r="H2" s="21" t="s">
        <v>730</v>
      </c>
      <c r="I2" s="21" t="s">
        <v>731</v>
      </c>
      <c r="J2" s="21" t="s">
        <v>732</v>
      </c>
      <c r="K2" s="21" t="s">
        <v>733</v>
      </c>
      <c r="L2" s="21" t="s">
        <v>734</v>
      </c>
      <c r="M2" s="21" t="s">
        <v>735</v>
      </c>
      <c r="N2" s="21" t="s">
        <v>736</v>
      </c>
      <c r="O2" s="21" t="s">
        <v>737</v>
      </c>
      <c r="P2" s="21" t="s">
        <v>738</v>
      </c>
      <c r="Q2" s="21" t="s">
        <v>739</v>
      </c>
      <c r="R2" s="21" t="s">
        <v>740</v>
      </c>
      <c r="S2" s="21" t="s">
        <v>741</v>
      </c>
      <c r="T2" s="21" t="s">
        <v>742</v>
      </c>
      <c r="U2" s="21" t="s">
        <v>743</v>
      </c>
      <c r="V2" s="21" t="s">
        <v>744</v>
      </c>
      <c r="W2" s="21" t="s">
        <v>745</v>
      </c>
      <c r="X2" s="21" t="s">
        <v>746</v>
      </c>
      <c r="Y2" s="21" t="s">
        <v>747</v>
      </c>
      <c r="Z2" s="21" t="s">
        <v>748</v>
      </c>
      <c r="AA2" s="21" t="s">
        <v>749</v>
      </c>
      <c r="AB2" s="21" t="s">
        <v>750</v>
      </c>
      <c r="AC2" s="21" t="s">
        <v>751</v>
      </c>
      <c r="AD2" s="21" t="s">
        <v>752</v>
      </c>
      <c r="AE2" s="21" t="s">
        <v>753</v>
      </c>
      <c r="AF2" s="21" t="s">
        <v>754</v>
      </c>
      <c r="AG2" s="21" t="s">
        <v>755</v>
      </c>
      <c r="AH2" s="21" t="s">
        <v>0</v>
      </c>
      <c r="AI2" s="21" t="s">
        <v>756</v>
      </c>
      <c r="AJ2" s="21" t="s">
        <v>757</v>
      </c>
      <c r="AK2" s="21" t="s">
        <v>758</v>
      </c>
      <c r="AL2" s="21" t="s">
        <v>759</v>
      </c>
      <c r="AM2" s="21" t="s">
        <v>174</v>
      </c>
      <c r="AN2" s="21" t="s">
        <v>760</v>
      </c>
      <c r="AO2" s="21" t="s">
        <v>761</v>
      </c>
      <c r="AP2" s="21" t="s">
        <v>762</v>
      </c>
      <c r="AQ2" s="21" t="s">
        <v>763</v>
      </c>
      <c r="AR2" s="21" t="s">
        <v>764</v>
      </c>
      <c r="AS2" s="21" t="s">
        <v>765</v>
      </c>
      <c r="AT2" s="21" t="s">
        <v>766</v>
      </c>
      <c r="AU2" s="21" t="s">
        <v>767</v>
      </c>
      <c r="AV2" s="21" t="s">
        <v>768</v>
      </c>
      <c r="AW2" s="21" t="s">
        <v>769</v>
      </c>
      <c r="AX2" s="21" t="s">
        <v>770</v>
      </c>
      <c r="AY2" s="21" t="s">
        <v>771</v>
      </c>
      <c r="AZ2" s="21" t="s">
        <v>772</v>
      </c>
      <c r="BA2" s="21" t="s">
        <v>773</v>
      </c>
      <c r="BB2" s="21" t="s">
        <v>774</v>
      </c>
      <c r="BC2" s="21" t="s">
        <v>775</v>
      </c>
      <c r="BD2" s="21" t="s">
        <v>61</v>
      </c>
      <c r="BE2" s="21" t="s">
        <v>776</v>
      </c>
      <c r="BF2" s="21" t="s">
        <v>777</v>
      </c>
      <c r="BG2" s="21" t="s">
        <v>778</v>
      </c>
      <c r="BH2" s="21" t="s">
        <v>779</v>
      </c>
      <c r="BI2" s="21" t="s">
        <v>780</v>
      </c>
      <c r="BJ2" s="21" t="s">
        <v>599</v>
      </c>
      <c r="BK2" s="21" t="s">
        <v>781</v>
      </c>
      <c r="BL2" s="21" t="s">
        <v>782</v>
      </c>
      <c r="BM2" s="21" t="s">
        <v>783</v>
      </c>
      <c r="BN2" s="21" t="s">
        <v>784</v>
      </c>
      <c r="BO2" s="21" t="s">
        <v>785</v>
      </c>
      <c r="BP2" s="21" t="s">
        <v>786</v>
      </c>
      <c r="BQ2" s="21" t="s">
        <v>787</v>
      </c>
      <c r="BR2" s="21" t="s">
        <v>788</v>
      </c>
      <c r="BS2" s="21" t="s">
        <v>789</v>
      </c>
      <c r="BT2" s="21" t="s">
        <v>790</v>
      </c>
      <c r="BU2" s="21" t="s">
        <v>791</v>
      </c>
      <c r="BV2" s="21" t="s">
        <v>792</v>
      </c>
      <c r="BW2" s="21" t="s">
        <v>793</v>
      </c>
      <c r="BX2" s="21" t="s">
        <v>794</v>
      </c>
      <c r="BY2" s="21" t="s">
        <v>795</v>
      </c>
      <c r="BZ2" s="21" t="s">
        <v>796</v>
      </c>
      <c r="CA2" s="21" t="s">
        <v>797</v>
      </c>
      <c r="CB2" s="21" t="s">
        <v>798</v>
      </c>
      <c r="CC2" s="21" t="s">
        <v>799</v>
      </c>
      <c r="CD2" s="21" t="s">
        <v>800</v>
      </c>
      <c r="CE2" s="21" t="s">
        <v>801</v>
      </c>
      <c r="CF2" s="21" t="s">
        <v>802</v>
      </c>
      <c r="CG2" s="21" t="s">
        <v>803</v>
      </c>
      <c r="CH2" s="21" t="s">
        <v>804</v>
      </c>
      <c r="CI2" s="21" t="s">
        <v>805</v>
      </c>
      <c r="CJ2" s="21" t="s">
        <v>806</v>
      </c>
      <c r="CK2" s="21" t="s">
        <v>807</v>
      </c>
      <c r="CL2" s="21" t="s">
        <v>808</v>
      </c>
      <c r="CM2" s="21" t="s">
        <v>809</v>
      </c>
      <c r="CN2" s="21" t="s">
        <v>810</v>
      </c>
      <c r="CO2" s="21" t="s">
        <v>811</v>
      </c>
      <c r="CP2" s="21" t="s">
        <v>812</v>
      </c>
      <c r="CQ2" s="21" t="s">
        <v>813</v>
      </c>
      <c r="CR2" s="21" t="s">
        <v>814</v>
      </c>
      <c r="CS2" s="21" t="s">
        <v>815</v>
      </c>
      <c r="CT2" s="21" t="s">
        <v>816</v>
      </c>
      <c r="CU2" s="21" t="s">
        <v>817</v>
      </c>
      <c r="CV2" s="21" t="s">
        <v>818</v>
      </c>
      <c r="CW2" s="21" t="s">
        <v>819</v>
      </c>
      <c r="CX2" s="21" t="s">
        <v>820</v>
      </c>
      <c r="CY2" s="21" t="s">
        <v>821</v>
      </c>
      <c r="CZ2" s="21" t="s">
        <v>822</v>
      </c>
      <c r="DA2" s="21" t="s">
        <v>823</v>
      </c>
      <c r="DB2" s="21" t="s">
        <v>824</v>
      </c>
      <c r="DC2" s="21" t="s">
        <v>825</v>
      </c>
      <c r="DD2" s="21" t="s">
        <v>826</v>
      </c>
      <c r="DE2" s="21" t="s">
        <v>827</v>
      </c>
      <c r="DF2" s="21" t="s">
        <v>828</v>
      </c>
      <c r="DG2" s="21" t="s">
        <v>829</v>
      </c>
      <c r="DH2" s="21" t="s">
        <v>830</v>
      </c>
      <c r="DI2" s="21" t="s">
        <v>831</v>
      </c>
      <c r="DJ2" s="21" t="s">
        <v>832</v>
      </c>
      <c r="DK2" s="21" t="s">
        <v>833</v>
      </c>
      <c r="DL2" s="21" t="s">
        <v>834</v>
      </c>
      <c r="DM2" s="21" t="s">
        <v>835</v>
      </c>
      <c r="DN2" s="21" t="s">
        <v>836</v>
      </c>
      <c r="DO2" s="21" t="s">
        <v>837</v>
      </c>
      <c r="DP2" s="21" t="s">
        <v>838</v>
      </c>
      <c r="DQ2" s="21" t="s">
        <v>839</v>
      </c>
      <c r="DR2" s="21" t="s">
        <v>840</v>
      </c>
      <c r="DS2" s="21" t="s">
        <v>841</v>
      </c>
      <c r="DT2" s="21" t="s">
        <v>842</v>
      </c>
      <c r="DU2" s="21" t="s">
        <v>843</v>
      </c>
      <c r="DV2" s="21" t="s">
        <v>844</v>
      </c>
      <c r="DW2" s="21" t="s">
        <v>845</v>
      </c>
      <c r="DX2" s="21" t="s">
        <v>846</v>
      </c>
      <c r="DY2" s="21" t="s">
        <v>847</v>
      </c>
      <c r="DZ2" s="21" t="s">
        <v>848</v>
      </c>
      <c r="EA2" s="21" t="s">
        <v>849</v>
      </c>
      <c r="EB2" s="21" t="s">
        <v>850</v>
      </c>
      <c r="EC2" s="21" t="s">
        <v>851</v>
      </c>
      <c r="ED2" s="21" t="s">
        <v>852</v>
      </c>
      <c r="EE2" s="21" t="s">
        <v>853</v>
      </c>
      <c r="EF2" s="21" t="s">
        <v>854</v>
      </c>
      <c r="EG2" s="21" t="s">
        <v>855</v>
      </c>
      <c r="EH2" s="21" t="s">
        <v>856</v>
      </c>
      <c r="EI2" s="21" t="s">
        <v>857</v>
      </c>
      <c r="EJ2" s="21" t="s">
        <v>858</v>
      </c>
      <c r="EK2" s="21" t="s">
        <v>859</v>
      </c>
      <c r="EL2" s="21" t="s">
        <v>860</v>
      </c>
      <c r="EM2" s="21" t="s">
        <v>861</v>
      </c>
      <c r="EN2" s="21" t="s">
        <v>862</v>
      </c>
      <c r="EO2" s="21" t="s">
        <v>863</v>
      </c>
      <c r="EP2" s="21" t="s">
        <v>864</v>
      </c>
      <c r="EQ2" s="21" t="s">
        <v>865</v>
      </c>
      <c r="ER2" s="21" t="s">
        <v>866</v>
      </c>
      <c r="ES2" s="21" t="s">
        <v>867</v>
      </c>
      <c r="ET2" s="21" t="s">
        <v>868</v>
      </c>
      <c r="EU2" s="21" t="s">
        <v>869</v>
      </c>
      <c r="EV2" s="21" t="s">
        <v>870</v>
      </c>
      <c r="EW2" s="21" t="s">
        <v>871</v>
      </c>
      <c r="EX2" s="21" t="s">
        <v>872</v>
      </c>
      <c r="EY2" s="21" t="s">
        <v>873</v>
      </c>
      <c r="EZ2" s="21" t="s">
        <v>874</v>
      </c>
      <c r="FA2" s="21" t="s">
        <v>875</v>
      </c>
      <c r="FB2" s="21" t="s">
        <v>876</v>
      </c>
      <c r="FC2" s="21" t="s">
        <v>877</v>
      </c>
      <c r="FD2" s="21" t="s">
        <v>878</v>
      </c>
      <c r="FE2" s="21" t="s">
        <v>879</v>
      </c>
      <c r="FF2" s="21" t="s">
        <v>880</v>
      </c>
      <c r="FG2" s="21" t="s">
        <v>881</v>
      </c>
      <c r="FH2" s="21" t="s">
        <v>882</v>
      </c>
      <c r="FI2" s="21" t="s">
        <v>883</v>
      </c>
      <c r="FJ2" s="21" t="s">
        <v>884</v>
      </c>
      <c r="FK2" s="21" t="s">
        <v>885</v>
      </c>
      <c r="FL2" s="21" t="s">
        <v>886</v>
      </c>
      <c r="FM2" s="21" t="s">
        <v>887</v>
      </c>
      <c r="FN2" s="21" t="s">
        <v>888</v>
      </c>
      <c r="FO2" s="21" t="s">
        <v>889</v>
      </c>
      <c r="FP2" s="21" t="s">
        <v>890</v>
      </c>
      <c r="FQ2" s="21" t="s">
        <v>891</v>
      </c>
      <c r="FR2" s="21" t="s">
        <v>892</v>
      </c>
      <c r="FS2" s="21" t="s">
        <v>893</v>
      </c>
      <c r="FT2" s="21" t="s">
        <v>894</v>
      </c>
      <c r="FU2" s="21" t="s">
        <v>895</v>
      </c>
      <c r="FV2" s="21" t="s">
        <v>896</v>
      </c>
      <c r="FW2" s="21" t="s">
        <v>897</v>
      </c>
      <c r="FX2" s="21" t="s">
        <v>898</v>
      </c>
      <c r="FY2" s="21" t="s">
        <v>899</v>
      </c>
      <c r="FZ2" s="21" t="s">
        <v>900</v>
      </c>
      <c r="GA2" s="21" t="s">
        <v>901</v>
      </c>
      <c r="GB2" s="21" t="s">
        <v>902</v>
      </c>
      <c r="GC2" s="21" t="s">
        <v>903</v>
      </c>
      <c r="GD2" s="21" t="s">
        <v>904</v>
      </c>
      <c r="GE2" s="21" t="s">
        <v>905</v>
      </c>
      <c r="GF2" s="21" t="s">
        <v>27</v>
      </c>
      <c r="GG2" s="21" t="s">
        <v>31</v>
      </c>
      <c r="GH2" s="21" t="s">
        <v>34</v>
      </c>
      <c r="GI2" s="21" t="s">
        <v>39</v>
      </c>
      <c r="GJ2" s="21" t="s">
        <v>41</v>
      </c>
      <c r="GK2" s="21" t="s">
        <v>45</v>
      </c>
      <c r="GL2" s="21" t="s">
        <v>51</v>
      </c>
      <c r="GM2" s="21" t="s">
        <v>55</v>
      </c>
      <c r="GN2" s="21" t="s">
        <v>58</v>
      </c>
      <c r="GO2" s="21" t="s">
        <v>62</v>
      </c>
      <c r="GP2" s="21" t="s">
        <v>65</v>
      </c>
      <c r="GQ2" s="21" t="s">
        <v>68</v>
      </c>
      <c r="GR2" s="21" t="s">
        <v>71</v>
      </c>
      <c r="GS2" s="21" t="s">
        <v>74</v>
      </c>
      <c r="GT2" s="21" t="s">
        <v>76</v>
      </c>
      <c r="GU2" s="21" t="s">
        <v>81</v>
      </c>
      <c r="GV2" s="21" t="s">
        <v>83</v>
      </c>
      <c r="GW2" s="21" t="s">
        <v>87</v>
      </c>
      <c r="GX2" s="21" t="s">
        <v>91</v>
      </c>
      <c r="GY2" s="21" t="s">
        <v>95</v>
      </c>
      <c r="GZ2" s="21" t="s">
        <v>101</v>
      </c>
      <c r="HA2" s="21" t="s">
        <v>105</v>
      </c>
      <c r="HB2" s="21" t="s">
        <v>111</v>
      </c>
      <c r="HC2" s="21" t="s">
        <v>115</v>
      </c>
      <c r="HD2" s="21" t="s">
        <v>120</v>
      </c>
      <c r="HE2" s="21" t="s">
        <v>124</v>
      </c>
      <c r="HF2" s="21" t="s">
        <v>128</v>
      </c>
      <c r="HG2" s="21" t="s">
        <v>132</v>
      </c>
      <c r="HH2" s="21" t="s">
        <v>138</v>
      </c>
      <c r="HI2" s="21" t="s">
        <v>144</v>
      </c>
      <c r="HJ2" s="21" t="s">
        <v>147</v>
      </c>
      <c r="HK2" s="21" t="s">
        <v>152</v>
      </c>
      <c r="HL2" s="21" t="s">
        <v>156</v>
      </c>
      <c r="HM2" s="21" t="s">
        <v>160</v>
      </c>
      <c r="HN2" s="21" t="s">
        <v>162</v>
      </c>
      <c r="HO2" s="21" t="s">
        <v>166</v>
      </c>
      <c r="HP2" s="21" t="s">
        <v>170</v>
      </c>
      <c r="HQ2" s="21" t="s">
        <v>172</v>
      </c>
      <c r="HR2" s="21" t="s">
        <v>176</v>
      </c>
      <c r="HS2" s="21" t="s">
        <v>181</v>
      </c>
      <c r="HT2" s="21" t="s">
        <v>186</v>
      </c>
      <c r="HU2" s="21" t="s">
        <v>189</v>
      </c>
      <c r="HV2" s="21" t="s">
        <v>195</v>
      </c>
      <c r="HW2" s="21" t="s">
        <v>199</v>
      </c>
      <c r="HX2" s="21" t="s">
        <v>202</v>
      </c>
      <c r="HY2" s="21" t="s">
        <v>208</v>
      </c>
      <c r="HZ2" s="21" t="s">
        <v>211</v>
      </c>
      <c r="IA2" s="21" t="s">
        <v>216</v>
      </c>
      <c r="IB2" s="21" t="s">
        <v>220</v>
      </c>
      <c r="IC2" s="21" t="s">
        <v>226</v>
      </c>
      <c r="ID2" s="21" t="s">
        <v>228</v>
      </c>
      <c r="IE2" s="21" t="s">
        <v>231</v>
      </c>
      <c r="IF2" s="21" t="s">
        <v>906</v>
      </c>
      <c r="IG2" s="21" t="s">
        <v>907</v>
      </c>
      <c r="IH2" s="21" t="s">
        <v>238</v>
      </c>
      <c r="II2" s="21" t="s">
        <v>246</v>
      </c>
      <c r="IJ2" s="21" t="s">
        <v>250</v>
      </c>
      <c r="IK2" s="21" t="s">
        <v>254</v>
      </c>
      <c r="IL2" s="21" t="s">
        <v>256</v>
      </c>
      <c r="IM2" s="21" t="s">
        <v>908</v>
      </c>
      <c r="IN2" s="21" t="s">
        <v>909</v>
      </c>
      <c r="IO2" s="21" t="s">
        <v>262</v>
      </c>
      <c r="IP2" s="21" t="s">
        <v>266</v>
      </c>
      <c r="IQ2" s="21" t="s">
        <v>271</v>
      </c>
      <c r="IR2" s="21" t="s">
        <v>910</v>
      </c>
      <c r="IS2" s="21" t="s">
        <v>911</v>
      </c>
      <c r="IT2" s="21" t="s">
        <v>281</v>
      </c>
      <c r="IU2" s="21" t="s">
        <v>283</v>
      </c>
      <c r="IV2" s="21" t="s">
        <v>285</v>
      </c>
      <c r="IW2" s="21" t="s">
        <v>288</v>
      </c>
      <c r="IX2" s="21" t="s">
        <v>290</v>
      </c>
      <c r="IY2" s="21" t="s">
        <v>296</v>
      </c>
      <c r="IZ2" s="21" t="s">
        <v>301</v>
      </c>
      <c r="JA2" s="21" t="s">
        <v>306</v>
      </c>
      <c r="JB2" s="21" t="s">
        <v>311</v>
      </c>
      <c r="JC2" s="21" t="s">
        <v>313</v>
      </c>
      <c r="JD2" s="21" t="s">
        <v>316</v>
      </c>
      <c r="JE2" s="21" t="s">
        <v>319</v>
      </c>
      <c r="JF2" s="21" t="s">
        <v>322</v>
      </c>
      <c r="JG2" s="21" t="s">
        <v>326</v>
      </c>
      <c r="JH2" s="21" t="s">
        <v>330</v>
      </c>
      <c r="JI2" s="21" t="s">
        <v>334</v>
      </c>
      <c r="JJ2" s="21" t="s">
        <v>338</v>
      </c>
      <c r="JK2" s="21" t="s">
        <v>344</v>
      </c>
      <c r="JL2" s="21" t="s">
        <v>347</v>
      </c>
      <c r="JM2" s="21" t="s">
        <v>349</v>
      </c>
      <c r="JN2" s="21" t="s">
        <v>353</v>
      </c>
      <c r="JO2" s="21" t="s">
        <v>356</v>
      </c>
      <c r="JP2" s="21" t="s">
        <v>360</v>
      </c>
      <c r="JQ2" s="21" t="s">
        <v>366</v>
      </c>
      <c r="JR2" s="21" t="s">
        <v>370</v>
      </c>
      <c r="JS2" s="21" t="s">
        <v>372</v>
      </c>
      <c r="JT2" s="21" t="s">
        <v>375</v>
      </c>
      <c r="JU2" s="21" t="s">
        <v>378</v>
      </c>
      <c r="JV2" s="21" t="s">
        <v>383</v>
      </c>
      <c r="JW2" s="21" t="s">
        <v>387</v>
      </c>
      <c r="JX2" s="21" t="s">
        <v>392</v>
      </c>
      <c r="JY2" s="21" t="s">
        <v>396</v>
      </c>
      <c r="JZ2" s="21" t="s">
        <v>400</v>
      </c>
      <c r="KA2" s="21" t="s">
        <v>404</v>
      </c>
      <c r="KB2" s="21" t="s">
        <v>407</v>
      </c>
      <c r="KC2" s="21" t="s">
        <v>412</v>
      </c>
      <c r="KD2" s="21" t="s">
        <v>414</v>
      </c>
      <c r="KE2" s="21" t="s">
        <v>418</v>
      </c>
      <c r="KF2" s="21" t="s">
        <v>424</v>
      </c>
      <c r="KG2" s="21" t="s">
        <v>428</v>
      </c>
      <c r="KH2" s="21" t="s">
        <v>432</v>
      </c>
      <c r="KI2" s="21" t="s">
        <v>437</v>
      </c>
      <c r="KJ2" s="21" t="s">
        <v>441</v>
      </c>
      <c r="KK2" s="21" t="s">
        <v>444</v>
      </c>
      <c r="KL2" s="21" t="s">
        <v>446</v>
      </c>
      <c r="KM2" s="21" t="s">
        <v>450</v>
      </c>
      <c r="KN2" s="21" t="s">
        <v>456</v>
      </c>
      <c r="KO2" s="21" t="s">
        <v>458</v>
      </c>
      <c r="KP2" s="21" t="s">
        <v>460</v>
      </c>
      <c r="KQ2" s="21" t="s">
        <v>464</v>
      </c>
      <c r="KR2" s="21" t="s">
        <v>467</v>
      </c>
      <c r="KS2" s="21" t="s">
        <v>470</v>
      </c>
      <c r="KT2" s="21" t="s">
        <v>473</v>
      </c>
      <c r="KU2" s="21" t="s">
        <v>478</v>
      </c>
      <c r="KV2" s="21" t="s">
        <v>481</v>
      </c>
      <c r="KW2" s="21" t="s">
        <v>483</v>
      </c>
      <c r="KX2" s="21" t="s">
        <v>485</v>
      </c>
      <c r="KY2" s="21" t="s">
        <v>488</v>
      </c>
      <c r="KZ2" s="21" t="s">
        <v>490</v>
      </c>
      <c r="LA2" s="21" t="s">
        <v>496</v>
      </c>
      <c r="LB2" s="21" t="s">
        <v>501</v>
      </c>
      <c r="LC2" s="21" t="s">
        <v>505</v>
      </c>
      <c r="LD2" s="21" t="s">
        <v>507</v>
      </c>
      <c r="LE2" s="21" t="s">
        <v>509</v>
      </c>
      <c r="LF2" s="21" t="s">
        <v>513</v>
      </c>
      <c r="LG2" s="21" t="s">
        <v>515</v>
      </c>
      <c r="LH2" s="21" t="s">
        <v>519</v>
      </c>
      <c r="LI2" s="21" t="s">
        <v>523</v>
      </c>
      <c r="LJ2" s="21" t="s">
        <v>527</v>
      </c>
      <c r="LK2" s="21" t="s">
        <v>532</v>
      </c>
      <c r="LL2" s="21" t="s">
        <v>536</v>
      </c>
      <c r="LM2" s="21" t="s">
        <v>540</v>
      </c>
      <c r="LN2" s="21" t="s">
        <v>543</v>
      </c>
      <c r="LO2" s="21" t="s">
        <v>547</v>
      </c>
      <c r="LP2" s="21" t="s">
        <v>550</v>
      </c>
      <c r="LQ2" s="21" t="s">
        <v>554</v>
      </c>
      <c r="LR2" s="21" t="s">
        <v>557</v>
      </c>
      <c r="LS2" s="21" t="s">
        <v>560</v>
      </c>
      <c r="LT2" s="21" t="s">
        <v>565</v>
      </c>
      <c r="LU2" s="21" t="s">
        <v>571</v>
      </c>
      <c r="LV2" s="21" t="s">
        <v>577</v>
      </c>
      <c r="LW2" s="21" t="s">
        <v>581</v>
      </c>
      <c r="LX2" s="21" t="s">
        <v>586</v>
      </c>
      <c r="LY2" s="21" t="s">
        <v>592</v>
      </c>
      <c r="LZ2" s="21" t="s">
        <v>594</v>
      </c>
      <c r="MA2" s="21" t="s">
        <v>596</v>
      </c>
      <c r="MB2" s="21" t="s">
        <v>600</v>
      </c>
      <c r="MC2" s="21" t="s">
        <v>603</v>
      </c>
      <c r="MD2" s="21" t="s">
        <v>605</v>
      </c>
      <c r="ME2" s="21" t="s">
        <v>609</v>
      </c>
      <c r="MF2" s="21" t="s">
        <v>611</v>
      </c>
      <c r="MG2" s="21" t="s">
        <v>613</v>
      </c>
      <c r="MH2" s="21" t="s">
        <v>615</v>
      </c>
      <c r="MI2" s="21" t="s">
        <v>616</v>
      </c>
      <c r="MJ2" s="21" t="s">
        <v>620</v>
      </c>
      <c r="MK2" s="21" t="s">
        <v>622</v>
      </c>
      <c r="ML2" s="21" t="s">
        <v>625</v>
      </c>
      <c r="MM2" s="21" t="s">
        <v>628</v>
      </c>
      <c r="MN2" s="21" t="s">
        <v>630</v>
      </c>
      <c r="MO2" s="21" t="s">
        <v>634</v>
      </c>
      <c r="MP2" s="21" t="s">
        <v>637</v>
      </c>
      <c r="MQ2" s="21" t="s">
        <v>640</v>
      </c>
      <c r="MR2" s="21" t="s">
        <v>644</v>
      </c>
      <c r="MS2" s="21" t="s">
        <v>646</v>
      </c>
      <c r="MT2" s="21" t="s">
        <v>648</v>
      </c>
      <c r="MU2" s="21" t="s">
        <v>650</v>
      </c>
      <c r="MV2" s="21" t="s">
        <v>654</v>
      </c>
      <c r="MW2" s="21" t="s">
        <v>657</v>
      </c>
      <c r="MX2" s="21" t="s">
        <v>659</v>
      </c>
      <c r="MY2" s="21" t="s">
        <v>662</v>
      </c>
      <c r="MZ2" s="21" t="s">
        <v>665</v>
      </c>
      <c r="NA2" s="21" t="s">
        <v>667</v>
      </c>
      <c r="NB2" s="21" t="s">
        <v>669</v>
      </c>
      <c r="NC2" s="21" t="s">
        <v>673</v>
      </c>
      <c r="ND2" s="21" t="s">
        <v>676</v>
      </c>
      <c r="NE2" s="21" t="s">
        <v>678</v>
      </c>
      <c r="NF2" s="21" t="s">
        <v>681</v>
      </c>
      <c r="NG2" s="21" t="s">
        <v>684</v>
      </c>
      <c r="NH2" s="21" t="s">
        <v>686</v>
      </c>
      <c r="NI2" s="21" t="s">
        <v>687</v>
      </c>
      <c r="NJ2" s="21" t="s">
        <v>690</v>
      </c>
      <c r="NK2" s="21" t="s">
        <v>692</v>
      </c>
      <c r="NL2" s="21" t="s">
        <v>695</v>
      </c>
      <c r="NM2" s="21" t="s">
        <v>697</v>
      </c>
      <c r="NN2" s="21" t="s">
        <v>699</v>
      </c>
      <c r="NO2" s="21" t="s">
        <v>702</v>
      </c>
      <c r="NP2" s="21" t="s">
        <v>704</v>
      </c>
      <c r="NQ2" s="21" t="s">
        <v>706</v>
      </c>
      <c r="NR2" s="21" t="s">
        <v>710</v>
      </c>
      <c r="NS2" s="21" t="s">
        <v>714</v>
      </c>
      <c r="NT2" s="21" t="s">
        <v>718</v>
      </c>
      <c r="NU2" s="21" t="s">
        <v>719</v>
      </c>
    </row>
    <row r="3" spans="2:385" ht="15.95" customHeight="1" x14ac:dyDescent="0.25">
      <c r="B3" t="str">
        <f>IF(OR(Start!D39="",Start!D39="Indsæt"),"",Start!D39)</f>
        <v/>
      </c>
      <c r="C3" t="str">
        <f>IF(OR(Start!D38="",Start!D38="Indsæt"),"",Start!D38)</f>
        <v/>
      </c>
      <c r="D3" t="str">
        <f>IF(OR(Start!D37="",Start!D37="Indsæt"),"",Start!D37)</f>
        <v/>
      </c>
      <c r="L3">
        <v>1</v>
      </c>
      <c r="Y3" t="str">
        <f>IF(OR(Start!D9="",Start!D9="Indsæt"),"",Start!D9)</f>
        <v/>
      </c>
      <c r="Z3" t="str">
        <f>IF(OR(Start!D10="",Start!D10="Indsæt"),"",Start!D10)</f>
        <v/>
      </c>
      <c r="AA3" t="str">
        <f>IF(OR(Start!D11="",Start!D11="Indsæt"),"",Start!D11)</f>
        <v/>
      </c>
      <c r="AB3" t="str">
        <f>IF(OR(Start!D30="",Start!D30="Indsæt"),"",Start!D30)</f>
        <v/>
      </c>
      <c r="AC3" t="str">
        <f>IF(OR(Start!D31="",Start!D31="Indsæt"),"",Start!D31)</f>
        <v/>
      </c>
      <c r="AD3" t="str">
        <f>IF(OR(Start!D32="",Start!D32="Indsæt"),"",Start!D32)</f>
        <v/>
      </c>
      <c r="AE3" t="str">
        <f>IF(OR(Start!D23="",Start!D23="Indsæt"),"",Start!D23)</f>
        <v/>
      </c>
      <c r="AF3" t="str">
        <f>IF(OR(Start!D24="",Start!D24="Indsæt"),"",Start!D24)</f>
        <v/>
      </c>
      <c r="AG3" t="str">
        <f>IF(OR(Start!D25="",Start!D25="Indsæt"),"",Start!D25)</f>
        <v/>
      </c>
      <c r="AH3" t="str">
        <f>IF(OR(Vareoplysninger!D15="",Vareoplysninger!D15="Indsæt"),"",VLOOKUP(Vareoplysninger!D15,AlleLande[],4,FALSE))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M3" t="str">
        <f>IF('Yderligere vareoplysninger'!D14="Vælg","",IF('Yderligere vareoplysninger'!D14="Nej",0,1))</f>
        <v/>
      </c>
      <c r="AN3" t="str">
        <f>IF('Yderligere vareoplysninger'!D15="Vælg","",IF('Yderligere vareoplysninger'!D15="Nej",0,1))</f>
        <v/>
      </c>
      <c r="AO3" t="str">
        <f>IF(OR('Yderligere vareoplysninger'!D16="",'Yderligere vareoplysninger'!D16="Indsæt"),"",VLOOKUP('Yderligere vareoplysninger'!D16,AlleLande[],3,FALSE))</f>
        <v/>
      </c>
      <c r="AP3" t="str">
        <f>IF('Yderligere vareoplysninger'!D17="Vælg","",IF('Yderligere vareoplysninger'!D17="Nej",0,1))</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mærkningsoplysninger'!D6="Vælg","",IF('Andre mærkningsoplysninger'!D6="Nej",0,1))</f>
        <v/>
      </c>
      <c r="AU3" t="str">
        <f>IF(OR('Andre mærkningsoplysninger'!D7="",'Andre mærkningsoplysninger'!D7="Indsæt"),"",'Andre mærkningsoplysninger'!D7)</f>
        <v/>
      </c>
      <c r="AV3" t="str">
        <f>IF('Andre mærkningsoplysninger'!D9="Vælg","",IF('Andre mærkningsoplysninger'!D9="Nej",0,1))</f>
        <v/>
      </c>
      <c r="AW3" t="str">
        <f>IF(OR('Andre mærkningsoplysninger'!D10="",'Andre mærkningsoplysninger'!D10="Indsæt"),"",'Andre mærkningsoplysninger'!D10)</f>
        <v/>
      </c>
      <c r="AX3" t="str">
        <f>IF('Andre mærkningsoplysninger'!D11="Vælg","",IF('Andre mærkningsoplysninger'!D11="Nej",0,1))</f>
        <v/>
      </c>
      <c r="AY3" t="str">
        <f>IF('Andre mærkningsoplysninger'!D13="Vælg","",IF('Andre mærkningsoplysninger'!D13="Nej",0,1))</f>
        <v/>
      </c>
      <c r="AZ3" t="str">
        <f>IF(OR('Andre mærkningsoplysninger'!D14="",'Andre mærkningsoplysninger'!D14="Indsæt"),"",'Andre mærkningsoplysninger'!D14)</f>
        <v/>
      </c>
      <c r="BB3" t="str">
        <f>IF('Andre mærkningsoplysninger'!D20="Vælg","",IF('Andre mærkningsoplysninger'!D20="Nej",0,1))</f>
        <v/>
      </c>
      <c r="BC3" t="str">
        <f>IF(OR('Andre mærkningsoplysninger'!D22="",'Andre mærkningsoplysninger'!D22="Indsæt"),"",'Andre mærkningsoplysninger'!D22)</f>
        <v/>
      </c>
      <c r="BD3" t="str">
        <f>IF('Andre mærkningsoplysninger'!D23="Vælg","",IF('Andre mærkningsoplysninger'!D23="Nej",0,1))</f>
        <v/>
      </c>
      <c r="BE3" t="str">
        <f>IF('Andre mærkningsoplysninger'!D24="Vælg","",'Andre mærkningsoplysninger'!D24)</f>
        <v/>
      </c>
      <c r="BF3" t="str">
        <f>IF(OR('Andre mærkningsoplysninger'!D25="",'Andre mærkningsoplysninger'!D25="Indsæt"),"",'Andre mærkningsoplysninger'!D25)</f>
        <v/>
      </c>
      <c r="BG3" t="str">
        <f>IF('Andre mærkningsoplysninger'!D28="Vælg","",IF('Andre mærkningsoplysninger'!D28="Nej",0,1))</f>
        <v/>
      </c>
      <c r="BJ3" t="str">
        <f>IF('Andre mærkningsoplysninger'!D16="Vælg","",IF('Andre mærkningsoplysninger'!D16="Nej",0,1))</f>
        <v/>
      </c>
      <c r="BK3" t="str">
        <f>IF(OR('Andre mærkningsoplysninger'!D17="",'Andre mærkningsoplysninger'!D17="Indsæt"),"",'Andre mærkningsoplysninger'!D17)</f>
        <v/>
      </c>
      <c r="BL3" t="str">
        <f>IF('Andre mærkningsoplysninger'!D18="Vælg","",IF('Andre mærkningsoplysninger'!D18="Nej",0,1))</f>
        <v/>
      </c>
      <c r="BP3" t="str">
        <f>IF(AND(Vareoplysninger!C40&lt;&gt;"",Vareoplysninger!C40&lt;&gt;"vælg"),Vareoplysninger!C40&amp;"| "&amp;IF(Vareoplysninger!H40="","",IFERROR(VLOOKUP(Vareoplysninger!H40,AlleLande[],4,FALSE),""))&amp;"| "&amp;IF(Vareoplysninger!I40="","",IFERROR(VLOOKUP(Vareoplysninger!I40,AlleLande[],4,FALSE),""))&amp;"| "&amp;IF(Vareoplysninger!J40="","",IFERROR(VLOOKUP(Vareoplysninger!J40,AlleLande[],4,FALSE),""))&amp;"| "&amp;IF(Vareoplysninger!K40="","",IFERROR(VLOOKUP(Vareoplysninger!K40,AlleLande[],4,FALSE),""))&amp;"| "&amp;IF(Vareoplysninger!L40="","",IFERROR(VLOOKUP(Vareoplysninger!L40,AlleLande[],4,FALSE),"")),"")</f>
        <v/>
      </c>
      <c r="BQ3" t="str">
        <f>IF(AND(Vareoplysninger!C41&lt;&gt;"",Vareoplysninger!C41&lt;&gt;"vælg"),Vareoplysninger!C41&amp;"| "&amp;IF(Vareoplysninger!H41="","",IFERROR(VLOOKUP(Vareoplysninger!H41,AlleLande[],4,FALSE),""))&amp;"| "&amp;IF(Vareoplysninger!I41="","",IFERROR(VLOOKUP(Vareoplysninger!I41,AlleLande[],4,FALSE),""))&amp;"| "&amp;IF(Vareoplysninger!J41="","",IFERROR(VLOOKUP(Vareoplysninger!J41,AlleLande[],4,FALSE),""))&amp;"| "&amp;IF(Vareoplysninger!K41="","",IFERROR(VLOOKUP(Vareoplysninger!K41,AlleLande[],4,FALSE),""))&amp;"| "&amp;IF(Vareoplysninger!L41="","",IFERROR(VLOOKUP(Vareoplysninger!L41,AlleLande[],4,FALSE),"")),"")</f>
        <v/>
      </c>
      <c r="BR3" t="str">
        <f>IF(AND(Vareoplysninger!C42&lt;&gt;"",Vareoplysninger!C42&lt;&gt;"vælg"),Vareoplysninger!C42&amp;"| "&amp;IF(Vareoplysninger!H42="","",IFERROR(VLOOKUP(Vareoplysninger!H42,AlleLande[],4,FALSE),""))&amp;"| "&amp;IF(Vareoplysninger!I42="","",IFERROR(VLOOKUP(Vareoplysninger!I42,AlleLande[],4,FALSE),""))&amp;"| "&amp;IF(Vareoplysninger!J42="","",IFERROR(VLOOKUP(Vareoplysninger!J42,AlleLande[],4,FALSE),""))&amp;"| "&amp;IF(Vareoplysninger!K42="","",IFERROR(VLOOKUP(Vareoplysninger!K42,AlleLande[],4,FALSE),""))&amp;"| "&amp;IF(Vareoplysninger!L42="","",IFERROR(VLOOKUP(Vareoplysninger!L42,AlleLande[],4,FALSE),"")),"")</f>
        <v/>
      </c>
      <c r="BS3" t="str">
        <f>IF(AND(Vareoplysninger!C43&lt;&gt;"",Vareoplysninger!C43&lt;&gt;"vælg"),Vareoplysninger!C43&amp;"| "&amp;IF(Vareoplysninger!H43="","",IFERROR(VLOOKUP(Vareoplysninger!H43,AlleLande[],4,FALSE),""))&amp;"| "&amp;IF(Vareoplysninger!I43="","",IFERROR(VLOOKUP(Vareoplysninger!I43,AlleLande[],4,FALSE),""))&amp;"| "&amp;IF(Vareoplysninger!J43="","",IFERROR(VLOOKUP(Vareoplysninger!J43,AlleLande[],4,FALSE),""))&amp;"| "&amp;IF(Vareoplysninger!K43="","",IFERROR(VLOOKUP(Vareoplysninger!K43,AlleLande[],4,FALSE),""))&amp;"| "&amp;IF(Vareoplysninger!L43="","",IFERROR(VLOOKUP(Vareoplysninger!L43,AlleLande[],4,FALSE),"")),"")</f>
        <v/>
      </c>
      <c r="BT3" t="str">
        <f>IF(AND(Vareoplysninger!C44&lt;&gt;"",Vareoplysninger!C44&lt;&gt;"vælg"),Vareoplysninger!C44&amp;"| "&amp;IF(Vareoplysninger!H44="","",IFERROR(VLOOKUP(Vareoplysninger!H44,AlleLande[],4,FALSE),""))&amp;"| "&amp;IF(Vareoplysninger!I44="","",IFERROR(VLOOKUP(Vareoplysninger!I44,AlleLande[],4,FALSE),""))&amp;"| "&amp;IF(Vareoplysninger!J44="","",IFERROR(VLOOKUP(Vareoplysninger!J44,AlleLande[],4,FALSE),""))&amp;"| "&amp;IF(Vareoplysninger!K44="","",IFERROR(VLOOKUP(Vareoplysninger!K44,AlleLande[],4,FALSE),""))&amp;"| "&amp;IF(Vareoplysninger!L44="","",IFERROR(VLOOKUP(Vareoplysninger!L44,AlleLande[],4,FALSE),"")),"")</f>
        <v/>
      </c>
      <c r="BU3" t="str">
        <f>IF(AND(Vareoplysninger!C45&lt;&gt;"",Vareoplysninger!C45&lt;&gt;"indsæt"),Vareoplysninger!C45&amp;"| "&amp;IF(Vareoplysninger!H45="","",IFERROR(VLOOKUP(Vareoplysninger!H45,AlleLande[],4,FALSE),""))&amp;"| "&amp;IF(Vareoplysninger!I45="","",IFERROR(VLOOKUP(Vareoplysninger!I45,AlleLande[],4,FALSE),""))&amp;"| "&amp;IF(Vareoplysninger!J45="","",IFERROR(VLOOKUP(Vareoplysninger!J45,AlleLande[],4,FALSE),""))&amp;"| "&amp;IF(Vareoplysninger!K45="","",IFERROR(VLOOKUP(Vareoplysninger!K45,AlleLande[],4,FALSE),""))&amp;"| "&amp;IF(Vareoplysninger!L45="","",IFERROR(VLOOKUP(Vareoplysninger!L45,AlleLande[],4,FALSE),"")),"")</f>
        <v/>
      </c>
      <c r="BV3" t="str">
        <f>IF(AND(Vareoplysninger!C46&lt;&gt;"",Vareoplysninger!C46&lt;&gt;"indsæt"),Vareoplysninger!C46&amp;"| "&amp;IF(Vareoplysninger!H46="","",IFERROR(VLOOKUP(Vareoplysninger!H46,AlleLande[],4,FALSE),""))&amp;"| "&amp;IF(Vareoplysninger!I46="","",IFERROR(VLOOKUP(Vareoplysninger!I46,AlleLande[],4,FALSE),""))&amp;"| "&amp;IF(Vareoplysninger!J46="","",IFERROR(VLOOKUP(Vareoplysninger!J46,AlleLande[],4,FALSE),""))&amp;"| "&amp;IF(Vareoplysninger!K46="","",IFERROR(VLOOKUP(Vareoplysninger!K46,AlleLande[],4,FALSE),""))&amp;"| "&amp;IF(Vareoplysninger!L46="","",IFERROR(VLOOKUP(Vareoplysninger!L46,AlleLande[],4,FALSE),"")),"")</f>
        <v/>
      </c>
      <c r="BW3" t="str">
        <f>IF(AND(Vareoplysninger!C47&lt;&gt;"",Vareoplysninger!C47&lt;&gt;"indsæt"),Vareoplysninger!C47&amp;"| "&amp;IF(Vareoplysninger!H47="","",IFERROR(VLOOKUP(Vareoplysninger!H47,AlleLande[],4,FALSE),""))&amp;"| "&amp;IF(Vareoplysninger!I47="","",IFERROR(VLOOKUP(Vareoplysninger!I47,AlleLande[],4,FALSE),""))&amp;"| "&amp;IF(Vareoplysninger!J47="","",IFERROR(VLOOKUP(Vareoplysninger!J47,AlleLande[],4,FALSE),""))&amp;"| "&amp;IF(Vareoplysninger!K47="","",IFERROR(VLOOKUP(Vareoplysninger!K47,AlleLande[],4,FALSE),""))&amp;"| "&amp;IF(Vareoplysninger!L47="","",IFERROR(VLOOKUP(Vareoplysninger!L47,AlleLande[],4,FALSE),"")),"")</f>
        <v/>
      </c>
      <c r="BX3" t="str">
        <f>IF(AND(Vareoplysninger!D74&lt;&gt;"",Vareoplysninger!D74&lt;&gt;"Indsæt"),Vareoplysninger!C74&amp;" - "&amp;Vareoplysninger!D74&amp;"| "&amp;IF(Vareoplysninger!H74="","",IFERROR(VLOOKUP(Vareoplysninger!H74,AlleLande[],4,FALSE),""))&amp;"| "&amp;IF(Vareoplysninger!I74="","",IFERROR(VLOOKUP(Vareoplysninger!I74,AlleLande[],4,FALSE),""))&amp;"| "&amp;IF(Vareoplysninger!J74="","",IFERROR(VLOOKUP(Vareoplysninger!J74,AlleLande[],4,FALSE),""))&amp;"| "&amp;IF(Vareoplysninger!K74="","",IFERROR(VLOOKUP(Vareoplysninger!K74,AlleLande[],4,FALSE),""))&amp;"| "&amp;IF(Vareoplysninger!L74="","",IFERROR(VLOOKUP(Vareoplysninger!L74,AlleLande[],4,FALSE),"")),"")</f>
        <v/>
      </c>
      <c r="BY3" t="str">
        <f>IF(AND(Vareoplysninger!D75&lt;&gt;"",Vareoplysninger!D75&lt;&gt;"Indsæt"),Vareoplysninger!C75&amp;" - "&amp;Vareoplysninger!D75&amp;"| "&amp;IF(Vareoplysninger!H75="","",IFERROR(VLOOKUP(Vareoplysninger!H75,AlleLande[],4,FALSE),""))&amp;"| "&amp;IF(Vareoplysninger!I75="","",IFERROR(VLOOKUP(Vareoplysninger!I75,AlleLande[],4,FALSE),""))&amp;"| "&amp;IF(Vareoplysninger!J75="","",IFERROR(VLOOKUP(Vareoplysninger!J75,AlleLande[],4,FALSE),""))&amp;"| "&amp;IF(Vareoplysninger!K75="","",IFERROR(VLOOKUP(Vareoplysninger!K75,AlleLande[],4,FALSE),""))&amp;"| "&amp;IF(Vareoplysninger!L75="","",IFERROR(VLOOKUP(Vareoplysninger!L75,AlleLande[],4,FALSE),"")),"")</f>
        <v/>
      </c>
      <c r="BZ3" t="str">
        <f>IF(AND(Vareoplysninger!D76&lt;&gt;"",Vareoplysninger!D76&lt;&gt;"Indsæt"),Vareoplysninger!C76&amp;" - "&amp;Vareoplysninger!D76&amp;"| "&amp;IF(Vareoplysninger!H76="","",IFERROR(VLOOKUP(Vareoplysninger!H76,AlleLande[],4,FALSE),""))&amp;"| "&amp;IF(Vareoplysninger!I76="","",IFERROR(VLOOKUP(Vareoplysninger!I76,AlleLande[],4,FALSE),""))&amp;"| "&amp;IF(Vareoplysninger!J76="","",IFERROR(VLOOKUP(Vareoplysninger!J76,AlleLande[],4,FALSE),""))&amp;"| "&amp;IF(Vareoplysninger!K76="","",IFERROR(VLOOKUP(Vareoplysninger!K76,AlleLande[],4,FALSE),""))&amp;"| "&amp;IF(Vareoplysninger!L76="","",IFERROR(VLOOKUP(Vareoplysninger!L76,AlleLande[],4,FALSE),"")),"")</f>
        <v/>
      </c>
      <c r="CA3" t="str">
        <f>IF(AND(Vareoplysninger!D77&lt;&gt;"",Vareoplysninger!D77&lt;&gt;"Indsæt"),Vareoplysninger!C77&amp;" - "&amp;Vareoplysninger!D77&amp;"| "&amp;IF(Vareoplysninger!H77="","",IFERROR(VLOOKUP(Vareoplysninger!H77,AlleLande[],4,FALSE),""))&amp;"| "&amp;IF(Vareoplysninger!I77="","",IFERROR(VLOOKUP(Vareoplysninger!I77,AlleLande[],4,FALSE),""))&amp;"| "&amp;IF(Vareoplysninger!J77="","",IFERROR(VLOOKUP(Vareoplysninger!J77,AlleLande[],4,FALSE),""))&amp;"| "&amp;IF(Vareoplysninger!K77="","",IFERROR(VLOOKUP(Vareoplysninger!K77,AlleLande[],4,FALSE),""))&amp;"| "&amp;IF(Vareoplysninger!L77="","",IFERROR(VLOOKUP(Vareoplysninger!L77,AlleLande[],4,FALSE),"")),"")</f>
        <v/>
      </c>
      <c r="CB3" t="str">
        <f>IF(AND(Vareoplysninger!D78&lt;&gt;"",Vareoplysninger!D78&lt;&gt;"Indsæt"),Vareoplysninger!C78&amp;" - "&amp;Vareoplysninger!D78&amp;"| "&amp;IF(Vareoplysninger!H78="","",IFERROR(VLOOKUP(Vareoplysninger!H78,AlleLande[],4,FALSE),""))&amp;"| "&amp;IF(Vareoplysninger!I78="","",IFERROR(VLOOKUP(Vareoplysninger!I78,AlleLande[],4,FALSE),""))&amp;"| "&amp;IF(Vareoplysninger!J78="","",IFERROR(VLOOKUP(Vareoplysninger!J78,AlleLande[],4,FALSE),""))&amp;"| "&amp;IF(Vareoplysninger!K78="","",IFERROR(VLOOKUP(Vareoplysninger!K78,AlleLande[],4,FALSE),""))&amp;"| "&amp;IF(Vareoplysninger!L78="","",IFERROR(VLOOKUP(Vareoplysninger!L78,AlleLande[],4,FALSE),"")),"")</f>
        <v/>
      </c>
      <c r="CC3" t="str">
        <f>IF(AND(Vareoplysninger!D79&lt;&gt;"",Vareoplysninger!D79&lt;&gt;"Indsæt"),Vareoplysninger!C79&amp;" - "&amp;Vareoplysninger!D79&amp;"| "&amp;IF(Vareoplysninger!H79="","",IFERROR(VLOOKUP(Vareoplysninger!H79,AlleLande[],4,FALSE),""))&amp;"| "&amp;IF(Vareoplysninger!I79="","",IFERROR(VLOOKUP(Vareoplysninger!I79,AlleLande[],4,FALSE),""))&amp;"| "&amp;IF(Vareoplysninger!J79="","",IFERROR(VLOOKUP(Vareoplysninger!J79,AlleLande[],4,FALSE),""))&amp;"| "&amp;IF(Vareoplysninger!K79="","",IFERROR(VLOOKUP(Vareoplysninger!K79,AlleLande[],4,FALSE),""))&amp;"| "&amp;IF(Vareoplysninger!L79="","",IFERROR(VLOOKUP(Vareoplysninger!L79,AlleLande[],4,FALSE),"")),"")</f>
        <v/>
      </c>
      <c r="CD3" t="str">
        <f>IF(AND(Vareoplysninger!D80&lt;&gt;"",Vareoplysninger!D80&lt;&gt;"Indsæt"),Vareoplysninger!C80&amp;" - "&amp;Vareoplysninger!D80&amp;"| "&amp;IF(Vareoplysninger!H80="","",IFERROR(VLOOKUP(Vareoplysninger!H80,AlleLande[],4,FALSE),""))&amp;"| "&amp;IF(Vareoplysninger!I80="","",IFERROR(VLOOKUP(Vareoplysninger!I80,AlleLande[],4,FALSE),""))&amp;"| "&amp;IF(Vareoplysninger!J80="","",IFERROR(VLOOKUP(Vareoplysninger!J80,AlleLande[],4,FALSE),""))&amp;"| "&amp;IF(Vareoplysninger!K80="","",IFERROR(VLOOKUP(Vareoplysninger!K80,AlleLande[],4,FALSE),""))&amp;"| "&amp;IF(Vareoplysninger!L80="","",IFERROR(VLOOKUP(Vareoplysninger!L80,AlleLande[],4,FALSE),"")),"")</f>
        <v/>
      </c>
      <c r="CE3" t="str">
        <f>IF(AND(Vareoplysninger!D81&lt;&gt;"",Vareoplysninger!D81&lt;&gt;"Indsæt"),Vareoplysninger!C81&amp;" - "&amp;Vareoplysninger!D81&amp;"| "&amp;IF(Vareoplysninger!H81="","",IFERROR(VLOOKUP(Vareoplysninger!H81,AlleLande[],4,FALSE),""))&amp;"| "&amp;IF(Vareoplysninger!I81="","",IFERROR(VLOOKUP(Vareoplysninger!I81,AlleLande[],4,FALSE),""))&amp;"| "&amp;IF(Vareoplysninger!J81="","",IFERROR(VLOOKUP(Vareoplysninger!J81,AlleLande[],4,FALSE),""))&amp;"| "&amp;IF(Vareoplysninger!K81="","",IFERROR(VLOOKUP(Vareoplysninger!K81,AlleLande[],4,FALSE),""))&amp;"| "&amp;IF(Vareoplysninger!L81="","",IFERROR(VLOOKUP(Vareoplysninger!L81,AlleLande[],4,FALSE),"")),"")</f>
        <v/>
      </c>
      <c r="CF3" t="str">
        <f>IF(AND(Vareoplysninger!D82&lt;&gt;"",Vareoplysninger!D82&lt;&gt;"Indsæt"),Vareoplysninger!C82&amp;" - "&amp;Vareoplysninger!D82&amp;"| "&amp;IF(Vareoplysninger!H82="","",IFERROR(VLOOKUP(Vareoplysninger!H82,AlleLande[],4,FALSE),""))&amp;"| "&amp;IF(Vareoplysninger!I82="","",IFERROR(VLOOKUP(Vareoplysninger!I82,AlleLande[],4,FALSE),""))&amp;"| "&amp;IF(Vareoplysninger!J82="","",IFERROR(VLOOKUP(Vareoplysninger!J82,AlleLande[],4,FALSE),""))&amp;"| "&amp;IF(Vareoplysninger!K82="","",IFERROR(VLOOKUP(Vareoplysninger!K82,AlleLande[],4,FALSE),""))&amp;"| "&amp;IF(Vareoplysninger!L82="","",IFERROR(VLOOKUP(Vareoplysninger!L82,AlleLande[],4,FALSE),"")),"")</f>
        <v/>
      </c>
      <c r="CG3" t="str">
        <f>IF(AND(Vareoplysninger!D83&lt;&gt;"",Vareoplysninger!D83&lt;&gt;"Indsæt"),Vareoplysninger!C83&amp;" - "&amp;Vareoplysninger!D83&amp;"| "&amp;IF(Vareoplysninger!H83="","",IFERROR(VLOOKUP(Vareoplysninger!H83,AlleLande[],4,FALSE),""))&amp;"| "&amp;IF(Vareoplysninger!I83="","",IFERROR(VLOOKUP(Vareoplysninger!I83,AlleLande[],4,FALSE),""))&amp;"| "&amp;IF(Vareoplysninger!J83="","",IFERROR(VLOOKUP(Vareoplysninger!J83,AlleLande[],4,FALSE),""))&amp;"| "&amp;IF(Vareoplysninger!K83="","",IFERROR(VLOOKUP(Vareoplysninger!K83,AlleLande[],4,FALSE),""))&amp;"| "&amp;IF(Vareoplysninger!L83="","",IFERROR(VLOOKUP(Vareoplysninger!L83,AlleLande[],4,FALSE),"")),"")</f>
        <v/>
      </c>
      <c r="CH3" t="str">
        <f>IF(AND(Vareoplysninger!D84&lt;&gt;"",Vareoplysninger!D84&lt;&gt;"Indsæt"),Vareoplysninger!C84&amp;" - "&amp;Vareoplysninger!D84&amp;"| "&amp;IF(Vareoplysninger!H84="","",IFERROR(VLOOKUP(Vareoplysninger!H84,AlleLande[],4,FALSE),""))&amp;"| "&amp;IF(Vareoplysninger!I84="","",IFERROR(VLOOKUP(Vareoplysninger!I84,AlleLande[],4,FALSE),""))&amp;"| "&amp;IF(Vareoplysninger!J84="","",IFERROR(VLOOKUP(Vareoplysninger!J84,AlleLande[],4,FALSE),""))&amp;"| "&amp;IF(Vareoplysninger!K84="","",IFERROR(VLOOKUP(Vareoplysninger!K84,AlleLande[],4,FALSE),""))&amp;"| "&amp;IF(Vareoplysninger!L84="","",IFERROR(VLOOKUP(Vareoplysninger!L84,AlleLande[],4,FALSE),"")),"")</f>
        <v/>
      </c>
      <c r="CI3" t="str">
        <f>IF(AND(Vareoplysninger!D85&lt;&gt;"",Vareoplysninger!D85&lt;&gt;"Indsæt"),Vareoplysninger!C85&amp;" - "&amp;Vareoplysninger!D85&amp;"| "&amp;IF(Vareoplysninger!H85="","",IFERROR(VLOOKUP(Vareoplysninger!H85,AlleLande[],4,FALSE),""))&amp;"| "&amp;IF(Vareoplysninger!I85="","",IFERROR(VLOOKUP(Vareoplysninger!I85,AlleLande[],4,FALSE),""))&amp;"| "&amp;IF(Vareoplysninger!J85="","",IFERROR(VLOOKUP(Vareoplysninger!J85,AlleLande[],4,FALSE),""))&amp;"| "&amp;IF(Vareoplysninger!K85="","",IFERROR(VLOOKUP(Vareoplysninger!K85,AlleLande[],4,FALSE),""))&amp;"| "&amp;IF(Vareoplysninger!L85="","",IFERROR(VLOOKUP(Vareoplysninger!L85,AlleLande[],4,FALSE),"")),"")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J40:$J$44,0),0)+IFERROR(MATCH(GF2,Vareoplysninger!$K$40:$K$44,0),0)+IFERROR(MATCH(GF2,Vareoplysninger!#REF!,0),0)+IFERROR(MATCH(GF2,Vareoplysninger!$L$40:$L$44,0),0)+IFERROR(MATCH(GF2,Vareoplysninger!#REF!,0),0)+IFERROR(MATCH(GF2,Vareoplysninger!$H$74:$H$85,0),0)+IFERROR(MATCH(GF2,Vareoplysninger!$I$74:$I$85,0),0)+IFERROR(MATCH(GF2,Vareoplysninger!$J$74:$J$85,0),0)+IFERROR(MATCH(GF2,Vareoplysninger!$K$74:$K$85,0),0)+IFERROR(MATCH(GF2,Vareoplysninger!$L$74:$L$85,0),0)+IFERROR(MATCH(GF2,Emballage!$G$11:$G$30,0),0)+IFERROR(MATCH(GF2,Emballage!$H$11:$H$30,0),0)+IFERROR(MATCH(GF2,Emballage!$I$11:$I$30,0),0)+IFERROR(MATCH(GF2,Emballage!$J$11:$J$30,0),0)+IFERROR(MATCH(GF2,Emballage!$K$11:$K$30,0),0)&gt;=1,1,0)</f>
        <v>0</v>
      </c>
      <c r="GG3">
        <f>IF(IFERROR(MATCH(GG2,Vareoplysninger!$J40:$J$44,0),0)+IFERROR(MATCH(GG2,Vareoplysninger!$K$40:$K$44,0),0)+IFERROR(MATCH(GG2,Vareoplysninger!#REF!,0),0)+IFERROR(MATCH(GG2,Vareoplysninger!$L$40:$L$44,0),0)+IFERROR(MATCH(GG2,Vareoplysninger!#REF!,0),0)+IFERROR(MATCH(GG2,Vareoplysninger!$H$74:$H$85,0),0)+IFERROR(MATCH(GG2,Vareoplysninger!$I$74:$I$85,0),0)+IFERROR(MATCH(GG2,Vareoplysninger!$J$74:$J$85,0),0)+IFERROR(MATCH(GG2,Vareoplysninger!$K$74:$K$85,0),0)+IFERROR(MATCH(GG2,Vareoplysninger!$L$74:$L$85,0),0)+IFERROR(MATCH(GG2,Emballage!$G$11:$G$30,0),0)+IFERROR(MATCH(GG2,Emballage!$H$11:$H$30,0),0)+IFERROR(MATCH(GG2,Emballage!$I$11:$I$30,0),0)+IFERROR(MATCH(GG2,Emballage!$J$11:$J$30,0),0)+IFERROR(MATCH(GG2,Emballage!$K$11:$K$30,0),0)&gt;=1,1,0)</f>
        <v>0</v>
      </c>
      <c r="GH3">
        <f>IF(IFERROR(MATCH(GH2,Vareoplysninger!$J40:$J$44,0),0)+IFERROR(MATCH(GH2,Vareoplysninger!$K$40:$K$44,0),0)+IFERROR(MATCH(GH2,Vareoplysninger!#REF!,0),0)+IFERROR(MATCH(GH2,Vareoplysninger!$L$40:$L$44,0),0)+IFERROR(MATCH(GH2,Vareoplysninger!#REF!,0),0)+IFERROR(MATCH(GH2,Vareoplysninger!$H$74:$H$85,0),0)+IFERROR(MATCH(GH2,Vareoplysninger!$I$74:$I$85,0),0)+IFERROR(MATCH(GH2,Vareoplysninger!$J$74:$J$85,0),0)+IFERROR(MATCH(GH2,Vareoplysninger!$K$74:$K$85,0),0)+IFERROR(MATCH(GH2,Vareoplysninger!$L$74:$L$85,0),0)+IFERROR(MATCH(GH2,Emballage!$G$11:$G$30,0),0)+IFERROR(MATCH(GH2,Emballage!$H$11:$H$30,0),0)+IFERROR(MATCH(GH2,Emballage!$I$11:$I$30,0),0)+IFERROR(MATCH(GH2,Emballage!$J$11:$J$30,0),0)+IFERROR(MATCH(GH2,Emballage!$K$11:$K$30,0),0)&gt;=1,1,0)</f>
        <v>0</v>
      </c>
      <c r="GI3">
        <f>IF(IFERROR(MATCH(GI2,Vareoplysninger!$J40:$J$44,0),0)+IFERROR(MATCH(GI2,Vareoplysninger!$K$40:$K$44,0),0)+IFERROR(MATCH(GI2,Vareoplysninger!#REF!,0),0)+IFERROR(MATCH(GI2,Vareoplysninger!$L$40:$L$44,0),0)+IFERROR(MATCH(GI2,Vareoplysninger!#REF!,0),0)+IFERROR(MATCH(GI2,Vareoplysninger!$H$74:$H$85,0),0)+IFERROR(MATCH(GI2,Vareoplysninger!$I$74:$I$85,0),0)+IFERROR(MATCH(GI2,Vareoplysninger!$J$74:$J$85,0),0)+IFERROR(MATCH(GI2,Vareoplysninger!$K$74:$K$85,0),0)+IFERROR(MATCH(GI2,Vareoplysninger!$L$74:$L$85,0),0)+IFERROR(MATCH(GI2,Emballage!$G$11:$G$30,0),0)+IFERROR(MATCH(GI2,Emballage!$H$11:$H$30,0),0)+IFERROR(MATCH(GI2,Emballage!$I$11:$I$30,0),0)+IFERROR(MATCH(GI2,Emballage!$J$11:$J$30,0),0)+IFERROR(MATCH(GI2,Emballage!$K$11:$K$30,0),0)&gt;=1,1,0)</f>
        <v>0</v>
      </c>
      <c r="GJ3">
        <f>IF(IFERROR(MATCH(GJ2,Vareoplysninger!$J40:$J$44,0),0)+IFERROR(MATCH(GJ2,Vareoplysninger!$K$40:$K$44,0),0)+IFERROR(MATCH(GJ2,Vareoplysninger!#REF!,0),0)+IFERROR(MATCH(GJ2,Vareoplysninger!$L$40:$L$44,0),0)+IFERROR(MATCH(GJ2,Vareoplysninger!#REF!,0),0)+IFERROR(MATCH(GJ2,Vareoplysninger!$H$74:$H$85,0),0)+IFERROR(MATCH(GJ2,Vareoplysninger!$I$74:$I$85,0),0)+IFERROR(MATCH(GJ2,Vareoplysninger!$J$74:$J$85,0),0)+IFERROR(MATCH(GJ2,Vareoplysninger!$K$74:$K$85,0),0)+IFERROR(MATCH(GJ2,Vareoplysninger!$L$74:$L$85,0),0)+IFERROR(MATCH(GJ2,Emballage!$G$11:$G$30,0),0)+IFERROR(MATCH(GJ2,Emballage!$H$11:$H$30,0),0)+IFERROR(MATCH(GJ2,Emballage!$I$11:$I$30,0),0)+IFERROR(MATCH(GJ2,Emballage!$J$11:$J$30,0),0)+IFERROR(MATCH(GJ2,Emballage!$K$11:$K$30,0),0)&gt;=1,1,0)</f>
        <v>0</v>
      </c>
      <c r="GK3">
        <f>IF(IFERROR(MATCH(GK2,Vareoplysninger!$J40:$J$44,0),0)+IFERROR(MATCH(GK2,Vareoplysninger!$K$40:$K$44,0),0)+IFERROR(MATCH(GK2,Vareoplysninger!#REF!,0),0)+IFERROR(MATCH(GK2,Vareoplysninger!$L$40:$L$44,0),0)+IFERROR(MATCH(GK2,Vareoplysninger!#REF!,0),0)+IFERROR(MATCH(GK2,Vareoplysninger!$H$74:$H$85,0),0)+IFERROR(MATCH(GK2,Vareoplysninger!$I$74:$I$85,0),0)+IFERROR(MATCH(GK2,Vareoplysninger!$J$74:$J$85,0),0)+IFERROR(MATCH(GK2,Vareoplysninger!$K$74:$K$85,0),0)+IFERROR(MATCH(GK2,Vareoplysninger!$L$74:$L$85,0),0)+IFERROR(MATCH(GK2,Emballage!$G$11:$G$30,0),0)+IFERROR(MATCH(GK2,Emballage!$H$11:$H$30,0),0)+IFERROR(MATCH(GK2,Emballage!$I$11:$I$30,0),0)+IFERROR(MATCH(GK2,Emballage!$J$11:$J$30,0),0)+IFERROR(MATCH(GK2,Emballage!$K$11:$K$30,0),0)&gt;=1,1,0)</f>
        <v>0</v>
      </c>
      <c r="GL3">
        <f>IF(IFERROR(MATCH(GL2,Vareoplysninger!$J40:$J$44,0),0)+IFERROR(MATCH(GL2,Vareoplysninger!$K$40:$K$44,0),0)+IFERROR(MATCH(GL2,Vareoplysninger!#REF!,0),0)+IFERROR(MATCH(GL2,Vareoplysninger!$L$40:$L$44,0),0)+IFERROR(MATCH(GL2,Vareoplysninger!#REF!,0),0)+IFERROR(MATCH(GL2,Vareoplysninger!$H$74:$H$85,0),0)+IFERROR(MATCH(GL2,Vareoplysninger!$I$74:$I$85,0),0)+IFERROR(MATCH(GL2,Vareoplysninger!$J$74:$J$85,0),0)+IFERROR(MATCH(GL2,Vareoplysninger!$K$74:$K$85,0),0)+IFERROR(MATCH(GL2,Vareoplysninger!$L$74:$L$85,0),0)+IFERROR(MATCH(GL2,Emballage!$G$11:$G$30,0),0)+IFERROR(MATCH(GL2,Emballage!$H$11:$H$30,0),0)+IFERROR(MATCH(GL2,Emballage!$I$11:$I$30,0),0)+IFERROR(MATCH(GL2,Emballage!$J$11:$J$30,0),0)+IFERROR(MATCH(GL2,Emballage!$K$11:$K$30,0),0)&gt;=1,1,0)</f>
        <v>0</v>
      </c>
      <c r="GM3">
        <f>IF(IFERROR(MATCH(GM2,Vareoplysninger!$J40:$J$44,0),0)+IFERROR(MATCH(GM2,Vareoplysninger!$K$40:$K$44,0),0)+IFERROR(MATCH(GM2,Vareoplysninger!#REF!,0),0)+IFERROR(MATCH(GM2,Vareoplysninger!$L$40:$L$44,0),0)+IFERROR(MATCH(GM2,Vareoplysninger!#REF!,0),0)+IFERROR(MATCH(GM2,Vareoplysninger!$H$74:$H$85,0),0)+IFERROR(MATCH(GM2,Vareoplysninger!$I$74:$I$85,0),0)+IFERROR(MATCH(GM2,Vareoplysninger!$J$74:$J$85,0),0)+IFERROR(MATCH(GM2,Vareoplysninger!$K$74:$K$85,0),0)+IFERROR(MATCH(GM2,Vareoplysninger!$L$74:$L$85,0),0)+IFERROR(MATCH(GM2,Emballage!$G$11:$G$30,0),0)+IFERROR(MATCH(GM2,Emballage!$H$11:$H$30,0),0)+IFERROR(MATCH(GM2,Emballage!$I$11:$I$30,0),0)+IFERROR(MATCH(GM2,Emballage!$J$11:$J$30,0),0)+IFERROR(MATCH(GM2,Emballage!$K$11:$K$30,0),0)&gt;=1,1,0)</f>
        <v>0</v>
      </c>
      <c r="GN3">
        <f>IF(IFERROR(MATCH(GN2,Vareoplysninger!$J40:$J$44,0),0)+IFERROR(MATCH(GN2,Vareoplysninger!$K$40:$K$44,0),0)+IFERROR(MATCH(GN2,Vareoplysninger!#REF!,0),0)+IFERROR(MATCH(GN2,Vareoplysninger!$L$40:$L$44,0),0)+IFERROR(MATCH(GN2,Vareoplysninger!#REF!,0),0)+IFERROR(MATCH(GN2,Vareoplysninger!$H$74:$H$85,0),0)+IFERROR(MATCH(GN2,Vareoplysninger!$I$74:$I$85,0),0)+IFERROR(MATCH(GN2,Vareoplysninger!$J$74:$J$85,0),0)+IFERROR(MATCH(GN2,Vareoplysninger!$K$74:$K$85,0),0)+IFERROR(MATCH(GN2,Vareoplysninger!$L$74:$L$85,0),0)+IFERROR(MATCH(GN2,Emballage!$G$11:$G$30,0),0)+IFERROR(MATCH(GN2,Emballage!$H$11:$H$30,0),0)+IFERROR(MATCH(GN2,Emballage!$I$11:$I$30,0),0)+IFERROR(MATCH(GN2,Emballage!$J$11:$J$30,0),0)+IFERROR(MATCH(GN2,Emballage!$K$11:$K$30,0),0)&gt;=1,1,0)</f>
        <v>0</v>
      </c>
      <c r="GO3">
        <f>IF(IFERROR(MATCH(GO2,Vareoplysninger!$J40:$J$44,0),0)+IFERROR(MATCH(GO2,Vareoplysninger!$K$40:$K$44,0),0)+IFERROR(MATCH(GO2,Vareoplysninger!#REF!,0),0)+IFERROR(MATCH(GO2,Vareoplysninger!$L$40:$L$44,0),0)+IFERROR(MATCH(GO2,Vareoplysninger!#REF!,0),0)+IFERROR(MATCH(GO2,Vareoplysninger!$H$74:$H$85,0),0)+IFERROR(MATCH(GO2,Vareoplysninger!$I$74:$I$85,0),0)+IFERROR(MATCH(GO2,Vareoplysninger!$J$74:$J$85,0),0)+IFERROR(MATCH(GO2,Vareoplysninger!$K$74:$K$85,0),0)+IFERROR(MATCH(GO2,Vareoplysninger!$L$74:$L$85,0),0)+IFERROR(MATCH(GO2,Emballage!$G$11:$G$30,0),0)+IFERROR(MATCH(GO2,Emballage!$H$11:$H$30,0),0)+IFERROR(MATCH(GO2,Emballage!$I$11:$I$30,0),0)+IFERROR(MATCH(GO2,Emballage!$J$11:$J$30,0),0)+IFERROR(MATCH(GO2,Emballage!$K$11:$K$30,0),0)&gt;=1,1,0)</f>
        <v>0</v>
      </c>
      <c r="GP3">
        <f>IF(IFERROR(MATCH(GP2,Vareoplysninger!$J40:$J$44,0),0)+IFERROR(MATCH(GP2,Vareoplysninger!$K$40:$K$44,0),0)+IFERROR(MATCH(GP2,Vareoplysninger!#REF!,0),0)+IFERROR(MATCH(GP2,Vareoplysninger!$L$40:$L$44,0),0)+IFERROR(MATCH(GP2,Vareoplysninger!#REF!,0),0)+IFERROR(MATCH(GP2,Vareoplysninger!$H$74:$H$85,0),0)+IFERROR(MATCH(GP2,Vareoplysninger!$I$74:$I$85,0),0)+IFERROR(MATCH(GP2,Vareoplysninger!$J$74:$J$85,0),0)+IFERROR(MATCH(GP2,Vareoplysninger!$K$74:$K$85,0),0)+IFERROR(MATCH(GP2,Vareoplysninger!$L$74:$L$85,0),0)+IFERROR(MATCH(GP2,Emballage!$G$11:$G$30,0),0)+IFERROR(MATCH(GP2,Emballage!$H$11:$H$30,0),0)+IFERROR(MATCH(GP2,Emballage!$I$11:$I$30,0),0)+IFERROR(MATCH(GP2,Emballage!$J$11:$J$30,0),0)+IFERROR(MATCH(GP2,Emballage!$K$11:$K$30,0),0)&gt;=1,1,0)</f>
        <v>0</v>
      </c>
      <c r="GQ3">
        <f>IF(IFERROR(MATCH(GQ2,Vareoplysninger!$J40:$J$44,0),0)+IFERROR(MATCH(GQ2,Vareoplysninger!$K$40:$K$44,0),0)+IFERROR(MATCH(GQ2,Vareoplysninger!#REF!,0),0)+IFERROR(MATCH(GQ2,Vareoplysninger!$L$40:$L$44,0),0)+IFERROR(MATCH(GQ2,Vareoplysninger!#REF!,0),0)+IFERROR(MATCH(GQ2,Vareoplysninger!$H$74:$H$85,0),0)+IFERROR(MATCH(GQ2,Vareoplysninger!$I$74:$I$85,0),0)+IFERROR(MATCH(GQ2,Vareoplysninger!$J$74:$J$85,0),0)+IFERROR(MATCH(GQ2,Vareoplysninger!$K$74:$K$85,0),0)+IFERROR(MATCH(GQ2,Vareoplysninger!$L$74:$L$85,0),0)+IFERROR(MATCH(GQ2,Emballage!$G$11:$G$30,0),0)+IFERROR(MATCH(GQ2,Emballage!$H$11:$H$30,0),0)+IFERROR(MATCH(GQ2,Emballage!$I$11:$I$30,0),0)+IFERROR(MATCH(GQ2,Emballage!$J$11:$J$30,0),0)+IFERROR(MATCH(GQ2,Emballage!$K$11:$K$30,0),0)&gt;=1,1,0)</f>
        <v>0</v>
      </c>
      <c r="GR3">
        <f>IF(IFERROR(MATCH(GR2,Vareoplysninger!$J40:$J$44,0),0)+IFERROR(MATCH(GR2,Vareoplysninger!$K$40:$K$44,0),0)+IFERROR(MATCH(GR2,Vareoplysninger!#REF!,0),0)+IFERROR(MATCH(GR2,Vareoplysninger!$L$40:$L$44,0),0)+IFERROR(MATCH(GR2,Vareoplysninger!#REF!,0),0)+IFERROR(MATCH(GR2,Vareoplysninger!$H$74:$H$85,0),0)+IFERROR(MATCH(GR2,Vareoplysninger!$I$74:$I$85,0),0)+IFERROR(MATCH(GR2,Vareoplysninger!$J$74:$J$85,0),0)+IFERROR(MATCH(GR2,Vareoplysninger!$K$74:$K$85,0),0)+IFERROR(MATCH(GR2,Vareoplysninger!$L$74:$L$85,0),0)+IFERROR(MATCH(GR2,Emballage!$G$11:$G$30,0),0)+IFERROR(MATCH(GR2,Emballage!$H$11:$H$30,0),0)+IFERROR(MATCH(GR2,Emballage!$I$11:$I$30,0),0)+IFERROR(MATCH(GR2,Emballage!$J$11:$J$30,0),0)+IFERROR(MATCH(GR2,Emballage!$K$11:$K$30,0),0)&gt;=1,1,0)</f>
        <v>0</v>
      </c>
      <c r="GS3">
        <f>IF(IFERROR(MATCH(GS2,Vareoplysninger!$J40:$J$44,0),0)+IFERROR(MATCH(GS2,Vareoplysninger!$K$40:$K$44,0),0)+IFERROR(MATCH(GS2,Vareoplysninger!#REF!,0),0)+IFERROR(MATCH(GS2,Vareoplysninger!$L$40:$L$44,0),0)+IFERROR(MATCH(GS2,Vareoplysninger!#REF!,0),0)+IFERROR(MATCH(GS2,Vareoplysninger!$H$74:$H$85,0),0)+IFERROR(MATCH(GS2,Vareoplysninger!$I$74:$I$85,0),0)+IFERROR(MATCH(GS2,Vareoplysninger!$J$74:$J$85,0),0)+IFERROR(MATCH(GS2,Vareoplysninger!$K$74:$K$85,0),0)+IFERROR(MATCH(GS2,Vareoplysninger!$L$74:$L$85,0),0)+IFERROR(MATCH(GS2,Emballage!$G$11:$G$30,0),0)+IFERROR(MATCH(GS2,Emballage!$H$11:$H$30,0),0)+IFERROR(MATCH(GS2,Emballage!$I$11:$I$30,0),0)+IFERROR(MATCH(GS2,Emballage!$J$11:$J$30,0),0)+IFERROR(MATCH(GS2,Emballage!$K$11:$K$30,0),0)&gt;=1,1,0)</f>
        <v>0</v>
      </c>
      <c r="GT3">
        <f>IF(IFERROR(MATCH(GT2,Vareoplysninger!$J40:$J$44,0),0)+IFERROR(MATCH(GT2,Vareoplysninger!$K$40:$K$44,0),0)+IFERROR(MATCH(GT2,Vareoplysninger!#REF!,0),0)+IFERROR(MATCH(GT2,Vareoplysninger!$L$40:$L$44,0),0)+IFERROR(MATCH(GT2,Vareoplysninger!#REF!,0),0)+IFERROR(MATCH(GT2,Vareoplysninger!$H$74:$H$85,0),0)+IFERROR(MATCH(GT2,Vareoplysninger!$I$74:$I$85,0),0)+IFERROR(MATCH(GT2,Vareoplysninger!$J$74:$J$85,0),0)+IFERROR(MATCH(GT2,Vareoplysninger!$K$74:$K$85,0),0)+IFERROR(MATCH(GT2,Vareoplysninger!$L$74:$L$85,0),0)+IFERROR(MATCH(GT2,Emballage!$G$11:$G$30,0),0)+IFERROR(MATCH(GT2,Emballage!$H$11:$H$30,0),0)+IFERROR(MATCH(GT2,Emballage!$I$11:$I$30,0),0)+IFERROR(MATCH(GT2,Emballage!$J$11:$J$30,0),0)+IFERROR(MATCH(GT2,Emballage!$K$11:$K$30,0),0)&gt;=1,1,0)</f>
        <v>0</v>
      </c>
      <c r="GU3">
        <f>IF(IFERROR(MATCH(GU2,Vareoplysninger!$J40:$J$44,0),0)+IFERROR(MATCH(GU2,Vareoplysninger!$K$40:$K$44,0),0)+IFERROR(MATCH(GU2,Vareoplysninger!#REF!,0),0)+IFERROR(MATCH(GU2,Vareoplysninger!$L$40:$L$44,0),0)+IFERROR(MATCH(GU2,Vareoplysninger!#REF!,0),0)+IFERROR(MATCH(GU2,Vareoplysninger!$H$74:$H$85,0),0)+IFERROR(MATCH(GU2,Vareoplysninger!$I$74:$I$85,0),0)+IFERROR(MATCH(GU2,Vareoplysninger!$J$74:$J$85,0),0)+IFERROR(MATCH(GU2,Vareoplysninger!$K$74:$K$85,0),0)+IFERROR(MATCH(GU2,Vareoplysninger!$L$74:$L$85,0),0)+IFERROR(MATCH(GU2,Emballage!$G$11:$G$30,0),0)+IFERROR(MATCH(GU2,Emballage!$H$11:$H$30,0),0)+IFERROR(MATCH(GU2,Emballage!$I$11:$I$30,0),0)+IFERROR(MATCH(GU2,Emballage!$J$11:$J$30,0),0)+IFERROR(MATCH(GU2,Emballage!$K$11:$K$30,0),0)&gt;=1,1,0)</f>
        <v>0</v>
      </c>
      <c r="GV3">
        <f>IF(IFERROR(MATCH(GV2,Vareoplysninger!$J40:$J$44,0),0)+IFERROR(MATCH(GV2,Vareoplysninger!$K$40:$K$44,0),0)+IFERROR(MATCH(GV2,Vareoplysninger!#REF!,0),0)+IFERROR(MATCH(GV2,Vareoplysninger!$L$40:$L$44,0),0)+IFERROR(MATCH(GV2,Vareoplysninger!#REF!,0),0)+IFERROR(MATCH(GV2,Vareoplysninger!$H$74:$H$85,0),0)+IFERROR(MATCH(GV2,Vareoplysninger!$I$74:$I$85,0),0)+IFERROR(MATCH(GV2,Vareoplysninger!$J$74:$J$85,0),0)+IFERROR(MATCH(GV2,Vareoplysninger!$K$74:$K$85,0),0)+IFERROR(MATCH(GV2,Vareoplysninger!$L$74:$L$85,0),0)+IFERROR(MATCH(GV2,Emballage!$G$11:$G$30,0),0)+IFERROR(MATCH(GV2,Emballage!$H$11:$H$30,0),0)+IFERROR(MATCH(GV2,Emballage!$I$11:$I$30,0),0)+IFERROR(MATCH(GV2,Emballage!$J$11:$J$30,0),0)+IFERROR(MATCH(GV2,Emballage!$K$11:$K$30,0),0)&gt;=1,1,0)</f>
        <v>0</v>
      </c>
      <c r="GW3">
        <f>IF(IFERROR(MATCH(GW2,Vareoplysninger!$J40:$J$44,0),0)+IFERROR(MATCH(GW2,Vareoplysninger!$K$40:$K$44,0),0)+IFERROR(MATCH(GW2,Vareoplysninger!#REF!,0),0)+IFERROR(MATCH(GW2,Vareoplysninger!$L$40:$L$44,0),0)+IFERROR(MATCH(GW2,Vareoplysninger!#REF!,0),0)+IFERROR(MATCH(GW2,Vareoplysninger!$H$74:$H$85,0),0)+IFERROR(MATCH(GW2,Vareoplysninger!$I$74:$I$85,0),0)+IFERROR(MATCH(GW2,Vareoplysninger!$J$74:$J$85,0),0)+IFERROR(MATCH(GW2,Vareoplysninger!$K$74:$K$85,0),0)+IFERROR(MATCH(GW2,Vareoplysninger!$L$74:$L$85,0),0)+IFERROR(MATCH(GW2,Emballage!$G$11:$G$30,0),0)+IFERROR(MATCH(GW2,Emballage!$H$11:$H$30,0),0)+IFERROR(MATCH(GW2,Emballage!$I$11:$I$30,0),0)+IFERROR(MATCH(GW2,Emballage!$J$11:$J$30,0),0)+IFERROR(MATCH(GW2,Emballage!$K$11:$K$30,0),0)&gt;=1,1,0)</f>
        <v>0</v>
      </c>
      <c r="GX3">
        <f>IF(IFERROR(MATCH(GX2,Vareoplysninger!$J40:$J$44,0),0)+IFERROR(MATCH(GX2,Vareoplysninger!$K$40:$K$44,0),0)+IFERROR(MATCH(GX2,Vareoplysninger!#REF!,0),0)+IFERROR(MATCH(GX2,Vareoplysninger!$L$40:$L$44,0),0)+IFERROR(MATCH(GX2,Vareoplysninger!#REF!,0),0)+IFERROR(MATCH(GX2,Vareoplysninger!$H$74:$H$85,0),0)+IFERROR(MATCH(GX2,Vareoplysninger!$I$74:$I$85,0),0)+IFERROR(MATCH(GX2,Vareoplysninger!$J$74:$J$85,0),0)+IFERROR(MATCH(GX2,Vareoplysninger!$K$74:$K$85,0),0)+IFERROR(MATCH(GX2,Vareoplysninger!$L$74:$L$85,0),0)+IFERROR(MATCH(GX2,Emballage!$G$11:$G$30,0),0)+IFERROR(MATCH(GX2,Emballage!$H$11:$H$30,0),0)+IFERROR(MATCH(GX2,Emballage!$I$11:$I$30,0),0)+IFERROR(MATCH(GX2,Emballage!$J$11:$J$30,0),0)+IFERROR(MATCH(GX2,Emballage!$K$11:$K$30,0),0)&gt;=1,1,0)</f>
        <v>0</v>
      </c>
      <c r="GY3">
        <f>IF(IFERROR(MATCH(GY2,Vareoplysninger!$J40:$J$44,0),0)+IFERROR(MATCH(GY2,Vareoplysninger!$K$40:$K$44,0),0)+IFERROR(MATCH(GY2,Vareoplysninger!#REF!,0),0)+IFERROR(MATCH(GY2,Vareoplysninger!$L$40:$L$44,0),0)+IFERROR(MATCH(GY2,Vareoplysninger!#REF!,0),0)+IFERROR(MATCH(GY2,Vareoplysninger!$H$74:$H$85,0),0)+IFERROR(MATCH(GY2,Vareoplysninger!$I$74:$I$85,0),0)+IFERROR(MATCH(GY2,Vareoplysninger!$J$74:$J$85,0),0)+IFERROR(MATCH(GY2,Vareoplysninger!$K$74:$K$85,0),0)+IFERROR(MATCH(GY2,Vareoplysninger!$L$74:$L$85,0),0)+IFERROR(MATCH(GY2,Emballage!$G$11:$G$30,0),0)+IFERROR(MATCH(GY2,Emballage!$H$11:$H$30,0),0)+IFERROR(MATCH(GY2,Emballage!$I$11:$I$30,0),0)+IFERROR(MATCH(GY2,Emballage!$J$11:$J$30,0),0)+IFERROR(MATCH(GY2,Emballage!$K$11:$K$30,0),0)&gt;=1,1,0)</f>
        <v>0</v>
      </c>
      <c r="GZ3">
        <f>IF(IFERROR(MATCH(GZ2,Vareoplysninger!$J40:$J$44,0),0)+IFERROR(MATCH(GZ2,Vareoplysninger!$K$40:$K$44,0),0)+IFERROR(MATCH(GZ2,Vareoplysninger!#REF!,0),0)+IFERROR(MATCH(GZ2,Vareoplysninger!$L$40:$L$44,0),0)+IFERROR(MATCH(GZ2,Vareoplysninger!#REF!,0),0)+IFERROR(MATCH(GZ2,Vareoplysninger!$H$74:$H$85,0),0)+IFERROR(MATCH(GZ2,Vareoplysninger!$I$74:$I$85,0),0)+IFERROR(MATCH(GZ2,Vareoplysninger!$J$74:$J$85,0),0)+IFERROR(MATCH(GZ2,Vareoplysninger!$K$74:$K$85,0),0)+IFERROR(MATCH(GZ2,Vareoplysninger!$L$74:$L$85,0),0)+IFERROR(MATCH(GZ2,Emballage!$G$11:$G$30,0),0)+IFERROR(MATCH(GZ2,Emballage!$H$11:$H$30,0),0)+IFERROR(MATCH(GZ2,Emballage!$I$11:$I$30,0),0)+IFERROR(MATCH(GZ2,Emballage!$J$11:$J$30,0),0)+IFERROR(MATCH(GZ2,Emballage!$K$11:$K$30,0),0)&gt;=1,1,0)</f>
        <v>0</v>
      </c>
      <c r="HA3">
        <f>IF(IFERROR(MATCH(HA2,Vareoplysninger!$J40:$J$44,0),0)+IFERROR(MATCH(HA2,Vareoplysninger!$K$40:$K$44,0),0)+IFERROR(MATCH(HA2,Vareoplysninger!#REF!,0),0)+IFERROR(MATCH(HA2,Vareoplysninger!$L$40:$L$44,0),0)+IFERROR(MATCH(HA2,Vareoplysninger!#REF!,0),0)+IFERROR(MATCH(HA2,Vareoplysninger!$H$74:$H$85,0),0)+IFERROR(MATCH(HA2,Vareoplysninger!$I$74:$I$85,0),0)+IFERROR(MATCH(HA2,Vareoplysninger!$J$74:$J$85,0),0)+IFERROR(MATCH(HA2,Vareoplysninger!$K$74:$K$85,0),0)+IFERROR(MATCH(HA2,Vareoplysninger!$L$74:$L$85,0),0)+IFERROR(MATCH(HA2,Emballage!$G$11:$G$30,0),0)+IFERROR(MATCH(HA2,Emballage!$H$11:$H$30,0),0)+IFERROR(MATCH(HA2,Emballage!$I$11:$I$30,0),0)+IFERROR(MATCH(HA2,Emballage!$J$11:$J$30,0),0)+IFERROR(MATCH(HA2,Emballage!$K$11:$K$30,0),0)&gt;=1,1,0)</f>
        <v>0</v>
      </c>
      <c r="HB3">
        <f>IF(IFERROR(MATCH(HB2,Vareoplysninger!$J40:$J$44,0),0)+IFERROR(MATCH(HB2,Vareoplysninger!$K$40:$K$44,0),0)+IFERROR(MATCH(HB2,Vareoplysninger!#REF!,0),0)+IFERROR(MATCH(HB2,Vareoplysninger!$L$40:$L$44,0),0)+IFERROR(MATCH(HB2,Vareoplysninger!#REF!,0),0)+IFERROR(MATCH(HB2,Vareoplysninger!$H$74:$H$85,0),0)+IFERROR(MATCH(HB2,Vareoplysninger!$I$74:$I$85,0),0)+IFERROR(MATCH(HB2,Vareoplysninger!$J$74:$J$85,0),0)+IFERROR(MATCH(HB2,Vareoplysninger!$K$74:$K$85,0),0)+IFERROR(MATCH(HB2,Vareoplysninger!$L$74:$L$85,0),0)+IFERROR(MATCH(HB2,Emballage!$G$11:$G$30,0),0)+IFERROR(MATCH(HB2,Emballage!$H$11:$H$30,0),0)+IFERROR(MATCH(HB2,Emballage!$I$11:$I$30,0),0)+IFERROR(MATCH(HB2,Emballage!$J$11:$J$30,0),0)+IFERROR(MATCH(HB2,Emballage!$K$11:$K$30,0),0)&gt;=1,1,0)</f>
        <v>0</v>
      </c>
      <c r="HC3">
        <f>IF(IFERROR(MATCH(HC2,Vareoplysninger!$J40:$J$44,0),0)+IFERROR(MATCH(HC2,Vareoplysninger!$K$40:$K$44,0),0)+IFERROR(MATCH(HC2,Vareoplysninger!#REF!,0),0)+IFERROR(MATCH(HC2,Vareoplysninger!$L$40:$L$44,0),0)+IFERROR(MATCH(HC2,Vareoplysninger!#REF!,0),0)+IFERROR(MATCH(HC2,Vareoplysninger!$H$74:$H$85,0),0)+IFERROR(MATCH(HC2,Vareoplysninger!$I$74:$I$85,0),0)+IFERROR(MATCH(HC2,Vareoplysninger!$J$74:$J$85,0),0)+IFERROR(MATCH(HC2,Vareoplysninger!$K$74:$K$85,0),0)+IFERROR(MATCH(HC2,Vareoplysninger!$L$74:$L$85,0),0)+IFERROR(MATCH(HC2,Emballage!$G$11:$G$30,0),0)+IFERROR(MATCH(HC2,Emballage!$H$11:$H$30,0),0)+IFERROR(MATCH(HC2,Emballage!$I$11:$I$30,0),0)+IFERROR(MATCH(HC2,Emballage!$J$11:$J$30,0),0)+IFERROR(MATCH(HC2,Emballage!$K$11:$K$30,0),0)&gt;=1,1,0)</f>
        <v>0</v>
      </c>
      <c r="HD3">
        <f>IF(IFERROR(MATCH(HD2,Vareoplysninger!$J40:$J$44,0),0)+IFERROR(MATCH(HD2,Vareoplysninger!$K$40:$K$44,0),0)+IFERROR(MATCH(HD2,Vareoplysninger!#REF!,0),0)+IFERROR(MATCH(HD2,Vareoplysninger!$L$40:$L$44,0),0)+IFERROR(MATCH(HD2,Vareoplysninger!#REF!,0),0)+IFERROR(MATCH(HD2,Vareoplysninger!$H$74:$H$85,0),0)+IFERROR(MATCH(HD2,Vareoplysninger!$I$74:$I$85,0),0)+IFERROR(MATCH(HD2,Vareoplysninger!$J$74:$J$85,0),0)+IFERROR(MATCH(HD2,Vareoplysninger!$K$74:$K$85,0),0)+IFERROR(MATCH(HD2,Vareoplysninger!$L$74:$L$85,0),0)+IFERROR(MATCH(HD2,Emballage!$G$11:$G$30,0),0)+IFERROR(MATCH(HD2,Emballage!$H$11:$H$30,0),0)+IFERROR(MATCH(HD2,Emballage!$I$11:$I$30,0),0)+IFERROR(MATCH(HD2,Emballage!$J$11:$J$30,0),0)+IFERROR(MATCH(HD2,Emballage!$K$11:$K$30,0),0)&gt;=1,1,0)</f>
        <v>0</v>
      </c>
      <c r="HE3">
        <f>IF(IFERROR(MATCH(HE2,Vareoplysninger!$J40:$J$44,0),0)+IFERROR(MATCH(HE2,Vareoplysninger!$K$40:$K$44,0),0)+IFERROR(MATCH(HE2,Vareoplysninger!#REF!,0),0)+IFERROR(MATCH(HE2,Vareoplysninger!$L$40:$L$44,0),0)+IFERROR(MATCH(HE2,Vareoplysninger!#REF!,0),0)+IFERROR(MATCH(HE2,Vareoplysninger!$H$74:$H$85,0),0)+IFERROR(MATCH(HE2,Vareoplysninger!$I$74:$I$85,0),0)+IFERROR(MATCH(HE2,Vareoplysninger!$J$74:$J$85,0),0)+IFERROR(MATCH(HE2,Vareoplysninger!$K$74:$K$85,0),0)+IFERROR(MATCH(HE2,Vareoplysninger!$L$74:$L$85,0),0)+IFERROR(MATCH(HE2,Emballage!$G$11:$G$30,0),0)+IFERROR(MATCH(HE2,Emballage!$H$11:$H$30,0),0)+IFERROR(MATCH(HE2,Emballage!$I$11:$I$30,0),0)+IFERROR(MATCH(HE2,Emballage!$J$11:$J$30,0),0)+IFERROR(MATCH(HE2,Emballage!$K$11:$K$30,0),0)&gt;=1,1,0)</f>
        <v>0</v>
      </c>
      <c r="HF3">
        <f>IF(IFERROR(MATCH(HF2,Vareoplysninger!$J40:$J$44,0),0)+IFERROR(MATCH(HF2,Vareoplysninger!$K$40:$K$44,0),0)+IFERROR(MATCH(HF2,Vareoplysninger!#REF!,0),0)+IFERROR(MATCH(HF2,Vareoplysninger!$L$40:$L$44,0),0)+IFERROR(MATCH(HF2,Vareoplysninger!#REF!,0),0)+IFERROR(MATCH(HF2,Vareoplysninger!$H$74:$H$85,0),0)+IFERROR(MATCH(HF2,Vareoplysninger!$I$74:$I$85,0),0)+IFERROR(MATCH(HF2,Vareoplysninger!$J$74:$J$85,0),0)+IFERROR(MATCH(HF2,Vareoplysninger!$K$74:$K$85,0),0)+IFERROR(MATCH(HF2,Vareoplysninger!$L$74:$L$85,0),0)+IFERROR(MATCH(HF2,Emballage!$G$11:$G$30,0),0)+IFERROR(MATCH(HF2,Emballage!$H$11:$H$30,0),0)+IFERROR(MATCH(HF2,Emballage!$I$11:$I$30,0),0)+IFERROR(MATCH(HF2,Emballage!$J$11:$J$30,0),0)+IFERROR(MATCH(HF2,Emballage!$K$11:$K$30,0),0)&gt;=1,1,0)</f>
        <v>0</v>
      </c>
      <c r="HG3">
        <f>IF(IFERROR(MATCH(HG2,Vareoplysninger!$J40:$J$44,0),0)+IFERROR(MATCH(HG2,Vareoplysninger!$K$40:$K$44,0),0)+IFERROR(MATCH(HG2,Vareoplysninger!#REF!,0),0)+IFERROR(MATCH(HG2,Vareoplysninger!$L$40:$L$44,0),0)+IFERROR(MATCH(HG2,Vareoplysninger!#REF!,0),0)+IFERROR(MATCH(HG2,Vareoplysninger!$H$74:$H$85,0),0)+IFERROR(MATCH(HG2,Vareoplysninger!$I$74:$I$85,0),0)+IFERROR(MATCH(HG2,Vareoplysninger!$J$74:$J$85,0),0)+IFERROR(MATCH(HG2,Vareoplysninger!$K$74:$K$85,0),0)+IFERROR(MATCH(HG2,Vareoplysninger!$L$74:$L$85,0),0)+IFERROR(MATCH(HG2,Emballage!$G$11:$G$30,0),0)+IFERROR(MATCH(HG2,Emballage!$H$11:$H$30,0),0)+IFERROR(MATCH(HG2,Emballage!$I$11:$I$30,0),0)+IFERROR(MATCH(HG2,Emballage!$J$11:$J$30,0),0)+IFERROR(MATCH(HG2,Emballage!$K$11:$K$30,0),0)&gt;=1,1,0)</f>
        <v>0</v>
      </c>
      <c r="HH3">
        <f>IF(IFERROR(MATCH(HH2,Vareoplysninger!$J40:$J$44,0),0)+IFERROR(MATCH(HH2,Vareoplysninger!$K$40:$K$44,0),0)+IFERROR(MATCH(HH2,Vareoplysninger!#REF!,0),0)+IFERROR(MATCH(HH2,Vareoplysninger!$L$40:$L$44,0),0)+IFERROR(MATCH(HH2,Vareoplysninger!#REF!,0),0)+IFERROR(MATCH(HH2,Vareoplysninger!$H$74:$H$85,0),0)+IFERROR(MATCH(HH2,Vareoplysninger!$I$74:$I$85,0),0)+IFERROR(MATCH(HH2,Vareoplysninger!$J$74:$J$85,0),0)+IFERROR(MATCH(HH2,Vareoplysninger!$K$74:$K$85,0),0)+IFERROR(MATCH(HH2,Vareoplysninger!$L$74:$L$85,0),0)+IFERROR(MATCH(HH2,Emballage!$G$11:$G$30,0),0)+IFERROR(MATCH(HH2,Emballage!$H$11:$H$30,0),0)+IFERROR(MATCH(HH2,Emballage!$I$11:$I$30,0),0)+IFERROR(MATCH(HH2,Emballage!$J$11:$J$30,0),0)+IFERROR(MATCH(HH2,Emballage!$K$11:$K$30,0),0)&gt;=1,1,0)</f>
        <v>0</v>
      </c>
      <c r="HI3">
        <f>IF(IFERROR(MATCH(HI2,Vareoplysninger!$J40:$J$44,0),0)+IFERROR(MATCH(HI2,Vareoplysninger!$K$40:$K$44,0),0)+IFERROR(MATCH(HI2,Vareoplysninger!#REF!,0),0)+IFERROR(MATCH(HI2,Vareoplysninger!$L$40:$L$44,0),0)+IFERROR(MATCH(HI2,Vareoplysninger!#REF!,0),0)+IFERROR(MATCH(HI2,Vareoplysninger!$H$74:$H$85,0),0)+IFERROR(MATCH(HI2,Vareoplysninger!$I$74:$I$85,0),0)+IFERROR(MATCH(HI2,Vareoplysninger!$J$74:$J$85,0),0)+IFERROR(MATCH(HI2,Vareoplysninger!$K$74:$K$85,0),0)+IFERROR(MATCH(HI2,Vareoplysninger!$L$74:$L$85,0),0)+IFERROR(MATCH(HI2,Emballage!$G$11:$G$30,0),0)+IFERROR(MATCH(HI2,Emballage!$H$11:$H$30,0),0)+IFERROR(MATCH(HI2,Emballage!$I$11:$I$30,0),0)+IFERROR(MATCH(HI2,Emballage!$J$11:$J$30,0),0)+IFERROR(MATCH(HI2,Emballage!$K$11:$K$30,0),0)&gt;=1,1,0)</f>
        <v>0</v>
      </c>
      <c r="HJ3">
        <f>IF(IFERROR(MATCH(HJ2,Vareoplysninger!$J40:$J$44,0),0)+IFERROR(MATCH(HJ2,Vareoplysninger!$K$40:$K$44,0),0)+IFERROR(MATCH(HJ2,Vareoplysninger!#REF!,0),0)+IFERROR(MATCH(HJ2,Vareoplysninger!$L$40:$L$44,0),0)+IFERROR(MATCH(HJ2,Vareoplysninger!#REF!,0),0)+IFERROR(MATCH(HJ2,Vareoplysninger!$H$74:$H$85,0),0)+IFERROR(MATCH(HJ2,Vareoplysninger!$I$74:$I$85,0),0)+IFERROR(MATCH(HJ2,Vareoplysninger!$J$74:$J$85,0),0)+IFERROR(MATCH(HJ2,Vareoplysninger!$K$74:$K$85,0),0)+IFERROR(MATCH(HJ2,Vareoplysninger!$L$74:$L$85,0),0)+IFERROR(MATCH(HJ2,Emballage!$G$11:$G$30,0),0)+IFERROR(MATCH(HJ2,Emballage!$H$11:$H$30,0),0)+IFERROR(MATCH(HJ2,Emballage!$I$11:$I$30,0),0)+IFERROR(MATCH(HJ2,Emballage!$J$11:$J$30,0),0)+IFERROR(MATCH(HJ2,Emballage!$K$11:$K$30,0),0)&gt;=1,1,0)</f>
        <v>0</v>
      </c>
      <c r="HK3">
        <f>IF(IFERROR(MATCH(HK2,Vareoplysninger!$J40:$J$44,0),0)+IFERROR(MATCH(HK2,Vareoplysninger!$K$40:$K$44,0),0)+IFERROR(MATCH(HK2,Vareoplysninger!#REF!,0),0)+IFERROR(MATCH(HK2,Vareoplysninger!$L$40:$L$44,0),0)+IFERROR(MATCH(HK2,Vareoplysninger!#REF!,0),0)+IFERROR(MATCH(HK2,Vareoplysninger!$H$74:$H$85,0),0)+IFERROR(MATCH(HK2,Vareoplysninger!$I$74:$I$85,0),0)+IFERROR(MATCH(HK2,Vareoplysninger!$J$74:$J$85,0),0)+IFERROR(MATCH(HK2,Vareoplysninger!$K$74:$K$85,0),0)+IFERROR(MATCH(HK2,Vareoplysninger!$L$74:$L$85,0),0)+IFERROR(MATCH(HK2,Emballage!$G$11:$G$30,0),0)+IFERROR(MATCH(HK2,Emballage!$H$11:$H$30,0),0)+IFERROR(MATCH(HK2,Emballage!$I$11:$I$30,0),0)+IFERROR(MATCH(HK2,Emballage!$J$11:$J$30,0),0)+IFERROR(MATCH(HK2,Emballage!$K$11:$K$30,0),0)&gt;=1,1,0)</f>
        <v>0</v>
      </c>
      <c r="HL3">
        <f>IF(IFERROR(MATCH(HL2,Vareoplysninger!$J40:$J$44,0),0)+IFERROR(MATCH(HL2,Vareoplysninger!$K$40:$K$44,0),0)+IFERROR(MATCH(HL2,Vareoplysninger!#REF!,0),0)+IFERROR(MATCH(HL2,Vareoplysninger!$L$40:$L$44,0),0)+IFERROR(MATCH(HL2,Vareoplysninger!#REF!,0),0)+IFERROR(MATCH(HL2,Vareoplysninger!$H$74:$H$85,0),0)+IFERROR(MATCH(HL2,Vareoplysninger!$I$74:$I$85,0),0)+IFERROR(MATCH(HL2,Vareoplysninger!$J$74:$J$85,0),0)+IFERROR(MATCH(HL2,Vareoplysninger!$K$74:$K$85,0),0)+IFERROR(MATCH(HL2,Vareoplysninger!$L$74:$L$85,0),0)+IFERROR(MATCH(HL2,Emballage!$G$11:$G$30,0),0)+IFERROR(MATCH(HL2,Emballage!$H$11:$H$30,0),0)+IFERROR(MATCH(HL2,Emballage!$I$11:$I$30,0),0)+IFERROR(MATCH(HL2,Emballage!$J$11:$J$30,0),0)+IFERROR(MATCH(HL2,Emballage!$K$11:$K$30,0),0)&gt;=1,1,0)</f>
        <v>0</v>
      </c>
      <c r="HM3">
        <f>IF(IFERROR(MATCH(HM2,Vareoplysninger!$J40:$J$44,0),0)+IFERROR(MATCH(HM2,Vareoplysninger!$K$40:$K$44,0),0)+IFERROR(MATCH(HM2,Vareoplysninger!#REF!,0),0)+IFERROR(MATCH(HM2,Vareoplysninger!$L$40:$L$44,0),0)+IFERROR(MATCH(HM2,Vareoplysninger!#REF!,0),0)+IFERROR(MATCH(HM2,Vareoplysninger!$H$74:$H$85,0),0)+IFERROR(MATCH(HM2,Vareoplysninger!$I$74:$I$85,0),0)+IFERROR(MATCH(HM2,Vareoplysninger!$J$74:$J$85,0),0)+IFERROR(MATCH(HM2,Vareoplysninger!$K$74:$K$85,0),0)+IFERROR(MATCH(HM2,Vareoplysninger!$L$74:$L$85,0),0)+IFERROR(MATCH(HM2,Emballage!$G$11:$G$30,0),0)+IFERROR(MATCH(HM2,Emballage!$H$11:$H$30,0),0)+IFERROR(MATCH(HM2,Emballage!$I$11:$I$30,0),0)+IFERROR(MATCH(HM2,Emballage!$J$11:$J$30,0),0)+IFERROR(MATCH(HM2,Emballage!$K$11:$K$30,0),0)&gt;=1,1,0)</f>
        <v>0</v>
      </c>
      <c r="HN3">
        <f>IF(IFERROR(MATCH(HN2,Vareoplysninger!$J40:$J$44,0),0)+IFERROR(MATCH(HN2,Vareoplysninger!$K$40:$K$44,0),0)+IFERROR(MATCH(HN2,Vareoplysninger!#REF!,0),0)+IFERROR(MATCH(HN2,Vareoplysninger!$L$40:$L$44,0),0)+IFERROR(MATCH(HN2,Vareoplysninger!#REF!,0),0)+IFERROR(MATCH(HN2,Vareoplysninger!$H$74:$H$85,0),0)+IFERROR(MATCH(HN2,Vareoplysninger!$I$74:$I$85,0),0)+IFERROR(MATCH(HN2,Vareoplysninger!$J$74:$J$85,0),0)+IFERROR(MATCH(HN2,Vareoplysninger!$K$74:$K$85,0),0)+IFERROR(MATCH(HN2,Vareoplysninger!$L$74:$L$85,0),0)+IFERROR(MATCH(HN2,Emballage!$G$11:$G$30,0),0)+IFERROR(MATCH(HN2,Emballage!$H$11:$H$30,0),0)+IFERROR(MATCH(HN2,Emballage!$I$11:$I$30,0),0)+IFERROR(MATCH(HN2,Emballage!$J$11:$J$30,0),0)+IFERROR(MATCH(HN2,Emballage!$K$11:$K$30,0),0)&gt;=1,1,0)</f>
        <v>0</v>
      </c>
      <c r="HO3">
        <f>IF(IFERROR(MATCH(HO2,Vareoplysninger!$J40:$J$44,0),0)+IFERROR(MATCH(HO2,Vareoplysninger!$K$40:$K$44,0),0)+IFERROR(MATCH(HO2,Vareoplysninger!#REF!,0),0)+IFERROR(MATCH(HO2,Vareoplysninger!$L$40:$L$44,0),0)+IFERROR(MATCH(HO2,Vareoplysninger!#REF!,0),0)+IFERROR(MATCH(HO2,Vareoplysninger!$H$74:$H$85,0),0)+IFERROR(MATCH(HO2,Vareoplysninger!$I$74:$I$85,0),0)+IFERROR(MATCH(HO2,Vareoplysninger!$J$74:$J$85,0),0)+IFERROR(MATCH(HO2,Vareoplysninger!$K$74:$K$85,0),0)+IFERROR(MATCH(HO2,Vareoplysninger!$L$74:$L$85,0),0)+IFERROR(MATCH(HO2,Emballage!$G$11:$G$30,0),0)+IFERROR(MATCH(HO2,Emballage!$H$11:$H$30,0),0)+IFERROR(MATCH(HO2,Emballage!$I$11:$I$30,0),0)+IFERROR(MATCH(HO2,Emballage!$J$11:$J$30,0),0)+IFERROR(MATCH(HO2,Emballage!$K$11:$K$30,0),0)&gt;=1,1,0)</f>
        <v>0</v>
      </c>
      <c r="HP3">
        <f>IF(IFERROR(MATCH(HP2,Vareoplysninger!$J40:$J$44,0),0)+IFERROR(MATCH(HP2,Vareoplysninger!$K$40:$K$44,0),0)+IFERROR(MATCH(HP2,Vareoplysninger!#REF!,0),0)+IFERROR(MATCH(HP2,Vareoplysninger!$L$40:$L$44,0),0)+IFERROR(MATCH(HP2,Vareoplysninger!#REF!,0),0)+IFERROR(MATCH(HP2,Vareoplysninger!$H$74:$H$85,0),0)+IFERROR(MATCH(HP2,Vareoplysninger!$I$74:$I$85,0),0)+IFERROR(MATCH(HP2,Vareoplysninger!$J$74:$J$85,0),0)+IFERROR(MATCH(HP2,Vareoplysninger!$K$74:$K$85,0),0)+IFERROR(MATCH(HP2,Vareoplysninger!$L$74:$L$85,0),0)+IFERROR(MATCH(HP2,Emballage!$G$11:$G$30,0),0)+IFERROR(MATCH(HP2,Emballage!$H$11:$H$30,0),0)+IFERROR(MATCH(HP2,Emballage!$I$11:$I$30,0),0)+IFERROR(MATCH(HP2,Emballage!$J$11:$J$30,0),0)+IFERROR(MATCH(HP2,Emballage!$K$11:$K$30,0),0)&gt;=1,1,0)</f>
        <v>0</v>
      </c>
      <c r="HQ3">
        <f>IF(IFERROR(MATCH(HQ2,Vareoplysninger!$J40:$J$44,0),0)+IFERROR(MATCH(HQ2,Vareoplysninger!$K$40:$K$44,0),0)+IFERROR(MATCH(HQ2,Vareoplysninger!#REF!,0),0)+IFERROR(MATCH(HQ2,Vareoplysninger!$L$40:$L$44,0),0)+IFERROR(MATCH(HQ2,Vareoplysninger!#REF!,0),0)+IFERROR(MATCH(HQ2,Vareoplysninger!$H$74:$H$85,0),0)+IFERROR(MATCH(HQ2,Vareoplysninger!$I$74:$I$85,0),0)+IFERROR(MATCH(HQ2,Vareoplysninger!$J$74:$J$85,0),0)+IFERROR(MATCH(HQ2,Vareoplysninger!$K$74:$K$85,0),0)+IFERROR(MATCH(HQ2,Vareoplysninger!$L$74:$L$85,0),0)+IFERROR(MATCH(HQ2,Emballage!$G$11:$G$30,0),0)+IFERROR(MATCH(HQ2,Emballage!$H$11:$H$30,0),0)+IFERROR(MATCH(HQ2,Emballage!$I$11:$I$30,0),0)+IFERROR(MATCH(HQ2,Emballage!$J$11:$J$30,0),0)+IFERROR(MATCH(HQ2,Emballage!$K$11:$K$30,0),0)&gt;=1,1,0)</f>
        <v>0</v>
      </c>
      <c r="HR3">
        <f>IF(IFERROR(MATCH(HR2,Vareoplysninger!$J40:$J$44,0),0)+IFERROR(MATCH(HR2,Vareoplysninger!$K$40:$K$44,0),0)+IFERROR(MATCH(HR2,Vareoplysninger!#REF!,0),0)+IFERROR(MATCH(HR2,Vareoplysninger!$L$40:$L$44,0),0)+IFERROR(MATCH(HR2,Vareoplysninger!#REF!,0),0)+IFERROR(MATCH(HR2,Vareoplysninger!$H$74:$H$85,0),0)+IFERROR(MATCH(HR2,Vareoplysninger!$I$74:$I$85,0),0)+IFERROR(MATCH(HR2,Vareoplysninger!$J$74:$J$85,0),0)+IFERROR(MATCH(HR2,Vareoplysninger!$K$74:$K$85,0),0)+IFERROR(MATCH(HR2,Vareoplysninger!$L$74:$L$85,0),0)+IFERROR(MATCH(HR2,Emballage!$G$11:$G$30,0),0)+IFERROR(MATCH(HR2,Emballage!$H$11:$H$30,0),0)+IFERROR(MATCH(HR2,Emballage!$I$11:$I$30,0),0)+IFERROR(MATCH(HR2,Emballage!$J$11:$J$30,0),0)+IFERROR(MATCH(HR2,Emballage!$K$11:$K$30,0),0)&gt;=1,1,0)</f>
        <v>0</v>
      </c>
      <c r="HS3">
        <f>IF(IFERROR(MATCH(HS2,Vareoplysninger!$J40:$J$44,0),0)+IFERROR(MATCH(HS2,Vareoplysninger!$K$40:$K$44,0),0)+IFERROR(MATCH(HS2,Vareoplysninger!#REF!,0),0)+IFERROR(MATCH(HS2,Vareoplysninger!$L$40:$L$44,0),0)+IFERROR(MATCH(HS2,Vareoplysninger!#REF!,0),0)+IFERROR(MATCH(HS2,Vareoplysninger!$H$74:$H$85,0),0)+IFERROR(MATCH(HS2,Vareoplysninger!$I$74:$I$85,0),0)+IFERROR(MATCH(HS2,Vareoplysninger!$J$74:$J$85,0),0)+IFERROR(MATCH(HS2,Vareoplysninger!$K$74:$K$85,0),0)+IFERROR(MATCH(HS2,Vareoplysninger!$L$74:$L$85,0),0)+IFERROR(MATCH(HS2,Emballage!$G$11:$G$30,0),0)+IFERROR(MATCH(HS2,Emballage!$H$11:$H$30,0),0)+IFERROR(MATCH(HS2,Emballage!$I$11:$I$30,0),0)+IFERROR(MATCH(HS2,Emballage!$J$11:$J$30,0),0)+IFERROR(MATCH(HS2,Emballage!$K$11:$K$30,0),0)&gt;=1,1,0)</f>
        <v>0</v>
      </c>
      <c r="HT3">
        <f>IF(IFERROR(MATCH(HT2,Vareoplysninger!$J40:$J$44,0),0)+IFERROR(MATCH(HT2,Vareoplysninger!$K$40:$K$44,0),0)+IFERROR(MATCH(HT2,Vareoplysninger!#REF!,0),0)+IFERROR(MATCH(HT2,Vareoplysninger!$L$40:$L$44,0),0)+IFERROR(MATCH(HT2,Vareoplysninger!#REF!,0),0)+IFERROR(MATCH(HT2,Vareoplysninger!$H$74:$H$85,0),0)+IFERROR(MATCH(HT2,Vareoplysninger!$I$74:$I$85,0),0)+IFERROR(MATCH(HT2,Vareoplysninger!$J$74:$J$85,0),0)+IFERROR(MATCH(HT2,Vareoplysninger!$K$74:$K$85,0),0)+IFERROR(MATCH(HT2,Vareoplysninger!$L$74:$L$85,0),0)+IFERROR(MATCH(HT2,Emballage!$G$11:$G$30,0),0)+IFERROR(MATCH(HT2,Emballage!$H$11:$H$30,0),0)+IFERROR(MATCH(HT2,Emballage!$I$11:$I$30,0),0)+IFERROR(MATCH(HT2,Emballage!$J$11:$J$30,0),0)+IFERROR(MATCH(HT2,Emballage!$K$11:$K$30,0),0)&gt;=1,1,0)</f>
        <v>0</v>
      </c>
      <c r="HU3">
        <f>IF(IFERROR(MATCH(HU2,Vareoplysninger!$J40:$J$44,0),0)+IFERROR(MATCH(HU2,Vareoplysninger!$K$40:$K$44,0),0)+IFERROR(MATCH(HU2,Vareoplysninger!#REF!,0),0)+IFERROR(MATCH(HU2,Vareoplysninger!$L$40:$L$44,0),0)+IFERROR(MATCH(HU2,Vareoplysninger!#REF!,0),0)+IFERROR(MATCH(HU2,Vareoplysninger!$H$74:$H$85,0),0)+IFERROR(MATCH(HU2,Vareoplysninger!$I$74:$I$85,0),0)+IFERROR(MATCH(HU2,Vareoplysninger!$J$74:$J$85,0),0)+IFERROR(MATCH(HU2,Vareoplysninger!$K$74:$K$85,0),0)+IFERROR(MATCH(HU2,Vareoplysninger!$L$74:$L$85,0),0)+IFERROR(MATCH(HU2,Emballage!$G$11:$G$30,0),0)+IFERROR(MATCH(HU2,Emballage!$H$11:$H$30,0),0)+IFERROR(MATCH(HU2,Emballage!$I$11:$I$30,0),0)+IFERROR(MATCH(HU2,Emballage!$J$11:$J$30,0),0)+IFERROR(MATCH(HU2,Emballage!$K$11:$K$30,0),0)&gt;=1,1,0)</f>
        <v>0</v>
      </c>
      <c r="HV3">
        <f>IF(IFERROR(MATCH(HV2,Vareoplysninger!$J40:$J$44,0),0)+IFERROR(MATCH(HV2,Vareoplysninger!$K$40:$K$44,0),0)+IFERROR(MATCH(HV2,Vareoplysninger!#REF!,0),0)+IFERROR(MATCH(HV2,Vareoplysninger!$L$40:$L$44,0),0)+IFERROR(MATCH(HV2,Vareoplysninger!#REF!,0),0)+IFERROR(MATCH(HV2,Vareoplysninger!$H$74:$H$85,0),0)+IFERROR(MATCH(HV2,Vareoplysninger!$I$74:$I$85,0),0)+IFERROR(MATCH(HV2,Vareoplysninger!$J$74:$J$85,0),0)+IFERROR(MATCH(HV2,Vareoplysninger!$K$74:$K$85,0),0)+IFERROR(MATCH(HV2,Vareoplysninger!$L$74:$L$85,0),0)+IFERROR(MATCH(HV2,Emballage!$G$11:$G$30,0),0)+IFERROR(MATCH(HV2,Emballage!$H$11:$H$30,0),0)+IFERROR(MATCH(HV2,Emballage!$I$11:$I$30,0),0)+IFERROR(MATCH(HV2,Emballage!$J$11:$J$30,0),0)+IFERROR(MATCH(HV2,Emballage!$K$11:$K$30,0),0)&gt;=1,1,0)</f>
        <v>0</v>
      </c>
      <c r="HW3">
        <f>IF(IFERROR(MATCH(HW2,Vareoplysninger!$J40:$J$44,0),0)+IFERROR(MATCH(HW2,Vareoplysninger!$K$40:$K$44,0),0)+IFERROR(MATCH(HW2,Vareoplysninger!#REF!,0),0)+IFERROR(MATCH(HW2,Vareoplysninger!$L$40:$L$44,0),0)+IFERROR(MATCH(HW2,Vareoplysninger!#REF!,0),0)+IFERROR(MATCH(HW2,Vareoplysninger!$H$74:$H$85,0),0)+IFERROR(MATCH(HW2,Vareoplysninger!$I$74:$I$85,0),0)+IFERROR(MATCH(HW2,Vareoplysninger!$J$74:$J$85,0),0)+IFERROR(MATCH(HW2,Vareoplysninger!$K$74:$K$85,0),0)+IFERROR(MATCH(HW2,Vareoplysninger!$L$74:$L$85,0),0)+IFERROR(MATCH(HW2,Emballage!$G$11:$G$30,0),0)+IFERROR(MATCH(HW2,Emballage!$H$11:$H$30,0),0)+IFERROR(MATCH(HW2,Emballage!$I$11:$I$30,0),0)+IFERROR(MATCH(HW2,Emballage!$J$11:$J$30,0),0)+IFERROR(MATCH(HW2,Emballage!$K$11:$K$30,0),0)&gt;=1,1,0)</f>
        <v>0</v>
      </c>
      <c r="HX3">
        <f>IF(IFERROR(MATCH(HX2,Vareoplysninger!$J40:$J$44,0),0)+IFERROR(MATCH(HX2,Vareoplysninger!$K$40:$K$44,0),0)+IFERROR(MATCH(HX2,Vareoplysninger!#REF!,0),0)+IFERROR(MATCH(HX2,Vareoplysninger!$L$40:$L$44,0),0)+IFERROR(MATCH(HX2,Vareoplysninger!#REF!,0),0)+IFERROR(MATCH(HX2,Vareoplysninger!$H$74:$H$85,0),0)+IFERROR(MATCH(HX2,Vareoplysninger!$I$74:$I$85,0),0)+IFERROR(MATCH(HX2,Vareoplysninger!$J$74:$J$85,0),0)+IFERROR(MATCH(HX2,Vareoplysninger!$K$74:$K$85,0),0)+IFERROR(MATCH(HX2,Vareoplysninger!$L$74:$L$85,0),0)+IFERROR(MATCH(HX2,Emballage!$G$11:$G$30,0),0)+IFERROR(MATCH(HX2,Emballage!$H$11:$H$30,0),0)+IFERROR(MATCH(HX2,Emballage!$I$11:$I$30,0),0)+IFERROR(MATCH(HX2,Emballage!$J$11:$J$30,0),0)+IFERROR(MATCH(HX2,Emballage!$K$11:$K$30,0),0)&gt;=1,1,0)</f>
        <v>0</v>
      </c>
      <c r="HY3">
        <f>IF(IFERROR(MATCH(HY2,Vareoplysninger!$J40:$J$44,0),0)+IFERROR(MATCH(HY2,Vareoplysninger!$K$40:$K$44,0),0)+IFERROR(MATCH(HY2,Vareoplysninger!#REF!,0),0)+IFERROR(MATCH(HY2,Vareoplysninger!$L$40:$L$44,0),0)+IFERROR(MATCH(HY2,Vareoplysninger!#REF!,0),0)+IFERROR(MATCH(HY2,Vareoplysninger!$H$74:$H$85,0),0)+IFERROR(MATCH(HY2,Vareoplysninger!$I$74:$I$85,0),0)+IFERROR(MATCH(HY2,Vareoplysninger!$J$74:$J$85,0),0)+IFERROR(MATCH(HY2,Vareoplysninger!$K$74:$K$85,0),0)+IFERROR(MATCH(HY2,Vareoplysninger!$L$74:$L$85,0),0)+IFERROR(MATCH(HY2,Emballage!$G$11:$G$30,0),0)+IFERROR(MATCH(HY2,Emballage!$H$11:$H$30,0),0)+IFERROR(MATCH(HY2,Emballage!$I$11:$I$30,0),0)+IFERROR(MATCH(HY2,Emballage!$J$11:$J$30,0),0)+IFERROR(MATCH(HY2,Emballage!$K$11:$K$30,0),0)&gt;=1,1,0)</f>
        <v>0</v>
      </c>
      <c r="HZ3">
        <f>IF(IFERROR(MATCH(HZ2,Vareoplysninger!$J40:$J$44,0),0)+IFERROR(MATCH(HZ2,Vareoplysninger!$K$40:$K$44,0),0)+IFERROR(MATCH(HZ2,Vareoplysninger!#REF!,0),0)+IFERROR(MATCH(HZ2,Vareoplysninger!$L$40:$L$44,0),0)+IFERROR(MATCH(HZ2,Vareoplysninger!#REF!,0),0)+IFERROR(MATCH(HZ2,Vareoplysninger!$H$74:$H$85,0),0)+IFERROR(MATCH(HZ2,Vareoplysninger!$I$74:$I$85,0),0)+IFERROR(MATCH(HZ2,Vareoplysninger!$J$74:$J$85,0),0)+IFERROR(MATCH(HZ2,Vareoplysninger!$K$74:$K$85,0),0)+IFERROR(MATCH(HZ2,Vareoplysninger!$L$74:$L$85,0),0)+IFERROR(MATCH(HZ2,Emballage!$G$11:$G$30,0),0)+IFERROR(MATCH(HZ2,Emballage!$H$11:$H$30,0),0)+IFERROR(MATCH(HZ2,Emballage!$I$11:$I$30,0),0)+IFERROR(MATCH(HZ2,Emballage!$J$11:$J$30,0),0)+IFERROR(MATCH(HZ2,Emballage!$K$11:$K$30,0),0)&gt;=1,1,0)</f>
        <v>0</v>
      </c>
      <c r="IA3">
        <f>IF(IFERROR(MATCH(IA2,Vareoplysninger!$J40:$J$44,0),0)+IFERROR(MATCH(IA2,Vareoplysninger!$K$40:$K$44,0),0)+IFERROR(MATCH(IA2,Vareoplysninger!#REF!,0),0)+IFERROR(MATCH(IA2,Vareoplysninger!$L$40:$L$44,0),0)+IFERROR(MATCH(IA2,Vareoplysninger!#REF!,0),0)+IFERROR(MATCH(IA2,Vareoplysninger!$H$74:$H$85,0),0)+IFERROR(MATCH(IA2,Vareoplysninger!$I$74:$I$85,0),0)+IFERROR(MATCH(IA2,Vareoplysninger!$J$74:$J$85,0),0)+IFERROR(MATCH(IA2,Vareoplysninger!$K$74:$K$85,0),0)+IFERROR(MATCH(IA2,Vareoplysninger!$L$74:$L$85,0),0)+IFERROR(MATCH(IA2,Emballage!$G$11:$G$30,0),0)+IFERROR(MATCH(IA2,Emballage!$H$11:$H$30,0),0)+IFERROR(MATCH(IA2,Emballage!$I$11:$I$30,0),0)+IFERROR(MATCH(IA2,Emballage!$J$11:$J$30,0),0)+IFERROR(MATCH(IA2,Emballage!$K$11:$K$30,0),0)&gt;=1,1,0)</f>
        <v>0</v>
      </c>
      <c r="IB3">
        <f>IF(IFERROR(MATCH(IB2,Vareoplysninger!$J40:$J$44,0),0)+IFERROR(MATCH(IB2,Vareoplysninger!$K$40:$K$44,0),0)+IFERROR(MATCH(IB2,Vareoplysninger!#REF!,0),0)+IFERROR(MATCH(IB2,Vareoplysninger!$L$40:$L$44,0),0)+IFERROR(MATCH(IB2,Vareoplysninger!#REF!,0),0)+IFERROR(MATCH(IB2,Vareoplysninger!$H$74:$H$85,0),0)+IFERROR(MATCH(IB2,Vareoplysninger!$I$74:$I$85,0),0)+IFERROR(MATCH(IB2,Vareoplysninger!$J$74:$J$85,0),0)+IFERROR(MATCH(IB2,Vareoplysninger!$K$74:$K$85,0),0)+IFERROR(MATCH(IB2,Vareoplysninger!$L$74:$L$85,0),0)+IFERROR(MATCH(IB2,Emballage!$G$11:$G$30,0),0)+IFERROR(MATCH(IB2,Emballage!$H$11:$H$30,0),0)+IFERROR(MATCH(IB2,Emballage!$I$11:$I$30,0),0)+IFERROR(MATCH(IB2,Emballage!$J$11:$J$30,0),0)+IFERROR(MATCH(IB2,Emballage!$K$11:$K$30,0),0)&gt;=1,1,0)</f>
        <v>0</v>
      </c>
      <c r="IC3">
        <f>IF(IFERROR(MATCH(IC2,Vareoplysninger!$J40:$J$44,0),0)+IFERROR(MATCH(IC2,Vareoplysninger!$K$40:$K$44,0),0)+IFERROR(MATCH(IC2,Vareoplysninger!#REF!,0),0)+IFERROR(MATCH(IC2,Vareoplysninger!$L$40:$L$44,0),0)+IFERROR(MATCH(IC2,Vareoplysninger!#REF!,0),0)+IFERROR(MATCH(IC2,Vareoplysninger!$H$74:$H$85,0),0)+IFERROR(MATCH(IC2,Vareoplysninger!$I$74:$I$85,0),0)+IFERROR(MATCH(IC2,Vareoplysninger!$J$74:$J$85,0),0)+IFERROR(MATCH(IC2,Vareoplysninger!$K$74:$K$85,0),0)+IFERROR(MATCH(IC2,Vareoplysninger!$L$74:$L$85,0),0)+IFERROR(MATCH(IC2,Emballage!$G$11:$G$30,0),0)+IFERROR(MATCH(IC2,Emballage!$H$11:$H$30,0),0)+IFERROR(MATCH(IC2,Emballage!$I$11:$I$30,0),0)+IFERROR(MATCH(IC2,Emballage!$J$11:$J$30,0),0)+IFERROR(MATCH(IC2,Emballage!$K$11:$K$30,0),0)&gt;=1,1,0)</f>
        <v>0</v>
      </c>
      <c r="ID3">
        <f>IF(IFERROR(MATCH(ID2,Vareoplysninger!$J40:$J$44,0),0)+IFERROR(MATCH(ID2,Vareoplysninger!$K$40:$K$44,0),0)+IFERROR(MATCH(ID2,Vareoplysninger!#REF!,0),0)+IFERROR(MATCH(ID2,Vareoplysninger!$L$40:$L$44,0),0)+IFERROR(MATCH(ID2,Vareoplysninger!#REF!,0),0)+IFERROR(MATCH(ID2,Vareoplysninger!$H$74:$H$85,0),0)+IFERROR(MATCH(ID2,Vareoplysninger!$I$74:$I$85,0),0)+IFERROR(MATCH(ID2,Vareoplysninger!$J$74:$J$85,0),0)+IFERROR(MATCH(ID2,Vareoplysninger!$K$74:$K$85,0),0)+IFERROR(MATCH(ID2,Vareoplysninger!$L$74:$L$85,0),0)+IFERROR(MATCH(ID2,Emballage!$G$11:$G$30,0),0)+IFERROR(MATCH(ID2,Emballage!$H$11:$H$30,0),0)+IFERROR(MATCH(ID2,Emballage!$I$11:$I$30,0),0)+IFERROR(MATCH(ID2,Emballage!$J$11:$J$30,0),0)+IFERROR(MATCH(ID2,Emballage!$K$11:$K$30,0),0)&gt;=1,1,0)</f>
        <v>0</v>
      </c>
      <c r="IE3">
        <f>IF(IFERROR(MATCH(IE2,Vareoplysninger!$J40:$J$44,0),0)+IFERROR(MATCH(IE2,Vareoplysninger!$K$40:$K$44,0),0)+IFERROR(MATCH(IE2,Vareoplysninger!#REF!,0),0)+IFERROR(MATCH(IE2,Vareoplysninger!$L$40:$L$44,0),0)+IFERROR(MATCH(IE2,Vareoplysninger!#REF!,0),0)+IFERROR(MATCH(IE2,Vareoplysninger!$H$74:$H$85,0),0)+IFERROR(MATCH(IE2,Vareoplysninger!$I$74:$I$85,0),0)+IFERROR(MATCH(IE2,Vareoplysninger!$J$74:$J$85,0),0)+IFERROR(MATCH(IE2,Vareoplysninger!$K$74:$K$85,0),0)+IFERROR(MATCH(IE2,Vareoplysninger!$L$74:$L$85,0),0)+IFERROR(MATCH(IE2,Emballage!$G$11:$G$30,0),0)+IFERROR(MATCH(IE2,Emballage!$H$11:$H$30,0),0)+IFERROR(MATCH(IE2,Emballage!$I$11:$I$30,0),0)+IFERROR(MATCH(IE2,Emballage!$J$11:$J$30,0),0)+IFERROR(MATCH(IE2,Emballage!$K$11:$K$30,0),0)&gt;=1,1,0)</f>
        <v>0</v>
      </c>
      <c r="IF3">
        <f>IF(IFERROR(MATCH(IF2,Vareoplysninger!$J40:$J$44,0),0)+IFERROR(MATCH(IF2,Vareoplysninger!$K$40:$K$44,0),0)+IFERROR(MATCH(IF2,Vareoplysninger!#REF!,0),0)+IFERROR(MATCH(IF2,Vareoplysninger!$L$40:$L$44,0),0)+IFERROR(MATCH(IF2,Vareoplysninger!#REF!,0),0)+IFERROR(MATCH(IF2,Vareoplysninger!$H$74:$H$85,0),0)+IFERROR(MATCH(IF2,Vareoplysninger!$I$74:$I$85,0),0)+IFERROR(MATCH(IF2,Vareoplysninger!$J$74:$J$85,0),0)+IFERROR(MATCH(IF2,Vareoplysninger!$K$74:$K$85,0),0)+IFERROR(MATCH(IF2,Vareoplysninger!$L$74:$L$85,0),0)+IFERROR(MATCH(IF2,Emballage!$G$11:$G$30,0),0)+IFERROR(MATCH(IF2,Emballage!$H$11:$H$30,0),0)+IFERROR(MATCH(IF2,Emballage!$I$11:$I$30,0),0)+IFERROR(MATCH(IF2,Emballage!$J$11:$J$30,0),0)+IFERROR(MATCH(IF2,Emballage!$K$11:$K$30,0),0)&gt;=1,1,0)</f>
        <v>0</v>
      </c>
      <c r="IG3">
        <f>IF(IFERROR(MATCH(IG2,Vareoplysninger!$J40:$J$44,0),0)+IFERROR(MATCH(IG2,Vareoplysninger!$K$40:$K$44,0),0)+IFERROR(MATCH(IG2,Vareoplysninger!#REF!,0),0)+IFERROR(MATCH(IG2,Vareoplysninger!$L$40:$L$44,0),0)+IFERROR(MATCH(IG2,Vareoplysninger!#REF!,0),0)+IFERROR(MATCH(IG2,Vareoplysninger!$H$74:$H$85,0),0)+IFERROR(MATCH(IG2,Vareoplysninger!$I$74:$I$85,0),0)+IFERROR(MATCH(IG2,Vareoplysninger!$J$74:$J$85,0),0)+IFERROR(MATCH(IG2,Vareoplysninger!$K$74:$K$85,0),0)+IFERROR(MATCH(IG2,Vareoplysninger!$L$74:$L$85,0),0)+IFERROR(MATCH(IG2,Emballage!$G$11:$G$30,0),0)+IFERROR(MATCH(IG2,Emballage!$H$11:$H$30,0),0)+IFERROR(MATCH(IG2,Emballage!$I$11:$I$30,0),0)+IFERROR(MATCH(IG2,Emballage!$J$11:$J$30,0),0)+IFERROR(MATCH(IG2,Emballage!$K$11:$K$30,0),0)&gt;=1,1,0)</f>
        <v>0</v>
      </c>
      <c r="IH3">
        <f>IF(IFERROR(MATCH(IH2,Vareoplysninger!$J40:$J$44,0),0)+IFERROR(MATCH(IH2,Vareoplysninger!$K$40:$K$44,0),0)+IFERROR(MATCH(IH2,Vareoplysninger!#REF!,0),0)+IFERROR(MATCH(IH2,Vareoplysninger!$L$40:$L$44,0),0)+IFERROR(MATCH(IH2,Vareoplysninger!#REF!,0),0)+IFERROR(MATCH(IH2,Vareoplysninger!$H$74:$H$85,0),0)+IFERROR(MATCH(IH2,Vareoplysninger!$I$74:$I$85,0),0)+IFERROR(MATCH(IH2,Vareoplysninger!$J$74:$J$85,0),0)+IFERROR(MATCH(IH2,Vareoplysninger!$K$74:$K$85,0),0)+IFERROR(MATCH(IH2,Vareoplysninger!$L$74:$L$85,0),0)+IFERROR(MATCH(IH2,Emballage!$G$11:$G$30,0),0)+IFERROR(MATCH(IH2,Emballage!$H$11:$H$30,0),0)+IFERROR(MATCH(IH2,Emballage!$I$11:$I$30,0),0)+IFERROR(MATCH(IH2,Emballage!$J$11:$J$30,0),0)+IFERROR(MATCH(IH2,Emballage!$K$11:$K$30,0),0)&gt;=1,1,0)</f>
        <v>0</v>
      </c>
      <c r="II3">
        <f>IF(IFERROR(MATCH(II2,Vareoplysninger!$J40:$J$44,0),0)+IFERROR(MATCH(II2,Vareoplysninger!$K$40:$K$44,0),0)+IFERROR(MATCH(II2,Vareoplysninger!#REF!,0),0)+IFERROR(MATCH(II2,Vareoplysninger!$L$40:$L$44,0),0)+IFERROR(MATCH(II2,Vareoplysninger!#REF!,0),0)+IFERROR(MATCH(II2,Vareoplysninger!$H$74:$H$85,0),0)+IFERROR(MATCH(II2,Vareoplysninger!$I$74:$I$85,0),0)+IFERROR(MATCH(II2,Vareoplysninger!$J$74:$J$85,0),0)+IFERROR(MATCH(II2,Vareoplysninger!$K$74:$K$85,0),0)+IFERROR(MATCH(II2,Vareoplysninger!$L$74:$L$85,0),0)+IFERROR(MATCH(II2,Emballage!$G$11:$G$30,0),0)+IFERROR(MATCH(II2,Emballage!$H$11:$H$30,0),0)+IFERROR(MATCH(II2,Emballage!$I$11:$I$30,0),0)+IFERROR(MATCH(II2,Emballage!$J$11:$J$30,0),0)+IFERROR(MATCH(II2,Emballage!$K$11:$K$30,0),0)&gt;=1,1,0)</f>
        <v>0</v>
      </c>
      <c r="IJ3">
        <f>IF(IFERROR(MATCH(IJ2,Vareoplysninger!$J40:$J$44,0),0)+IFERROR(MATCH(IJ2,Vareoplysninger!$K$40:$K$44,0),0)+IFERROR(MATCH(IJ2,Vareoplysninger!#REF!,0),0)+IFERROR(MATCH(IJ2,Vareoplysninger!$L$40:$L$44,0),0)+IFERROR(MATCH(IJ2,Vareoplysninger!#REF!,0),0)+IFERROR(MATCH(IJ2,Vareoplysninger!$H$74:$H$85,0),0)+IFERROR(MATCH(IJ2,Vareoplysninger!$I$74:$I$85,0),0)+IFERROR(MATCH(IJ2,Vareoplysninger!$J$74:$J$85,0),0)+IFERROR(MATCH(IJ2,Vareoplysninger!$K$74:$K$85,0),0)+IFERROR(MATCH(IJ2,Vareoplysninger!$L$74:$L$85,0),0)+IFERROR(MATCH(IJ2,Emballage!$G$11:$G$30,0),0)+IFERROR(MATCH(IJ2,Emballage!$H$11:$H$30,0),0)+IFERROR(MATCH(IJ2,Emballage!$I$11:$I$30,0),0)+IFERROR(MATCH(IJ2,Emballage!$J$11:$J$30,0),0)+IFERROR(MATCH(IJ2,Emballage!$K$11:$K$30,0),0)&gt;=1,1,0)</f>
        <v>0</v>
      </c>
      <c r="IK3">
        <f>IF(IFERROR(MATCH(IK2,Vareoplysninger!$J40:$J$44,0),0)+IFERROR(MATCH(IK2,Vareoplysninger!$K$40:$K$44,0),0)+IFERROR(MATCH(IK2,Vareoplysninger!#REF!,0),0)+IFERROR(MATCH(IK2,Vareoplysninger!$L$40:$L$44,0),0)+IFERROR(MATCH(IK2,Vareoplysninger!#REF!,0),0)+IFERROR(MATCH(IK2,Vareoplysninger!$H$74:$H$85,0),0)+IFERROR(MATCH(IK2,Vareoplysninger!$I$74:$I$85,0),0)+IFERROR(MATCH(IK2,Vareoplysninger!$J$74:$J$85,0),0)+IFERROR(MATCH(IK2,Vareoplysninger!$K$74:$K$85,0),0)+IFERROR(MATCH(IK2,Vareoplysninger!$L$74:$L$85,0),0)+IFERROR(MATCH(IK2,Emballage!$G$11:$G$30,0),0)+IFERROR(MATCH(IK2,Emballage!$H$11:$H$30,0),0)+IFERROR(MATCH(IK2,Emballage!$I$11:$I$30,0),0)+IFERROR(MATCH(IK2,Emballage!$J$11:$J$30,0),0)+IFERROR(MATCH(IK2,Emballage!$K$11:$K$30,0),0)&gt;=1,1,0)</f>
        <v>0</v>
      </c>
      <c r="IL3">
        <f>IF(IFERROR(MATCH(IL2,Vareoplysninger!$J40:$J$44,0),0)+IFERROR(MATCH(IL2,Vareoplysninger!$K$40:$K$44,0),0)+IFERROR(MATCH(IL2,Vareoplysninger!#REF!,0),0)+IFERROR(MATCH(IL2,Vareoplysninger!$L$40:$L$44,0),0)+IFERROR(MATCH(IL2,Vareoplysninger!#REF!,0),0)+IFERROR(MATCH(IL2,Vareoplysninger!$H$74:$H$85,0),0)+IFERROR(MATCH(IL2,Vareoplysninger!$I$74:$I$85,0),0)+IFERROR(MATCH(IL2,Vareoplysninger!$J$74:$J$85,0),0)+IFERROR(MATCH(IL2,Vareoplysninger!$K$74:$K$85,0),0)+IFERROR(MATCH(IL2,Vareoplysninger!$L$74:$L$85,0),0)+IFERROR(MATCH(IL2,Emballage!$G$11:$G$30,0),0)+IFERROR(MATCH(IL2,Emballage!$H$11:$H$30,0),0)+IFERROR(MATCH(IL2,Emballage!$I$11:$I$30,0),0)+IFERROR(MATCH(IL2,Emballage!$J$11:$J$30,0),0)+IFERROR(MATCH(IL2,Emballage!$K$11:$K$30,0),0)&gt;=1,1,0)</f>
        <v>0</v>
      </c>
      <c r="IM3">
        <f>IF(IFERROR(MATCH(IM2,Vareoplysninger!$J40:$J$44,0),0)+IFERROR(MATCH(IM2,Vareoplysninger!$K$40:$K$44,0),0)+IFERROR(MATCH(IM2,Vareoplysninger!#REF!,0),0)+IFERROR(MATCH(IM2,Vareoplysninger!$L$40:$L$44,0),0)+IFERROR(MATCH(IM2,Vareoplysninger!#REF!,0),0)+IFERROR(MATCH(IM2,Vareoplysninger!$H$74:$H$85,0),0)+IFERROR(MATCH(IM2,Vareoplysninger!$I$74:$I$85,0),0)+IFERROR(MATCH(IM2,Vareoplysninger!$J$74:$J$85,0),0)+IFERROR(MATCH(IM2,Vareoplysninger!$K$74:$K$85,0),0)+IFERROR(MATCH(IM2,Vareoplysninger!$L$74:$L$85,0),0)+IFERROR(MATCH(IM2,Emballage!$G$11:$G$30,0),0)+IFERROR(MATCH(IM2,Emballage!$H$11:$H$30,0),0)+IFERROR(MATCH(IM2,Emballage!$I$11:$I$30,0),0)+IFERROR(MATCH(IM2,Emballage!$J$11:$J$30,0),0)+IFERROR(MATCH(IM2,Emballage!$K$11:$K$30,0),0)&gt;=1,1,0)</f>
        <v>0</v>
      </c>
      <c r="IN3">
        <f>IF(IFERROR(MATCH(IN2,Vareoplysninger!$J40:$J$44,0),0)+IFERROR(MATCH(IN2,Vareoplysninger!$K$40:$K$44,0),0)+IFERROR(MATCH(IN2,Vareoplysninger!#REF!,0),0)+IFERROR(MATCH(IN2,Vareoplysninger!$L$40:$L$44,0),0)+IFERROR(MATCH(IN2,Vareoplysninger!#REF!,0),0)+IFERROR(MATCH(IN2,Vareoplysninger!$H$74:$H$85,0),0)+IFERROR(MATCH(IN2,Vareoplysninger!$I$74:$I$85,0),0)+IFERROR(MATCH(IN2,Vareoplysninger!$J$74:$J$85,0),0)+IFERROR(MATCH(IN2,Vareoplysninger!$K$74:$K$85,0),0)+IFERROR(MATCH(IN2,Vareoplysninger!$L$74:$L$85,0),0)+IFERROR(MATCH(IN2,Emballage!$G$11:$G$30,0),0)+IFERROR(MATCH(IN2,Emballage!$H$11:$H$30,0),0)+IFERROR(MATCH(IN2,Emballage!$I$11:$I$30,0),0)+IFERROR(MATCH(IN2,Emballage!$J$11:$J$30,0),0)+IFERROR(MATCH(IN2,Emballage!$K$11:$K$30,0),0)&gt;=1,1,0)</f>
        <v>0</v>
      </c>
      <c r="IO3">
        <f>IF(IFERROR(MATCH(IO2,Vareoplysninger!$J40:$J$44,0),0)+IFERROR(MATCH(IO2,Vareoplysninger!$K$40:$K$44,0),0)+IFERROR(MATCH(IO2,Vareoplysninger!#REF!,0),0)+IFERROR(MATCH(IO2,Vareoplysninger!$L$40:$L$44,0),0)+IFERROR(MATCH(IO2,Vareoplysninger!#REF!,0),0)+IFERROR(MATCH(IO2,Vareoplysninger!$H$74:$H$85,0),0)+IFERROR(MATCH(IO2,Vareoplysninger!$I$74:$I$85,0),0)+IFERROR(MATCH(IO2,Vareoplysninger!$J$74:$J$85,0),0)+IFERROR(MATCH(IO2,Vareoplysninger!$K$74:$K$85,0),0)+IFERROR(MATCH(IO2,Vareoplysninger!$L$74:$L$85,0),0)+IFERROR(MATCH(IO2,Emballage!$G$11:$G$30,0),0)+IFERROR(MATCH(IO2,Emballage!$H$11:$H$30,0),0)+IFERROR(MATCH(IO2,Emballage!$I$11:$I$30,0),0)+IFERROR(MATCH(IO2,Emballage!$J$11:$J$30,0),0)+IFERROR(MATCH(IO2,Emballage!$K$11:$K$30,0),0)&gt;=1,1,0)</f>
        <v>0</v>
      </c>
      <c r="IP3">
        <f>IF(IFERROR(MATCH(IP2,Vareoplysninger!$J40:$J$44,0),0)+IFERROR(MATCH(IP2,Vareoplysninger!$K$40:$K$44,0),0)+IFERROR(MATCH(IP2,Vareoplysninger!#REF!,0),0)+IFERROR(MATCH(IP2,Vareoplysninger!$L$40:$L$44,0),0)+IFERROR(MATCH(IP2,Vareoplysninger!#REF!,0),0)+IFERROR(MATCH(IP2,Vareoplysninger!$H$74:$H$85,0),0)+IFERROR(MATCH(IP2,Vareoplysninger!$I$74:$I$85,0),0)+IFERROR(MATCH(IP2,Vareoplysninger!$J$74:$J$85,0),0)+IFERROR(MATCH(IP2,Vareoplysninger!$K$74:$K$85,0),0)+IFERROR(MATCH(IP2,Vareoplysninger!$L$74:$L$85,0),0)+IFERROR(MATCH(IP2,Emballage!$G$11:$G$30,0),0)+IFERROR(MATCH(IP2,Emballage!$H$11:$H$30,0),0)+IFERROR(MATCH(IP2,Emballage!$I$11:$I$30,0),0)+IFERROR(MATCH(IP2,Emballage!$J$11:$J$30,0),0)+IFERROR(MATCH(IP2,Emballage!$K$11:$K$30,0),0)&gt;=1,1,0)</f>
        <v>0</v>
      </c>
      <c r="IQ3">
        <f>IF(IFERROR(MATCH(IQ2,Vareoplysninger!$J40:$J$44,0),0)+IFERROR(MATCH(IQ2,Vareoplysninger!$K$40:$K$44,0),0)+IFERROR(MATCH(IQ2,Vareoplysninger!#REF!,0),0)+IFERROR(MATCH(IQ2,Vareoplysninger!$L$40:$L$44,0),0)+IFERROR(MATCH(IQ2,Vareoplysninger!#REF!,0),0)+IFERROR(MATCH(IQ2,Vareoplysninger!$H$74:$H$85,0),0)+IFERROR(MATCH(IQ2,Vareoplysninger!$I$74:$I$85,0),0)+IFERROR(MATCH(IQ2,Vareoplysninger!$J$74:$J$85,0),0)+IFERROR(MATCH(IQ2,Vareoplysninger!$K$74:$K$85,0),0)+IFERROR(MATCH(IQ2,Vareoplysninger!$L$74:$L$85,0),0)+IFERROR(MATCH(IQ2,Emballage!$G$11:$G$30,0),0)+IFERROR(MATCH(IQ2,Emballage!$H$11:$H$30,0),0)+IFERROR(MATCH(IQ2,Emballage!$I$11:$I$30,0),0)+IFERROR(MATCH(IQ2,Emballage!$J$11:$J$30,0),0)+IFERROR(MATCH(IQ2,Emballage!$K$11:$K$30,0),0)&gt;=1,1,0)</f>
        <v>0</v>
      </c>
      <c r="IR3">
        <f>IF(IFERROR(MATCH(IR2,Vareoplysninger!$J40:$J$44,0),0)+IFERROR(MATCH(IR2,Vareoplysninger!$K$40:$K$44,0),0)+IFERROR(MATCH(IR2,Vareoplysninger!#REF!,0),0)+IFERROR(MATCH(IR2,Vareoplysninger!$L$40:$L$44,0),0)+IFERROR(MATCH(IR2,Vareoplysninger!#REF!,0),0)+IFERROR(MATCH(IR2,Vareoplysninger!$H$74:$H$85,0),0)+IFERROR(MATCH(IR2,Vareoplysninger!$I$74:$I$85,0),0)+IFERROR(MATCH(IR2,Vareoplysninger!$J$74:$J$85,0),0)+IFERROR(MATCH(IR2,Vareoplysninger!$K$74:$K$85,0),0)+IFERROR(MATCH(IR2,Vareoplysninger!$L$74:$L$85,0),0)+IFERROR(MATCH(IR2,Emballage!$G$11:$G$30,0),0)+IFERROR(MATCH(IR2,Emballage!$H$11:$H$30,0),0)+IFERROR(MATCH(IR2,Emballage!$I$11:$I$30,0),0)+IFERROR(MATCH(IR2,Emballage!$J$11:$J$30,0),0)+IFERROR(MATCH(IR2,Emballage!$K$11:$K$30,0),0)&gt;=1,1,0)</f>
        <v>0</v>
      </c>
      <c r="IS3">
        <f>IF(IFERROR(MATCH(IS2,Vareoplysninger!$J40:$J$44,0),0)+IFERROR(MATCH(IS2,Vareoplysninger!$K$40:$K$44,0),0)+IFERROR(MATCH(IS2,Vareoplysninger!#REF!,0),0)+IFERROR(MATCH(IS2,Vareoplysninger!$L$40:$L$44,0),0)+IFERROR(MATCH(IS2,Vareoplysninger!#REF!,0),0)+IFERROR(MATCH(IS2,Vareoplysninger!$H$74:$H$85,0),0)+IFERROR(MATCH(IS2,Vareoplysninger!$I$74:$I$85,0),0)+IFERROR(MATCH(IS2,Vareoplysninger!$J$74:$J$85,0),0)+IFERROR(MATCH(IS2,Vareoplysninger!$K$74:$K$85,0),0)+IFERROR(MATCH(IS2,Vareoplysninger!$L$74:$L$85,0),0)+IFERROR(MATCH(IS2,Emballage!$G$11:$G$30,0),0)+IFERROR(MATCH(IS2,Emballage!$H$11:$H$30,0),0)+IFERROR(MATCH(IS2,Emballage!$I$11:$I$30,0),0)+IFERROR(MATCH(IS2,Emballage!$J$11:$J$30,0),0)+IFERROR(MATCH(IS2,Emballage!$K$11:$K$30,0),0)&gt;=1,1,0)</f>
        <v>0</v>
      </c>
      <c r="IT3">
        <f>IF(IFERROR(MATCH(IT2,Vareoplysninger!$J40:$J$44,0),0)+IFERROR(MATCH(IT2,Vareoplysninger!$K$40:$K$44,0),0)+IFERROR(MATCH(IT2,Vareoplysninger!#REF!,0),0)+IFERROR(MATCH(IT2,Vareoplysninger!$L$40:$L$44,0),0)+IFERROR(MATCH(IT2,Vareoplysninger!#REF!,0),0)+IFERROR(MATCH(IT2,Vareoplysninger!$H$74:$H$85,0),0)+IFERROR(MATCH(IT2,Vareoplysninger!$I$74:$I$85,0),0)+IFERROR(MATCH(IT2,Vareoplysninger!$J$74:$J$85,0),0)+IFERROR(MATCH(IT2,Vareoplysninger!$K$74:$K$85,0),0)+IFERROR(MATCH(IT2,Vareoplysninger!$L$74:$L$85,0),0)+IFERROR(MATCH(IT2,Emballage!$G$11:$G$30,0),0)+IFERROR(MATCH(IT2,Emballage!$H$11:$H$30,0),0)+IFERROR(MATCH(IT2,Emballage!$I$11:$I$30,0),0)+IFERROR(MATCH(IT2,Emballage!$J$11:$J$30,0),0)+IFERROR(MATCH(IT2,Emballage!$K$11:$K$30,0),0)&gt;=1,1,0)</f>
        <v>0</v>
      </c>
      <c r="IU3">
        <f>IF(IFERROR(MATCH(IU2,Vareoplysninger!$J40:$J$44,0),0)+IFERROR(MATCH(IU2,Vareoplysninger!$K$40:$K$44,0),0)+IFERROR(MATCH(IU2,Vareoplysninger!#REF!,0),0)+IFERROR(MATCH(IU2,Vareoplysninger!$L$40:$L$44,0),0)+IFERROR(MATCH(IU2,Vareoplysninger!#REF!,0),0)+IFERROR(MATCH(IU2,Vareoplysninger!$H$74:$H$85,0),0)+IFERROR(MATCH(IU2,Vareoplysninger!$I$74:$I$85,0),0)+IFERROR(MATCH(IU2,Vareoplysninger!$J$74:$J$85,0),0)+IFERROR(MATCH(IU2,Vareoplysninger!$K$74:$K$85,0),0)+IFERROR(MATCH(IU2,Vareoplysninger!$L$74:$L$85,0),0)+IFERROR(MATCH(IU2,Emballage!$G$11:$G$30,0),0)+IFERROR(MATCH(IU2,Emballage!$H$11:$H$30,0),0)+IFERROR(MATCH(IU2,Emballage!$I$11:$I$30,0),0)+IFERROR(MATCH(IU2,Emballage!$J$11:$J$30,0),0)+IFERROR(MATCH(IU2,Emballage!$K$11:$K$30,0),0)&gt;=1,1,0)</f>
        <v>0</v>
      </c>
      <c r="IV3">
        <f>IF(IFERROR(MATCH(IV2,Vareoplysninger!$J40:$J$44,0),0)+IFERROR(MATCH(IV2,Vareoplysninger!$K$40:$K$44,0),0)+IFERROR(MATCH(IV2,Vareoplysninger!#REF!,0),0)+IFERROR(MATCH(IV2,Vareoplysninger!$L$40:$L$44,0),0)+IFERROR(MATCH(IV2,Vareoplysninger!#REF!,0),0)+IFERROR(MATCH(IV2,Vareoplysninger!$H$74:$H$85,0),0)+IFERROR(MATCH(IV2,Vareoplysninger!$I$74:$I$85,0),0)+IFERROR(MATCH(IV2,Vareoplysninger!$J$74:$J$85,0),0)+IFERROR(MATCH(IV2,Vareoplysninger!$K$74:$K$85,0),0)+IFERROR(MATCH(IV2,Vareoplysninger!$L$74:$L$85,0),0)+IFERROR(MATCH(IV2,Emballage!$G$11:$G$30,0),0)+IFERROR(MATCH(IV2,Emballage!$H$11:$H$30,0),0)+IFERROR(MATCH(IV2,Emballage!$I$11:$I$30,0),0)+IFERROR(MATCH(IV2,Emballage!$J$11:$J$30,0),0)+IFERROR(MATCH(IV2,Emballage!$K$11:$K$30,0),0)&gt;=1,1,0)</f>
        <v>0</v>
      </c>
      <c r="IW3">
        <f>IF(IFERROR(MATCH(IW2,Vareoplysninger!$J40:$J$44,0),0)+IFERROR(MATCH(IW2,Vareoplysninger!$K$40:$K$44,0),0)+IFERROR(MATCH(IW2,Vareoplysninger!#REF!,0),0)+IFERROR(MATCH(IW2,Vareoplysninger!$L$40:$L$44,0),0)+IFERROR(MATCH(IW2,Vareoplysninger!#REF!,0),0)+IFERROR(MATCH(IW2,Vareoplysninger!$H$74:$H$85,0),0)+IFERROR(MATCH(IW2,Vareoplysninger!$I$74:$I$85,0),0)+IFERROR(MATCH(IW2,Vareoplysninger!$J$74:$J$85,0),0)+IFERROR(MATCH(IW2,Vareoplysninger!$K$74:$K$85,0),0)+IFERROR(MATCH(IW2,Vareoplysninger!$L$74:$L$85,0),0)+IFERROR(MATCH(IW2,Emballage!$G$11:$G$30,0),0)+IFERROR(MATCH(IW2,Emballage!$H$11:$H$30,0),0)+IFERROR(MATCH(IW2,Emballage!$I$11:$I$30,0),0)+IFERROR(MATCH(IW2,Emballage!$J$11:$J$30,0),0)+IFERROR(MATCH(IW2,Emballage!$K$11:$K$30,0),0)&gt;=1,1,0)</f>
        <v>0</v>
      </c>
      <c r="IX3">
        <f>IF(IFERROR(MATCH(IX2,Vareoplysninger!$J40:$J$44,0),0)+IFERROR(MATCH(IX2,Vareoplysninger!$K$40:$K$44,0),0)+IFERROR(MATCH(IX2,Vareoplysninger!#REF!,0),0)+IFERROR(MATCH(IX2,Vareoplysninger!$L$40:$L$44,0),0)+IFERROR(MATCH(IX2,Vareoplysninger!#REF!,0),0)+IFERROR(MATCH(IX2,Vareoplysninger!$H$74:$H$85,0),0)+IFERROR(MATCH(IX2,Vareoplysninger!$I$74:$I$85,0),0)+IFERROR(MATCH(IX2,Vareoplysninger!$J$74:$J$85,0),0)+IFERROR(MATCH(IX2,Vareoplysninger!$K$74:$K$85,0),0)+IFERROR(MATCH(IX2,Vareoplysninger!$L$74:$L$85,0),0)+IFERROR(MATCH(IX2,Emballage!$G$11:$G$30,0),0)+IFERROR(MATCH(IX2,Emballage!$H$11:$H$30,0),0)+IFERROR(MATCH(IX2,Emballage!$I$11:$I$30,0),0)+IFERROR(MATCH(IX2,Emballage!$J$11:$J$30,0),0)+IFERROR(MATCH(IX2,Emballage!$K$11:$K$30,0),0)&gt;=1,1,0)</f>
        <v>0</v>
      </c>
      <c r="IY3">
        <f>IF(IFERROR(MATCH(IY2,Vareoplysninger!$J40:$J$44,0),0)+IFERROR(MATCH(IY2,Vareoplysninger!$K$40:$K$44,0),0)+IFERROR(MATCH(IY2,Vareoplysninger!#REF!,0),0)+IFERROR(MATCH(IY2,Vareoplysninger!$L$40:$L$44,0),0)+IFERROR(MATCH(IY2,Vareoplysninger!#REF!,0),0)+IFERROR(MATCH(IY2,Vareoplysninger!$H$74:$H$85,0),0)+IFERROR(MATCH(IY2,Vareoplysninger!$I$74:$I$85,0),0)+IFERROR(MATCH(IY2,Vareoplysninger!$J$74:$J$85,0),0)+IFERROR(MATCH(IY2,Vareoplysninger!$K$74:$K$85,0),0)+IFERROR(MATCH(IY2,Vareoplysninger!$L$74:$L$85,0),0)+IFERROR(MATCH(IY2,Emballage!$G$11:$G$30,0),0)+IFERROR(MATCH(IY2,Emballage!$H$11:$H$30,0),0)+IFERROR(MATCH(IY2,Emballage!$I$11:$I$30,0),0)+IFERROR(MATCH(IY2,Emballage!$J$11:$J$30,0),0)+IFERROR(MATCH(IY2,Emballage!$K$11:$K$30,0),0)&gt;=1,1,0)</f>
        <v>0</v>
      </c>
      <c r="IZ3">
        <f>IF(IFERROR(MATCH(IZ2,Vareoplysninger!$J40:$J$44,0),0)+IFERROR(MATCH(IZ2,Vareoplysninger!$K$40:$K$44,0),0)+IFERROR(MATCH(IZ2,Vareoplysninger!#REF!,0),0)+IFERROR(MATCH(IZ2,Vareoplysninger!$L$40:$L$44,0),0)+IFERROR(MATCH(IZ2,Vareoplysninger!#REF!,0),0)+IFERROR(MATCH(IZ2,Vareoplysninger!$H$74:$H$85,0),0)+IFERROR(MATCH(IZ2,Vareoplysninger!$I$74:$I$85,0),0)+IFERROR(MATCH(IZ2,Vareoplysninger!$J$74:$J$85,0),0)+IFERROR(MATCH(IZ2,Vareoplysninger!$K$74:$K$85,0),0)+IFERROR(MATCH(IZ2,Vareoplysninger!$L$74:$L$85,0),0)+IFERROR(MATCH(IZ2,Emballage!$G$11:$G$30,0),0)+IFERROR(MATCH(IZ2,Emballage!$H$11:$H$30,0),0)+IFERROR(MATCH(IZ2,Emballage!$I$11:$I$30,0),0)+IFERROR(MATCH(IZ2,Emballage!$J$11:$J$30,0),0)+IFERROR(MATCH(IZ2,Emballage!$K$11:$K$30,0),0)&gt;=1,1,0)</f>
        <v>0</v>
      </c>
      <c r="JA3">
        <f>IF(IFERROR(MATCH(JA2,Vareoplysninger!$J40:$J$44,0),0)+IFERROR(MATCH(JA2,Vareoplysninger!$K$40:$K$44,0),0)+IFERROR(MATCH(JA2,Vareoplysninger!#REF!,0),0)+IFERROR(MATCH(JA2,Vareoplysninger!$L$40:$L$44,0),0)+IFERROR(MATCH(JA2,Vareoplysninger!#REF!,0),0)+IFERROR(MATCH(JA2,Vareoplysninger!$H$74:$H$85,0),0)+IFERROR(MATCH(JA2,Vareoplysninger!$I$74:$I$85,0),0)+IFERROR(MATCH(JA2,Vareoplysninger!$J$74:$J$85,0),0)+IFERROR(MATCH(JA2,Vareoplysninger!$K$74:$K$85,0),0)+IFERROR(MATCH(JA2,Vareoplysninger!$L$74:$L$85,0),0)+IFERROR(MATCH(JA2,Emballage!$G$11:$G$30,0),0)+IFERROR(MATCH(JA2,Emballage!$H$11:$H$30,0),0)+IFERROR(MATCH(JA2,Emballage!$I$11:$I$30,0),0)+IFERROR(MATCH(JA2,Emballage!$J$11:$J$30,0),0)+IFERROR(MATCH(JA2,Emballage!$K$11:$K$30,0),0)&gt;=1,1,0)</f>
        <v>0</v>
      </c>
      <c r="JB3">
        <f>IF(IFERROR(MATCH(JB2,Vareoplysninger!$J40:$J$44,0),0)+IFERROR(MATCH(JB2,Vareoplysninger!$K$40:$K$44,0),0)+IFERROR(MATCH(JB2,Vareoplysninger!#REF!,0),0)+IFERROR(MATCH(JB2,Vareoplysninger!$L$40:$L$44,0),0)+IFERROR(MATCH(JB2,Vareoplysninger!#REF!,0),0)+IFERROR(MATCH(JB2,Vareoplysninger!$H$74:$H$85,0),0)+IFERROR(MATCH(JB2,Vareoplysninger!$I$74:$I$85,0),0)+IFERROR(MATCH(JB2,Vareoplysninger!$J$74:$J$85,0),0)+IFERROR(MATCH(JB2,Vareoplysninger!$K$74:$K$85,0),0)+IFERROR(MATCH(JB2,Vareoplysninger!$L$74:$L$85,0),0)+IFERROR(MATCH(JB2,Emballage!$G$11:$G$30,0),0)+IFERROR(MATCH(JB2,Emballage!$H$11:$H$30,0),0)+IFERROR(MATCH(JB2,Emballage!$I$11:$I$30,0),0)+IFERROR(MATCH(JB2,Emballage!$J$11:$J$30,0),0)+IFERROR(MATCH(JB2,Emballage!$K$11:$K$30,0),0)&gt;=1,1,0)</f>
        <v>0</v>
      </c>
      <c r="JC3">
        <f>IF(IFERROR(MATCH(JC2,Vareoplysninger!$J40:$J$44,0),0)+IFERROR(MATCH(JC2,Vareoplysninger!$K$40:$K$44,0),0)+IFERROR(MATCH(JC2,Vareoplysninger!#REF!,0),0)+IFERROR(MATCH(JC2,Vareoplysninger!$L$40:$L$44,0),0)+IFERROR(MATCH(JC2,Vareoplysninger!#REF!,0),0)+IFERROR(MATCH(JC2,Vareoplysninger!$H$74:$H$85,0),0)+IFERROR(MATCH(JC2,Vareoplysninger!$I$74:$I$85,0),0)+IFERROR(MATCH(JC2,Vareoplysninger!$J$74:$J$85,0),0)+IFERROR(MATCH(JC2,Vareoplysninger!$K$74:$K$85,0),0)+IFERROR(MATCH(JC2,Vareoplysninger!$L$74:$L$85,0),0)+IFERROR(MATCH(JC2,Emballage!$G$11:$G$30,0),0)+IFERROR(MATCH(JC2,Emballage!$H$11:$H$30,0),0)+IFERROR(MATCH(JC2,Emballage!$I$11:$I$30,0),0)+IFERROR(MATCH(JC2,Emballage!$J$11:$J$30,0),0)+IFERROR(MATCH(JC2,Emballage!$K$11:$K$30,0),0)&gt;=1,1,0)</f>
        <v>0</v>
      </c>
      <c r="JD3">
        <f>IF(IFERROR(MATCH(JD2,Vareoplysninger!$J40:$J$44,0),0)+IFERROR(MATCH(JD2,Vareoplysninger!$K$40:$K$44,0),0)+IFERROR(MATCH(JD2,Vareoplysninger!#REF!,0),0)+IFERROR(MATCH(JD2,Vareoplysninger!$L$40:$L$44,0),0)+IFERROR(MATCH(JD2,Vareoplysninger!#REF!,0),0)+IFERROR(MATCH(JD2,Vareoplysninger!$H$74:$H$85,0),0)+IFERROR(MATCH(JD2,Vareoplysninger!$I$74:$I$85,0),0)+IFERROR(MATCH(JD2,Vareoplysninger!$J$74:$J$85,0),0)+IFERROR(MATCH(JD2,Vareoplysninger!$K$74:$K$85,0),0)+IFERROR(MATCH(JD2,Vareoplysninger!$L$74:$L$85,0),0)+IFERROR(MATCH(JD2,Emballage!$G$11:$G$30,0),0)+IFERROR(MATCH(JD2,Emballage!$H$11:$H$30,0),0)+IFERROR(MATCH(JD2,Emballage!$I$11:$I$30,0),0)+IFERROR(MATCH(JD2,Emballage!$J$11:$J$30,0),0)+IFERROR(MATCH(JD2,Emballage!$K$11:$K$30,0),0)&gt;=1,1,0)</f>
        <v>0</v>
      </c>
      <c r="JE3">
        <f>IF(IFERROR(MATCH(JE2,Vareoplysninger!$J40:$J$44,0),0)+IFERROR(MATCH(JE2,Vareoplysninger!$K$40:$K$44,0),0)+IFERROR(MATCH(JE2,Vareoplysninger!#REF!,0),0)+IFERROR(MATCH(JE2,Vareoplysninger!$L$40:$L$44,0),0)+IFERROR(MATCH(JE2,Vareoplysninger!#REF!,0),0)+IFERROR(MATCH(JE2,Vareoplysninger!$H$74:$H$85,0),0)+IFERROR(MATCH(JE2,Vareoplysninger!$I$74:$I$85,0),0)+IFERROR(MATCH(JE2,Vareoplysninger!$J$74:$J$85,0),0)+IFERROR(MATCH(JE2,Vareoplysninger!$K$74:$K$85,0),0)+IFERROR(MATCH(JE2,Vareoplysninger!$L$74:$L$85,0),0)+IFERROR(MATCH(JE2,Emballage!$G$11:$G$30,0),0)+IFERROR(MATCH(JE2,Emballage!$H$11:$H$30,0),0)+IFERROR(MATCH(JE2,Emballage!$I$11:$I$30,0),0)+IFERROR(MATCH(JE2,Emballage!$J$11:$J$30,0),0)+IFERROR(MATCH(JE2,Emballage!$K$11:$K$30,0),0)&gt;=1,1,0)</f>
        <v>0</v>
      </c>
      <c r="JF3">
        <f>IF(IFERROR(MATCH(JF2,Vareoplysninger!$J40:$J$44,0),0)+IFERROR(MATCH(JF2,Vareoplysninger!$K$40:$K$44,0),0)+IFERROR(MATCH(JF2,Vareoplysninger!#REF!,0),0)+IFERROR(MATCH(JF2,Vareoplysninger!$L$40:$L$44,0),0)+IFERROR(MATCH(JF2,Vareoplysninger!#REF!,0),0)+IFERROR(MATCH(JF2,Vareoplysninger!$H$74:$H$85,0),0)+IFERROR(MATCH(JF2,Vareoplysninger!$I$74:$I$85,0),0)+IFERROR(MATCH(JF2,Vareoplysninger!$J$74:$J$85,0),0)+IFERROR(MATCH(JF2,Vareoplysninger!$K$74:$K$85,0),0)+IFERROR(MATCH(JF2,Vareoplysninger!$L$74:$L$85,0),0)+IFERROR(MATCH(JF2,Emballage!$G$11:$G$30,0),0)+IFERROR(MATCH(JF2,Emballage!$H$11:$H$30,0),0)+IFERROR(MATCH(JF2,Emballage!$I$11:$I$30,0),0)+IFERROR(MATCH(JF2,Emballage!$J$11:$J$30,0),0)+IFERROR(MATCH(JF2,Emballage!$K$11:$K$30,0),0)&gt;=1,1,0)</f>
        <v>0</v>
      </c>
      <c r="JG3">
        <f>IF(IFERROR(MATCH(JG2,Vareoplysninger!$J40:$J$44,0),0)+IFERROR(MATCH(JG2,Vareoplysninger!$K$40:$K$44,0),0)+IFERROR(MATCH(JG2,Vareoplysninger!#REF!,0),0)+IFERROR(MATCH(JG2,Vareoplysninger!$L$40:$L$44,0),0)+IFERROR(MATCH(JG2,Vareoplysninger!#REF!,0),0)+IFERROR(MATCH(JG2,Vareoplysninger!$H$74:$H$85,0),0)+IFERROR(MATCH(JG2,Vareoplysninger!$I$74:$I$85,0),0)+IFERROR(MATCH(JG2,Vareoplysninger!$J$74:$J$85,0),0)+IFERROR(MATCH(JG2,Vareoplysninger!$K$74:$K$85,0),0)+IFERROR(MATCH(JG2,Vareoplysninger!$L$74:$L$85,0),0)+IFERROR(MATCH(JG2,Emballage!$G$11:$G$30,0),0)+IFERROR(MATCH(JG2,Emballage!$H$11:$H$30,0),0)+IFERROR(MATCH(JG2,Emballage!$I$11:$I$30,0),0)+IFERROR(MATCH(JG2,Emballage!$J$11:$J$30,0),0)+IFERROR(MATCH(JG2,Emballage!$K$11:$K$30,0),0)&gt;=1,1,0)</f>
        <v>0</v>
      </c>
      <c r="JH3">
        <f>IF(IFERROR(MATCH(JH2,Vareoplysninger!$J40:$J$44,0),0)+IFERROR(MATCH(JH2,Vareoplysninger!$K$40:$K$44,0),0)+IFERROR(MATCH(JH2,Vareoplysninger!#REF!,0),0)+IFERROR(MATCH(JH2,Vareoplysninger!$L$40:$L$44,0),0)+IFERROR(MATCH(JH2,Vareoplysninger!#REF!,0),0)+IFERROR(MATCH(JH2,Vareoplysninger!$H$74:$H$85,0),0)+IFERROR(MATCH(JH2,Vareoplysninger!$I$74:$I$85,0),0)+IFERROR(MATCH(JH2,Vareoplysninger!$J$74:$J$85,0),0)+IFERROR(MATCH(JH2,Vareoplysninger!$K$74:$K$85,0),0)+IFERROR(MATCH(JH2,Vareoplysninger!$L$74:$L$85,0),0)+IFERROR(MATCH(JH2,Emballage!$G$11:$G$30,0),0)+IFERROR(MATCH(JH2,Emballage!$H$11:$H$30,0),0)+IFERROR(MATCH(JH2,Emballage!$I$11:$I$30,0),0)+IFERROR(MATCH(JH2,Emballage!$J$11:$J$30,0),0)+IFERROR(MATCH(JH2,Emballage!$K$11:$K$30,0),0)&gt;=1,1,0)</f>
        <v>0</v>
      </c>
      <c r="JI3">
        <f>IF(IFERROR(MATCH(JI2,Vareoplysninger!$J40:$J$44,0),0)+IFERROR(MATCH(JI2,Vareoplysninger!$K$40:$K$44,0),0)+IFERROR(MATCH(JI2,Vareoplysninger!#REF!,0),0)+IFERROR(MATCH(JI2,Vareoplysninger!$L$40:$L$44,0),0)+IFERROR(MATCH(JI2,Vareoplysninger!#REF!,0),0)+IFERROR(MATCH(JI2,Vareoplysninger!$H$74:$H$85,0),0)+IFERROR(MATCH(JI2,Vareoplysninger!$I$74:$I$85,0),0)+IFERROR(MATCH(JI2,Vareoplysninger!$J$74:$J$85,0),0)+IFERROR(MATCH(JI2,Vareoplysninger!$K$74:$K$85,0),0)+IFERROR(MATCH(JI2,Vareoplysninger!$L$74:$L$85,0),0)+IFERROR(MATCH(JI2,Emballage!$G$11:$G$30,0),0)+IFERROR(MATCH(JI2,Emballage!$H$11:$H$30,0),0)+IFERROR(MATCH(JI2,Emballage!$I$11:$I$30,0),0)+IFERROR(MATCH(JI2,Emballage!$J$11:$J$30,0),0)+IFERROR(MATCH(JI2,Emballage!$K$11:$K$30,0),0)&gt;=1,1,0)</f>
        <v>0</v>
      </c>
      <c r="JJ3">
        <f>IF(IFERROR(MATCH(JJ2,Vareoplysninger!$J40:$J$44,0),0)+IFERROR(MATCH(JJ2,Vareoplysninger!$K$40:$K$44,0),0)+IFERROR(MATCH(JJ2,Vareoplysninger!#REF!,0),0)+IFERROR(MATCH(JJ2,Vareoplysninger!$L$40:$L$44,0),0)+IFERROR(MATCH(JJ2,Vareoplysninger!#REF!,0),0)+IFERROR(MATCH(JJ2,Vareoplysninger!$H$74:$H$85,0),0)+IFERROR(MATCH(JJ2,Vareoplysninger!$I$74:$I$85,0),0)+IFERROR(MATCH(JJ2,Vareoplysninger!$J$74:$J$85,0),0)+IFERROR(MATCH(JJ2,Vareoplysninger!$K$74:$K$85,0),0)+IFERROR(MATCH(JJ2,Vareoplysninger!$L$74:$L$85,0),0)+IFERROR(MATCH(JJ2,Emballage!$G$11:$G$30,0),0)+IFERROR(MATCH(JJ2,Emballage!$H$11:$H$30,0),0)+IFERROR(MATCH(JJ2,Emballage!$I$11:$I$30,0),0)+IFERROR(MATCH(JJ2,Emballage!$J$11:$J$30,0),0)+IFERROR(MATCH(JJ2,Emballage!$K$11:$K$30,0),0)&gt;=1,1,0)</f>
        <v>0</v>
      </c>
      <c r="JK3">
        <f>IF(IFERROR(MATCH(JK2,Vareoplysninger!$J40:$J$44,0),0)+IFERROR(MATCH(JK2,Vareoplysninger!$K$40:$K$44,0),0)+IFERROR(MATCH(JK2,Vareoplysninger!#REF!,0),0)+IFERROR(MATCH(JK2,Vareoplysninger!$L$40:$L$44,0),0)+IFERROR(MATCH(JK2,Vareoplysninger!#REF!,0),0)+IFERROR(MATCH(JK2,Vareoplysninger!$H$74:$H$85,0),0)+IFERROR(MATCH(JK2,Vareoplysninger!$I$74:$I$85,0),0)+IFERROR(MATCH(JK2,Vareoplysninger!$J$74:$J$85,0),0)+IFERROR(MATCH(JK2,Vareoplysninger!$K$74:$K$85,0),0)+IFERROR(MATCH(JK2,Vareoplysninger!$L$74:$L$85,0),0)+IFERROR(MATCH(JK2,Emballage!$G$11:$G$30,0),0)+IFERROR(MATCH(JK2,Emballage!$H$11:$H$30,0),0)+IFERROR(MATCH(JK2,Emballage!$I$11:$I$30,0),0)+IFERROR(MATCH(JK2,Emballage!$J$11:$J$30,0),0)+IFERROR(MATCH(JK2,Emballage!$K$11:$K$30,0),0)&gt;=1,1,0)</f>
        <v>0</v>
      </c>
      <c r="JL3">
        <f>IF(IFERROR(MATCH(JL2,Vareoplysninger!$J40:$J$44,0),0)+IFERROR(MATCH(JL2,Vareoplysninger!$K$40:$K$44,0),0)+IFERROR(MATCH(JL2,Vareoplysninger!#REF!,0),0)+IFERROR(MATCH(JL2,Vareoplysninger!$L$40:$L$44,0),0)+IFERROR(MATCH(JL2,Vareoplysninger!#REF!,0),0)+IFERROR(MATCH(JL2,Vareoplysninger!$H$74:$H$85,0),0)+IFERROR(MATCH(JL2,Vareoplysninger!$I$74:$I$85,0),0)+IFERROR(MATCH(JL2,Vareoplysninger!$J$74:$J$85,0),0)+IFERROR(MATCH(JL2,Vareoplysninger!$K$74:$K$85,0),0)+IFERROR(MATCH(JL2,Vareoplysninger!$L$74:$L$85,0),0)+IFERROR(MATCH(JL2,Emballage!$G$11:$G$30,0),0)+IFERROR(MATCH(JL2,Emballage!$H$11:$H$30,0),0)+IFERROR(MATCH(JL2,Emballage!$I$11:$I$30,0),0)+IFERROR(MATCH(JL2,Emballage!$J$11:$J$30,0),0)+IFERROR(MATCH(JL2,Emballage!$K$11:$K$30,0),0)&gt;=1,1,0)</f>
        <v>0</v>
      </c>
      <c r="JM3">
        <f>IF(IFERROR(MATCH(JM2,Vareoplysninger!$J40:$J$44,0),0)+IFERROR(MATCH(JM2,Vareoplysninger!$K$40:$K$44,0),0)+IFERROR(MATCH(JM2,Vareoplysninger!#REF!,0),0)+IFERROR(MATCH(JM2,Vareoplysninger!$L$40:$L$44,0),0)+IFERROR(MATCH(JM2,Vareoplysninger!#REF!,0),0)+IFERROR(MATCH(JM2,Vareoplysninger!$H$74:$H$85,0),0)+IFERROR(MATCH(JM2,Vareoplysninger!$I$74:$I$85,0),0)+IFERROR(MATCH(JM2,Vareoplysninger!$J$74:$J$85,0),0)+IFERROR(MATCH(JM2,Vareoplysninger!$K$74:$K$85,0),0)+IFERROR(MATCH(JM2,Vareoplysninger!$L$74:$L$85,0),0)+IFERROR(MATCH(JM2,Emballage!$G$11:$G$30,0),0)+IFERROR(MATCH(JM2,Emballage!$H$11:$H$30,0),0)+IFERROR(MATCH(JM2,Emballage!$I$11:$I$30,0),0)+IFERROR(MATCH(JM2,Emballage!$J$11:$J$30,0),0)+IFERROR(MATCH(JM2,Emballage!$K$11:$K$30,0),0)&gt;=1,1,0)</f>
        <v>0</v>
      </c>
      <c r="JN3">
        <f>IF(IFERROR(MATCH(JN2,Vareoplysninger!$J40:$J$44,0),0)+IFERROR(MATCH(JN2,Vareoplysninger!$K$40:$K$44,0),0)+IFERROR(MATCH(JN2,Vareoplysninger!#REF!,0),0)+IFERROR(MATCH(JN2,Vareoplysninger!$L$40:$L$44,0),0)+IFERROR(MATCH(JN2,Vareoplysninger!#REF!,0),0)+IFERROR(MATCH(JN2,Vareoplysninger!$H$74:$H$85,0),0)+IFERROR(MATCH(JN2,Vareoplysninger!$I$74:$I$85,0),0)+IFERROR(MATCH(JN2,Vareoplysninger!$J$74:$J$85,0),0)+IFERROR(MATCH(JN2,Vareoplysninger!$K$74:$K$85,0),0)+IFERROR(MATCH(JN2,Vareoplysninger!$L$74:$L$85,0),0)+IFERROR(MATCH(JN2,Emballage!$G$11:$G$30,0),0)+IFERROR(MATCH(JN2,Emballage!$H$11:$H$30,0),0)+IFERROR(MATCH(JN2,Emballage!$I$11:$I$30,0),0)+IFERROR(MATCH(JN2,Emballage!$J$11:$J$30,0),0)+IFERROR(MATCH(JN2,Emballage!$K$11:$K$30,0),0)&gt;=1,1,0)</f>
        <v>0</v>
      </c>
      <c r="JO3">
        <f>IF(IFERROR(MATCH(JO2,Vareoplysninger!$J40:$J$44,0),0)+IFERROR(MATCH(JO2,Vareoplysninger!$K$40:$K$44,0),0)+IFERROR(MATCH(JO2,Vareoplysninger!#REF!,0),0)+IFERROR(MATCH(JO2,Vareoplysninger!$L$40:$L$44,0),0)+IFERROR(MATCH(JO2,Vareoplysninger!#REF!,0),0)+IFERROR(MATCH(JO2,Vareoplysninger!$H$74:$H$85,0),0)+IFERROR(MATCH(JO2,Vareoplysninger!$I$74:$I$85,0),0)+IFERROR(MATCH(JO2,Vareoplysninger!$J$74:$J$85,0),0)+IFERROR(MATCH(JO2,Vareoplysninger!$K$74:$K$85,0),0)+IFERROR(MATCH(JO2,Vareoplysninger!$L$74:$L$85,0),0)+IFERROR(MATCH(JO2,Emballage!$G$11:$G$30,0),0)+IFERROR(MATCH(JO2,Emballage!$H$11:$H$30,0),0)+IFERROR(MATCH(JO2,Emballage!$I$11:$I$30,0),0)+IFERROR(MATCH(JO2,Emballage!$J$11:$J$30,0),0)+IFERROR(MATCH(JO2,Emballage!$K$11:$K$30,0),0)&gt;=1,1,0)</f>
        <v>0</v>
      </c>
      <c r="JP3">
        <f>IF(IFERROR(MATCH(JP2,Vareoplysninger!$J40:$J$44,0),0)+IFERROR(MATCH(JP2,Vareoplysninger!$K$40:$K$44,0),0)+IFERROR(MATCH(JP2,Vareoplysninger!#REF!,0),0)+IFERROR(MATCH(JP2,Vareoplysninger!$L$40:$L$44,0),0)+IFERROR(MATCH(JP2,Vareoplysninger!#REF!,0),0)+IFERROR(MATCH(JP2,Vareoplysninger!$H$74:$H$85,0),0)+IFERROR(MATCH(JP2,Vareoplysninger!$I$74:$I$85,0),0)+IFERROR(MATCH(JP2,Vareoplysninger!$J$74:$J$85,0),0)+IFERROR(MATCH(JP2,Vareoplysninger!$K$74:$K$85,0),0)+IFERROR(MATCH(JP2,Vareoplysninger!$L$74:$L$85,0),0)+IFERROR(MATCH(JP2,Emballage!$G$11:$G$30,0),0)+IFERROR(MATCH(JP2,Emballage!$H$11:$H$30,0),0)+IFERROR(MATCH(JP2,Emballage!$I$11:$I$30,0),0)+IFERROR(MATCH(JP2,Emballage!$J$11:$J$30,0),0)+IFERROR(MATCH(JP2,Emballage!$K$11:$K$30,0),0)&gt;=1,1,0)</f>
        <v>0</v>
      </c>
      <c r="JQ3">
        <f>IF(IFERROR(MATCH(JQ2,Vareoplysninger!$J40:$J$44,0),0)+IFERROR(MATCH(JQ2,Vareoplysninger!$K$40:$K$44,0),0)+IFERROR(MATCH(JQ2,Vareoplysninger!#REF!,0),0)+IFERROR(MATCH(JQ2,Vareoplysninger!$L$40:$L$44,0),0)+IFERROR(MATCH(JQ2,Vareoplysninger!#REF!,0),0)+IFERROR(MATCH(JQ2,Vareoplysninger!$H$74:$H$85,0),0)+IFERROR(MATCH(JQ2,Vareoplysninger!$I$74:$I$85,0),0)+IFERROR(MATCH(JQ2,Vareoplysninger!$J$74:$J$85,0),0)+IFERROR(MATCH(JQ2,Vareoplysninger!$K$74:$K$85,0),0)+IFERROR(MATCH(JQ2,Vareoplysninger!$L$74:$L$85,0),0)+IFERROR(MATCH(JQ2,Emballage!$G$11:$G$30,0),0)+IFERROR(MATCH(JQ2,Emballage!$H$11:$H$30,0),0)+IFERROR(MATCH(JQ2,Emballage!$I$11:$I$30,0),0)+IFERROR(MATCH(JQ2,Emballage!$J$11:$J$30,0),0)+IFERROR(MATCH(JQ2,Emballage!$K$11:$K$30,0),0)&gt;=1,1,0)</f>
        <v>0</v>
      </c>
      <c r="JR3">
        <f>IF(IFERROR(MATCH(JR2,Vareoplysninger!$J40:$J$44,0),0)+IFERROR(MATCH(JR2,Vareoplysninger!$K$40:$K$44,0),0)+IFERROR(MATCH(JR2,Vareoplysninger!#REF!,0),0)+IFERROR(MATCH(JR2,Vareoplysninger!$L$40:$L$44,0),0)+IFERROR(MATCH(JR2,Vareoplysninger!#REF!,0),0)+IFERROR(MATCH(JR2,Vareoplysninger!$H$74:$H$85,0),0)+IFERROR(MATCH(JR2,Vareoplysninger!$I$74:$I$85,0),0)+IFERROR(MATCH(JR2,Vareoplysninger!$J$74:$J$85,0),0)+IFERROR(MATCH(JR2,Vareoplysninger!$K$74:$K$85,0),0)+IFERROR(MATCH(JR2,Vareoplysninger!$L$74:$L$85,0),0)+IFERROR(MATCH(JR2,Emballage!$G$11:$G$30,0),0)+IFERROR(MATCH(JR2,Emballage!$H$11:$H$30,0),0)+IFERROR(MATCH(JR2,Emballage!$I$11:$I$30,0),0)+IFERROR(MATCH(JR2,Emballage!$J$11:$J$30,0),0)+IFERROR(MATCH(JR2,Emballage!$K$11:$K$30,0),0)&gt;=1,1,0)</f>
        <v>0</v>
      </c>
      <c r="JS3">
        <f>IF(IFERROR(MATCH(JS2,Vareoplysninger!$J40:$J$44,0),0)+IFERROR(MATCH(JS2,Vareoplysninger!$K$40:$K$44,0),0)+IFERROR(MATCH(JS2,Vareoplysninger!#REF!,0),0)+IFERROR(MATCH(JS2,Vareoplysninger!$L$40:$L$44,0),0)+IFERROR(MATCH(JS2,Vareoplysninger!#REF!,0),0)+IFERROR(MATCH(JS2,Vareoplysninger!$H$74:$H$85,0),0)+IFERROR(MATCH(JS2,Vareoplysninger!$I$74:$I$85,0),0)+IFERROR(MATCH(JS2,Vareoplysninger!$J$74:$J$85,0),0)+IFERROR(MATCH(JS2,Vareoplysninger!$K$74:$K$85,0),0)+IFERROR(MATCH(JS2,Vareoplysninger!$L$74:$L$85,0),0)+IFERROR(MATCH(JS2,Emballage!$G$11:$G$30,0),0)+IFERROR(MATCH(JS2,Emballage!$H$11:$H$30,0),0)+IFERROR(MATCH(JS2,Emballage!$I$11:$I$30,0),0)+IFERROR(MATCH(JS2,Emballage!$J$11:$J$30,0),0)+IFERROR(MATCH(JS2,Emballage!$K$11:$K$30,0),0)&gt;=1,1,0)</f>
        <v>0</v>
      </c>
      <c r="JT3">
        <f>IF(IFERROR(MATCH(JT2,Vareoplysninger!$J40:$J$44,0),0)+IFERROR(MATCH(JT2,Vareoplysninger!$K$40:$K$44,0),0)+IFERROR(MATCH(JT2,Vareoplysninger!#REF!,0),0)+IFERROR(MATCH(JT2,Vareoplysninger!$L$40:$L$44,0),0)+IFERROR(MATCH(JT2,Vareoplysninger!#REF!,0),0)+IFERROR(MATCH(JT2,Vareoplysninger!$H$74:$H$85,0),0)+IFERROR(MATCH(JT2,Vareoplysninger!$I$74:$I$85,0),0)+IFERROR(MATCH(JT2,Vareoplysninger!$J$74:$J$85,0),0)+IFERROR(MATCH(JT2,Vareoplysninger!$K$74:$K$85,0),0)+IFERROR(MATCH(JT2,Vareoplysninger!$L$74:$L$85,0),0)+IFERROR(MATCH(JT2,Emballage!$G$11:$G$30,0),0)+IFERROR(MATCH(JT2,Emballage!$H$11:$H$30,0),0)+IFERROR(MATCH(JT2,Emballage!$I$11:$I$30,0),0)+IFERROR(MATCH(JT2,Emballage!$J$11:$J$30,0),0)+IFERROR(MATCH(JT2,Emballage!$K$11:$K$30,0),0)&gt;=1,1,0)</f>
        <v>0</v>
      </c>
      <c r="JU3">
        <f>IF(IFERROR(MATCH(JU2,Vareoplysninger!$J40:$J$44,0),0)+IFERROR(MATCH(JU2,Vareoplysninger!$K$40:$K$44,0),0)+IFERROR(MATCH(JU2,Vareoplysninger!#REF!,0),0)+IFERROR(MATCH(JU2,Vareoplysninger!$L$40:$L$44,0),0)+IFERROR(MATCH(JU2,Vareoplysninger!#REF!,0),0)+IFERROR(MATCH(JU2,Vareoplysninger!$H$74:$H$85,0),0)+IFERROR(MATCH(JU2,Vareoplysninger!$I$74:$I$85,0),0)+IFERROR(MATCH(JU2,Vareoplysninger!$J$74:$J$85,0),0)+IFERROR(MATCH(JU2,Vareoplysninger!$K$74:$K$85,0),0)+IFERROR(MATCH(JU2,Vareoplysninger!$L$74:$L$85,0),0)+IFERROR(MATCH(JU2,Emballage!$G$11:$G$30,0),0)+IFERROR(MATCH(JU2,Emballage!$H$11:$H$30,0),0)+IFERROR(MATCH(JU2,Emballage!$I$11:$I$30,0),0)+IFERROR(MATCH(JU2,Emballage!$J$11:$J$30,0),0)+IFERROR(MATCH(JU2,Emballage!$K$11:$K$30,0),0)&gt;=1,1,0)</f>
        <v>0</v>
      </c>
      <c r="JV3">
        <f>IF(IFERROR(MATCH(JV2,Vareoplysninger!$J40:$J$44,0),0)+IFERROR(MATCH(JV2,Vareoplysninger!$K$40:$K$44,0),0)+IFERROR(MATCH(JV2,Vareoplysninger!#REF!,0),0)+IFERROR(MATCH(JV2,Vareoplysninger!$L$40:$L$44,0),0)+IFERROR(MATCH(JV2,Vareoplysninger!#REF!,0),0)+IFERROR(MATCH(JV2,Vareoplysninger!$H$74:$H$85,0),0)+IFERROR(MATCH(JV2,Vareoplysninger!$I$74:$I$85,0),0)+IFERROR(MATCH(JV2,Vareoplysninger!$J$74:$J$85,0),0)+IFERROR(MATCH(JV2,Vareoplysninger!$K$74:$K$85,0),0)+IFERROR(MATCH(JV2,Vareoplysninger!$L$74:$L$85,0),0)+IFERROR(MATCH(JV2,Emballage!$G$11:$G$30,0),0)+IFERROR(MATCH(JV2,Emballage!$H$11:$H$30,0),0)+IFERROR(MATCH(JV2,Emballage!$I$11:$I$30,0),0)+IFERROR(MATCH(JV2,Emballage!$J$11:$J$30,0),0)+IFERROR(MATCH(JV2,Emballage!$K$11:$K$30,0),0)&gt;=1,1,0)</f>
        <v>0</v>
      </c>
      <c r="JW3">
        <f>IF(IFERROR(MATCH(JW2,Vareoplysninger!$J40:$J$44,0),0)+IFERROR(MATCH(JW2,Vareoplysninger!$K$40:$K$44,0),0)+IFERROR(MATCH(JW2,Vareoplysninger!#REF!,0),0)+IFERROR(MATCH(JW2,Vareoplysninger!$L$40:$L$44,0),0)+IFERROR(MATCH(JW2,Vareoplysninger!#REF!,0),0)+IFERROR(MATCH(JW2,Vareoplysninger!$H$74:$H$85,0),0)+IFERROR(MATCH(JW2,Vareoplysninger!$I$74:$I$85,0),0)+IFERROR(MATCH(JW2,Vareoplysninger!$J$74:$J$85,0),0)+IFERROR(MATCH(JW2,Vareoplysninger!$K$74:$K$85,0),0)+IFERROR(MATCH(JW2,Vareoplysninger!$L$74:$L$85,0),0)+IFERROR(MATCH(JW2,Emballage!$G$11:$G$30,0),0)+IFERROR(MATCH(JW2,Emballage!$H$11:$H$30,0),0)+IFERROR(MATCH(JW2,Emballage!$I$11:$I$30,0),0)+IFERROR(MATCH(JW2,Emballage!$J$11:$J$30,0),0)+IFERROR(MATCH(JW2,Emballage!$K$11:$K$30,0),0)&gt;=1,1,0)</f>
        <v>0</v>
      </c>
      <c r="JX3">
        <f>IF(IFERROR(MATCH(JX2,Vareoplysninger!$J40:$J$44,0),0)+IFERROR(MATCH(JX2,Vareoplysninger!$K$40:$K$44,0),0)+IFERROR(MATCH(JX2,Vareoplysninger!#REF!,0),0)+IFERROR(MATCH(JX2,Vareoplysninger!$L$40:$L$44,0),0)+IFERROR(MATCH(JX2,Vareoplysninger!#REF!,0),0)+IFERROR(MATCH(JX2,Vareoplysninger!$H$74:$H$85,0),0)+IFERROR(MATCH(JX2,Vareoplysninger!$I$74:$I$85,0),0)+IFERROR(MATCH(JX2,Vareoplysninger!$J$74:$J$85,0),0)+IFERROR(MATCH(JX2,Vareoplysninger!$K$74:$K$85,0),0)+IFERROR(MATCH(JX2,Vareoplysninger!$L$74:$L$85,0),0)+IFERROR(MATCH(JX2,Emballage!$G$11:$G$30,0),0)+IFERROR(MATCH(JX2,Emballage!$H$11:$H$30,0),0)+IFERROR(MATCH(JX2,Emballage!$I$11:$I$30,0),0)+IFERROR(MATCH(JX2,Emballage!$J$11:$J$30,0),0)+IFERROR(MATCH(JX2,Emballage!$K$11:$K$30,0),0)&gt;=1,1,0)</f>
        <v>0</v>
      </c>
      <c r="JY3">
        <f>IF(IFERROR(MATCH(JY2,Vareoplysninger!$J40:$J$44,0),0)+IFERROR(MATCH(JY2,Vareoplysninger!$K$40:$K$44,0),0)+IFERROR(MATCH(JY2,Vareoplysninger!#REF!,0),0)+IFERROR(MATCH(JY2,Vareoplysninger!$L$40:$L$44,0),0)+IFERROR(MATCH(JY2,Vareoplysninger!#REF!,0),0)+IFERROR(MATCH(JY2,Vareoplysninger!$H$74:$H$85,0),0)+IFERROR(MATCH(JY2,Vareoplysninger!$I$74:$I$85,0),0)+IFERROR(MATCH(JY2,Vareoplysninger!$J$74:$J$85,0),0)+IFERROR(MATCH(JY2,Vareoplysninger!$K$74:$K$85,0),0)+IFERROR(MATCH(JY2,Vareoplysninger!$L$74:$L$85,0),0)+IFERROR(MATCH(JY2,Emballage!$G$11:$G$30,0),0)+IFERROR(MATCH(JY2,Emballage!$H$11:$H$30,0),0)+IFERROR(MATCH(JY2,Emballage!$I$11:$I$30,0),0)+IFERROR(MATCH(JY2,Emballage!$J$11:$J$30,0),0)+IFERROR(MATCH(JY2,Emballage!$K$11:$K$30,0),0)&gt;=1,1,0)</f>
        <v>0</v>
      </c>
      <c r="JZ3">
        <f>IF(IFERROR(MATCH(JZ2,Vareoplysninger!$J40:$J$44,0),0)+IFERROR(MATCH(JZ2,Vareoplysninger!$K$40:$K$44,0),0)+IFERROR(MATCH(JZ2,Vareoplysninger!#REF!,0),0)+IFERROR(MATCH(JZ2,Vareoplysninger!$L$40:$L$44,0),0)+IFERROR(MATCH(JZ2,Vareoplysninger!#REF!,0),0)+IFERROR(MATCH(JZ2,Vareoplysninger!$H$74:$H$85,0),0)+IFERROR(MATCH(JZ2,Vareoplysninger!$I$74:$I$85,0),0)+IFERROR(MATCH(JZ2,Vareoplysninger!$J$74:$J$85,0),0)+IFERROR(MATCH(JZ2,Vareoplysninger!$K$74:$K$85,0),0)+IFERROR(MATCH(JZ2,Vareoplysninger!$L$74:$L$85,0),0)+IFERROR(MATCH(JZ2,Emballage!$G$11:$G$30,0),0)+IFERROR(MATCH(JZ2,Emballage!$H$11:$H$30,0),0)+IFERROR(MATCH(JZ2,Emballage!$I$11:$I$30,0),0)+IFERROR(MATCH(JZ2,Emballage!$J$11:$J$30,0),0)+IFERROR(MATCH(JZ2,Emballage!$K$11:$K$30,0),0)&gt;=1,1,0)</f>
        <v>0</v>
      </c>
      <c r="KA3">
        <f>IF(IFERROR(MATCH(KA2,Vareoplysninger!$J40:$J$44,0),0)+IFERROR(MATCH(KA2,Vareoplysninger!$K$40:$K$44,0),0)+IFERROR(MATCH(KA2,Vareoplysninger!#REF!,0),0)+IFERROR(MATCH(KA2,Vareoplysninger!$L$40:$L$44,0),0)+IFERROR(MATCH(KA2,Vareoplysninger!#REF!,0),0)+IFERROR(MATCH(KA2,Vareoplysninger!$H$74:$H$85,0),0)+IFERROR(MATCH(KA2,Vareoplysninger!$I$74:$I$85,0),0)+IFERROR(MATCH(KA2,Vareoplysninger!$J$74:$J$85,0),0)+IFERROR(MATCH(KA2,Vareoplysninger!$K$74:$K$85,0),0)+IFERROR(MATCH(KA2,Vareoplysninger!$L$74:$L$85,0),0)+IFERROR(MATCH(KA2,Emballage!$G$11:$G$30,0),0)+IFERROR(MATCH(KA2,Emballage!$H$11:$H$30,0),0)+IFERROR(MATCH(KA2,Emballage!$I$11:$I$30,0),0)+IFERROR(MATCH(KA2,Emballage!$J$11:$J$30,0),0)+IFERROR(MATCH(KA2,Emballage!$K$11:$K$30,0),0)&gt;=1,1,0)</f>
        <v>0</v>
      </c>
      <c r="KB3">
        <f>IF(IFERROR(MATCH(KB2,Vareoplysninger!$J40:$J$44,0),0)+IFERROR(MATCH(KB2,Vareoplysninger!$K$40:$K$44,0),0)+IFERROR(MATCH(KB2,Vareoplysninger!#REF!,0),0)+IFERROR(MATCH(KB2,Vareoplysninger!$L$40:$L$44,0),0)+IFERROR(MATCH(KB2,Vareoplysninger!#REF!,0),0)+IFERROR(MATCH(KB2,Vareoplysninger!$H$74:$H$85,0),0)+IFERROR(MATCH(KB2,Vareoplysninger!$I$74:$I$85,0),0)+IFERROR(MATCH(KB2,Vareoplysninger!$J$74:$J$85,0),0)+IFERROR(MATCH(KB2,Vareoplysninger!$K$74:$K$85,0),0)+IFERROR(MATCH(KB2,Vareoplysninger!$L$74:$L$85,0),0)+IFERROR(MATCH(KB2,Emballage!$G$11:$G$30,0),0)+IFERROR(MATCH(KB2,Emballage!$H$11:$H$30,0),0)+IFERROR(MATCH(KB2,Emballage!$I$11:$I$30,0),0)+IFERROR(MATCH(KB2,Emballage!$J$11:$J$30,0),0)+IFERROR(MATCH(KB2,Emballage!$K$11:$K$30,0),0)&gt;=1,1,0)</f>
        <v>0</v>
      </c>
      <c r="KC3">
        <f>IF(IFERROR(MATCH(KC2,Vareoplysninger!$J40:$J$44,0),0)+IFERROR(MATCH(KC2,Vareoplysninger!$K$40:$K$44,0),0)+IFERROR(MATCH(KC2,Vareoplysninger!#REF!,0),0)+IFERROR(MATCH(KC2,Vareoplysninger!$L$40:$L$44,0),0)+IFERROR(MATCH(KC2,Vareoplysninger!#REF!,0),0)+IFERROR(MATCH(KC2,Vareoplysninger!$H$74:$H$85,0),0)+IFERROR(MATCH(KC2,Vareoplysninger!$I$74:$I$85,0),0)+IFERROR(MATCH(KC2,Vareoplysninger!$J$74:$J$85,0),0)+IFERROR(MATCH(KC2,Vareoplysninger!$K$74:$K$85,0),0)+IFERROR(MATCH(KC2,Vareoplysninger!$L$74:$L$85,0),0)+IFERROR(MATCH(KC2,Emballage!$G$11:$G$30,0),0)+IFERROR(MATCH(KC2,Emballage!$H$11:$H$30,0),0)+IFERROR(MATCH(KC2,Emballage!$I$11:$I$30,0),0)+IFERROR(MATCH(KC2,Emballage!$J$11:$J$30,0),0)+IFERROR(MATCH(KC2,Emballage!$K$11:$K$30,0),0)&gt;=1,1,0)</f>
        <v>0</v>
      </c>
      <c r="KD3">
        <f>IF(IFERROR(MATCH(KD2,Vareoplysninger!$J40:$J$44,0),0)+IFERROR(MATCH(KD2,Vareoplysninger!$K$40:$K$44,0),0)+IFERROR(MATCH(KD2,Vareoplysninger!#REF!,0),0)+IFERROR(MATCH(KD2,Vareoplysninger!$L$40:$L$44,0),0)+IFERROR(MATCH(KD2,Vareoplysninger!#REF!,0),0)+IFERROR(MATCH(KD2,Vareoplysninger!$H$74:$H$85,0),0)+IFERROR(MATCH(KD2,Vareoplysninger!$I$74:$I$85,0),0)+IFERROR(MATCH(KD2,Vareoplysninger!$J$74:$J$85,0),0)+IFERROR(MATCH(KD2,Vareoplysninger!$K$74:$K$85,0),0)+IFERROR(MATCH(KD2,Vareoplysninger!$L$74:$L$85,0),0)+IFERROR(MATCH(KD2,Emballage!$G$11:$G$30,0),0)+IFERROR(MATCH(KD2,Emballage!$H$11:$H$30,0),0)+IFERROR(MATCH(KD2,Emballage!$I$11:$I$30,0),0)+IFERROR(MATCH(KD2,Emballage!$J$11:$J$30,0),0)+IFERROR(MATCH(KD2,Emballage!$K$11:$K$30,0),0)&gt;=1,1,0)</f>
        <v>0</v>
      </c>
      <c r="KE3">
        <f>IF(IFERROR(MATCH(KE2,Vareoplysninger!$J40:$J$44,0),0)+IFERROR(MATCH(KE2,Vareoplysninger!$K$40:$K$44,0),0)+IFERROR(MATCH(KE2,Vareoplysninger!#REF!,0),0)+IFERROR(MATCH(KE2,Vareoplysninger!$L$40:$L$44,0),0)+IFERROR(MATCH(KE2,Vareoplysninger!#REF!,0),0)+IFERROR(MATCH(KE2,Vareoplysninger!$H$74:$H$85,0),0)+IFERROR(MATCH(KE2,Vareoplysninger!$I$74:$I$85,0),0)+IFERROR(MATCH(KE2,Vareoplysninger!$J$74:$J$85,0),0)+IFERROR(MATCH(KE2,Vareoplysninger!$K$74:$K$85,0),0)+IFERROR(MATCH(KE2,Vareoplysninger!$L$74:$L$85,0),0)+IFERROR(MATCH(KE2,Emballage!$G$11:$G$30,0),0)+IFERROR(MATCH(KE2,Emballage!$H$11:$H$30,0),0)+IFERROR(MATCH(KE2,Emballage!$I$11:$I$30,0),0)+IFERROR(MATCH(KE2,Emballage!$J$11:$J$30,0),0)+IFERROR(MATCH(KE2,Emballage!$K$11:$K$30,0),0)&gt;=1,1,0)</f>
        <v>0</v>
      </c>
      <c r="KF3">
        <f>IF(IFERROR(MATCH(KF2,Vareoplysninger!$J40:$J$44,0),0)+IFERROR(MATCH(KF2,Vareoplysninger!$K$40:$K$44,0),0)+IFERROR(MATCH(KF2,Vareoplysninger!#REF!,0),0)+IFERROR(MATCH(KF2,Vareoplysninger!$L$40:$L$44,0),0)+IFERROR(MATCH(KF2,Vareoplysninger!#REF!,0),0)+IFERROR(MATCH(KF2,Vareoplysninger!$H$74:$H$85,0),0)+IFERROR(MATCH(KF2,Vareoplysninger!$I$74:$I$85,0),0)+IFERROR(MATCH(KF2,Vareoplysninger!$J$74:$J$85,0),0)+IFERROR(MATCH(KF2,Vareoplysninger!$K$74:$K$85,0),0)+IFERROR(MATCH(KF2,Vareoplysninger!$L$74:$L$85,0),0)+IFERROR(MATCH(KF2,Emballage!$G$11:$G$30,0),0)+IFERROR(MATCH(KF2,Emballage!$H$11:$H$30,0),0)+IFERROR(MATCH(KF2,Emballage!$I$11:$I$30,0),0)+IFERROR(MATCH(KF2,Emballage!$J$11:$J$30,0),0)+IFERROR(MATCH(KF2,Emballage!$K$11:$K$30,0),0)&gt;=1,1,0)</f>
        <v>0</v>
      </c>
      <c r="KG3">
        <f>IF(IFERROR(MATCH(KG2,Vareoplysninger!$J40:$J$44,0),0)+IFERROR(MATCH(KG2,Vareoplysninger!$K$40:$K$44,0),0)+IFERROR(MATCH(KG2,Vareoplysninger!#REF!,0),0)+IFERROR(MATCH(KG2,Vareoplysninger!$L$40:$L$44,0),0)+IFERROR(MATCH(KG2,Vareoplysninger!#REF!,0),0)+IFERROR(MATCH(KG2,Vareoplysninger!$H$74:$H$85,0),0)+IFERROR(MATCH(KG2,Vareoplysninger!$I$74:$I$85,0),0)+IFERROR(MATCH(KG2,Vareoplysninger!$J$74:$J$85,0),0)+IFERROR(MATCH(KG2,Vareoplysninger!$K$74:$K$85,0),0)+IFERROR(MATCH(KG2,Vareoplysninger!$L$74:$L$85,0),0)+IFERROR(MATCH(KG2,Emballage!$G$11:$G$30,0),0)+IFERROR(MATCH(KG2,Emballage!$H$11:$H$30,0),0)+IFERROR(MATCH(KG2,Emballage!$I$11:$I$30,0),0)+IFERROR(MATCH(KG2,Emballage!$J$11:$J$30,0),0)+IFERROR(MATCH(KG2,Emballage!$K$11:$K$30,0),0)&gt;=1,1,0)</f>
        <v>0</v>
      </c>
      <c r="KH3">
        <f>IF(IFERROR(MATCH(KH2,Vareoplysninger!$J40:$J$44,0),0)+IFERROR(MATCH(KH2,Vareoplysninger!$K$40:$K$44,0),0)+IFERROR(MATCH(KH2,Vareoplysninger!#REF!,0),0)+IFERROR(MATCH(KH2,Vareoplysninger!$L$40:$L$44,0),0)+IFERROR(MATCH(KH2,Vareoplysninger!#REF!,0),0)+IFERROR(MATCH(KH2,Vareoplysninger!$H$74:$H$85,0),0)+IFERROR(MATCH(KH2,Vareoplysninger!$I$74:$I$85,0),0)+IFERROR(MATCH(KH2,Vareoplysninger!$J$74:$J$85,0),0)+IFERROR(MATCH(KH2,Vareoplysninger!$K$74:$K$85,0),0)+IFERROR(MATCH(KH2,Vareoplysninger!$L$74:$L$85,0),0)+IFERROR(MATCH(KH2,Emballage!$G$11:$G$30,0),0)+IFERROR(MATCH(KH2,Emballage!$H$11:$H$30,0),0)+IFERROR(MATCH(KH2,Emballage!$I$11:$I$30,0),0)+IFERROR(MATCH(KH2,Emballage!$J$11:$J$30,0),0)+IFERROR(MATCH(KH2,Emballage!$K$11:$K$30,0),0)&gt;=1,1,0)</f>
        <v>0</v>
      </c>
      <c r="KI3">
        <f>IF(IFERROR(MATCH(KI2,Vareoplysninger!$J40:$J$44,0),0)+IFERROR(MATCH(KI2,Vareoplysninger!$K$40:$K$44,0),0)+IFERROR(MATCH(KI2,Vareoplysninger!#REF!,0),0)+IFERROR(MATCH(KI2,Vareoplysninger!$L$40:$L$44,0),0)+IFERROR(MATCH(KI2,Vareoplysninger!#REF!,0),0)+IFERROR(MATCH(KI2,Vareoplysninger!$H$74:$H$85,0),0)+IFERROR(MATCH(KI2,Vareoplysninger!$I$74:$I$85,0),0)+IFERROR(MATCH(KI2,Vareoplysninger!$J$74:$J$85,0),0)+IFERROR(MATCH(KI2,Vareoplysninger!$K$74:$K$85,0),0)+IFERROR(MATCH(KI2,Vareoplysninger!$L$74:$L$85,0),0)+IFERROR(MATCH(KI2,Emballage!$G$11:$G$30,0),0)+IFERROR(MATCH(KI2,Emballage!$H$11:$H$30,0),0)+IFERROR(MATCH(KI2,Emballage!$I$11:$I$30,0),0)+IFERROR(MATCH(KI2,Emballage!$J$11:$J$30,0),0)+IFERROR(MATCH(KI2,Emballage!$K$11:$K$30,0),0)&gt;=1,1,0)</f>
        <v>0</v>
      </c>
      <c r="KJ3">
        <f>IF(IFERROR(MATCH(KJ2,Vareoplysninger!$J40:$J$44,0),0)+IFERROR(MATCH(KJ2,Vareoplysninger!$K$40:$K$44,0),0)+IFERROR(MATCH(KJ2,Vareoplysninger!#REF!,0),0)+IFERROR(MATCH(KJ2,Vareoplysninger!$L$40:$L$44,0),0)+IFERROR(MATCH(KJ2,Vareoplysninger!#REF!,0),0)+IFERROR(MATCH(KJ2,Vareoplysninger!$H$74:$H$85,0),0)+IFERROR(MATCH(KJ2,Vareoplysninger!$I$74:$I$85,0),0)+IFERROR(MATCH(KJ2,Vareoplysninger!$J$74:$J$85,0),0)+IFERROR(MATCH(KJ2,Vareoplysninger!$K$74:$K$85,0),0)+IFERROR(MATCH(KJ2,Vareoplysninger!$L$74:$L$85,0),0)+IFERROR(MATCH(KJ2,Emballage!$G$11:$G$30,0),0)+IFERROR(MATCH(KJ2,Emballage!$H$11:$H$30,0),0)+IFERROR(MATCH(KJ2,Emballage!$I$11:$I$30,0),0)+IFERROR(MATCH(KJ2,Emballage!$J$11:$J$30,0),0)+IFERROR(MATCH(KJ2,Emballage!$K$11:$K$30,0),0)&gt;=1,1,0)</f>
        <v>0</v>
      </c>
      <c r="KK3">
        <f>IF(IFERROR(MATCH(KK2,Vareoplysninger!$J40:$J$44,0),0)+IFERROR(MATCH(KK2,Vareoplysninger!$K$40:$K$44,0),0)+IFERROR(MATCH(KK2,Vareoplysninger!#REF!,0),0)+IFERROR(MATCH(KK2,Vareoplysninger!$L$40:$L$44,0),0)+IFERROR(MATCH(KK2,Vareoplysninger!#REF!,0),0)+IFERROR(MATCH(KK2,Vareoplysninger!$H$74:$H$85,0),0)+IFERROR(MATCH(KK2,Vareoplysninger!$I$74:$I$85,0),0)+IFERROR(MATCH(KK2,Vareoplysninger!$J$74:$J$85,0),0)+IFERROR(MATCH(KK2,Vareoplysninger!$K$74:$K$85,0),0)+IFERROR(MATCH(KK2,Vareoplysninger!$L$74:$L$85,0),0)+IFERROR(MATCH(KK2,Emballage!$G$11:$G$30,0),0)+IFERROR(MATCH(KK2,Emballage!$H$11:$H$30,0),0)+IFERROR(MATCH(KK2,Emballage!$I$11:$I$30,0),0)+IFERROR(MATCH(KK2,Emballage!$J$11:$J$30,0),0)+IFERROR(MATCH(KK2,Emballage!$K$11:$K$30,0),0)&gt;=1,1,0)</f>
        <v>0</v>
      </c>
      <c r="KL3">
        <f>IF(IFERROR(MATCH(KL2,Vareoplysninger!$J40:$J$44,0),0)+IFERROR(MATCH(KL2,Vareoplysninger!$K$40:$K$44,0),0)+IFERROR(MATCH(KL2,Vareoplysninger!#REF!,0),0)+IFERROR(MATCH(KL2,Vareoplysninger!$L$40:$L$44,0),0)+IFERROR(MATCH(KL2,Vareoplysninger!#REF!,0),0)+IFERROR(MATCH(KL2,Vareoplysninger!$H$74:$H$85,0),0)+IFERROR(MATCH(KL2,Vareoplysninger!$I$74:$I$85,0),0)+IFERROR(MATCH(KL2,Vareoplysninger!$J$74:$J$85,0),0)+IFERROR(MATCH(KL2,Vareoplysninger!$K$74:$K$85,0),0)+IFERROR(MATCH(KL2,Vareoplysninger!$L$74:$L$85,0),0)+IFERROR(MATCH(KL2,Emballage!$G$11:$G$30,0),0)+IFERROR(MATCH(KL2,Emballage!$H$11:$H$30,0),0)+IFERROR(MATCH(KL2,Emballage!$I$11:$I$30,0),0)+IFERROR(MATCH(KL2,Emballage!$J$11:$J$30,0),0)+IFERROR(MATCH(KL2,Emballage!$K$11:$K$30,0),0)&gt;=1,1,0)</f>
        <v>0</v>
      </c>
      <c r="KM3">
        <f>IF(IFERROR(MATCH(KM2,Vareoplysninger!$J40:$J$44,0),0)+IFERROR(MATCH(KM2,Vareoplysninger!$K$40:$K$44,0),0)+IFERROR(MATCH(KM2,Vareoplysninger!#REF!,0),0)+IFERROR(MATCH(KM2,Vareoplysninger!$L$40:$L$44,0),0)+IFERROR(MATCH(KM2,Vareoplysninger!#REF!,0),0)+IFERROR(MATCH(KM2,Vareoplysninger!$H$74:$H$85,0),0)+IFERROR(MATCH(KM2,Vareoplysninger!$I$74:$I$85,0),0)+IFERROR(MATCH(KM2,Vareoplysninger!$J$74:$J$85,0),0)+IFERROR(MATCH(KM2,Vareoplysninger!$K$74:$K$85,0),0)+IFERROR(MATCH(KM2,Vareoplysninger!$L$74:$L$85,0),0)+IFERROR(MATCH(KM2,Emballage!$G$11:$G$30,0),0)+IFERROR(MATCH(KM2,Emballage!$H$11:$H$30,0),0)+IFERROR(MATCH(KM2,Emballage!$I$11:$I$30,0),0)+IFERROR(MATCH(KM2,Emballage!$J$11:$J$30,0),0)+IFERROR(MATCH(KM2,Emballage!$K$11:$K$30,0),0)&gt;=1,1,0)</f>
        <v>0</v>
      </c>
      <c r="KN3">
        <f>IF(IFERROR(MATCH(KN2,Vareoplysninger!$J40:$J$44,0),0)+IFERROR(MATCH(KN2,Vareoplysninger!$K$40:$K$44,0),0)+IFERROR(MATCH(KN2,Vareoplysninger!#REF!,0),0)+IFERROR(MATCH(KN2,Vareoplysninger!$L$40:$L$44,0),0)+IFERROR(MATCH(KN2,Vareoplysninger!#REF!,0),0)+IFERROR(MATCH(KN2,Vareoplysninger!$H$74:$H$85,0),0)+IFERROR(MATCH(KN2,Vareoplysninger!$I$74:$I$85,0),0)+IFERROR(MATCH(KN2,Vareoplysninger!$J$74:$J$85,0),0)+IFERROR(MATCH(KN2,Vareoplysninger!$K$74:$K$85,0),0)+IFERROR(MATCH(KN2,Vareoplysninger!$L$74:$L$85,0),0)+IFERROR(MATCH(KN2,Emballage!$G$11:$G$30,0),0)+IFERROR(MATCH(KN2,Emballage!$H$11:$H$30,0),0)+IFERROR(MATCH(KN2,Emballage!$I$11:$I$30,0),0)+IFERROR(MATCH(KN2,Emballage!$J$11:$J$30,0),0)+IFERROR(MATCH(KN2,Emballage!$K$11:$K$30,0),0)&gt;=1,1,0)</f>
        <v>0</v>
      </c>
      <c r="KO3">
        <f>IF(IFERROR(MATCH(KO2,Vareoplysninger!$J40:$J$44,0),0)+IFERROR(MATCH(KO2,Vareoplysninger!$K$40:$K$44,0),0)+IFERROR(MATCH(KO2,Vareoplysninger!#REF!,0),0)+IFERROR(MATCH(KO2,Vareoplysninger!$L$40:$L$44,0),0)+IFERROR(MATCH(KO2,Vareoplysninger!#REF!,0),0)+IFERROR(MATCH(KO2,Vareoplysninger!$H$74:$H$85,0),0)+IFERROR(MATCH(KO2,Vareoplysninger!$I$74:$I$85,0),0)+IFERROR(MATCH(KO2,Vareoplysninger!$J$74:$J$85,0),0)+IFERROR(MATCH(KO2,Vareoplysninger!$K$74:$K$85,0),0)+IFERROR(MATCH(KO2,Vareoplysninger!$L$74:$L$85,0),0)+IFERROR(MATCH(KO2,Emballage!$G$11:$G$30,0),0)+IFERROR(MATCH(KO2,Emballage!$H$11:$H$30,0),0)+IFERROR(MATCH(KO2,Emballage!$I$11:$I$30,0),0)+IFERROR(MATCH(KO2,Emballage!$J$11:$J$30,0),0)+IFERROR(MATCH(KO2,Emballage!$K$11:$K$30,0),0)&gt;=1,1,0)</f>
        <v>0</v>
      </c>
      <c r="KP3">
        <f>IF(IFERROR(MATCH(KP2,Vareoplysninger!$J40:$J$44,0),0)+IFERROR(MATCH(KP2,Vareoplysninger!$K$40:$K$44,0),0)+IFERROR(MATCH(KP2,Vareoplysninger!#REF!,0),0)+IFERROR(MATCH(KP2,Vareoplysninger!$L$40:$L$44,0),0)+IFERROR(MATCH(KP2,Vareoplysninger!#REF!,0),0)+IFERROR(MATCH(KP2,Vareoplysninger!$H$74:$H$85,0),0)+IFERROR(MATCH(KP2,Vareoplysninger!$I$74:$I$85,0),0)+IFERROR(MATCH(KP2,Vareoplysninger!$J$74:$J$85,0),0)+IFERROR(MATCH(KP2,Vareoplysninger!$K$74:$K$85,0),0)+IFERROR(MATCH(KP2,Vareoplysninger!$L$74:$L$85,0),0)+IFERROR(MATCH(KP2,Emballage!$G$11:$G$30,0),0)+IFERROR(MATCH(KP2,Emballage!$H$11:$H$30,0),0)+IFERROR(MATCH(KP2,Emballage!$I$11:$I$30,0),0)+IFERROR(MATCH(KP2,Emballage!$J$11:$J$30,0),0)+IFERROR(MATCH(KP2,Emballage!$K$11:$K$30,0),0)&gt;=1,1,0)</f>
        <v>0</v>
      </c>
      <c r="KQ3">
        <f>IF(IFERROR(MATCH(KQ2,Vareoplysninger!$J40:$J$44,0),0)+IFERROR(MATCH(KQ2,Vareoplysninger!$K$40:$K$44,0),0)+IFERROR(MATCH(KQ2,Vareoplysninger!#REF!,0),0)+IFERROR(MATCH(KQ2,Vareoplysninger!$L$40:$L$44,0),0)+IFERROR(MATCH(KQ2,Vareoplysninger!#REF!,0),0)+IFERROR(MATCH(KQ2,Vareoplysninger!$H$74:$H$85,0),0)+IFERROR(MATCH(KQ2,Vareoplysninger!$I$74:$I$85,0),0)+IFERROR(MATCH(KQ2,Vareoplysninger!$J$74:$J$85,0),0)+IFERROR(MATCH(KQ2,Vareoplysninger!$K$74:$K$85,0),0)+IFERROR(MATCH(KQ2,Vareoplysninger!$L$74:$L$85,0),0)+IFERROR(MATCH(KQ2,Emballage!$G$11:$G$30,0),0)+IFERROR(MATCH(KQ2,Emballage!$H$11:$H$30,0),0)+IFERROR(MATCH(KQ2,Emballage!$I$11:$I$30,0),0)+IFERROR(MATCH(KQ2,Emballage!$J$11:$J$30,0),0)+IFERROR(MATCH(KQ2,Emballage!$K$11:$K$30,0),0)&gt;=1,1,0)</f>
        <v>0</v>
      </c>
      <c r="KR3">
        <f>IF(IFERROR(MATCH(KR2,Vareoplysninger!$J40:$J$44,0),0)+IFERROR(MATCH(KR2,Vareoplysninger!$K$40:$K$44,0),0)+IFERROR(MATCH(KR2,Vareoplysninger!#REF!,0),0)+IFERROR(MATCH(KR2,Vareoplysninger!$L$40:$L$44,0),0)+IFERROR(MATCH(KR2,Vareoplysninger!#REF!,0),0)+IFERROR(MATCH(KR2,Vareoplysninger!$H$74:$H$85,0),0)+IFERROR(MATCH(KR2,Vareoplysninger!$I$74:$I$85,0),0)+IFERROR(MATCH(KR2,Vareoplysninger!$J$74:$J$85,0),0)+IFERROR(MATCH(KR2,Vareoplysninger!$K$74:$K$85,0),0)+IFERROR(MATCH(KR2,Vareoplysninger!$L$74:$L$85,0),0)+IFERROR(MATCH(KR2,Emballage!$G$11:$G$30,0),0)+IFERROR(MATCH(KR2,Emballage!$H$11:$H$30,0),0)+IFERROR(MATCH(KR2,Emballage!$I$11:$I$30,0),0)+IFERROR(MATCH(KR2,Emballage!$J$11:$J$30,0),0)+IFERROR(MATCH(KR2,Emballage!$K$11:$K$30,0),0)&gt;=1,1,0)</f>
        <v>0</v>
      </c>
      <c r="KS3">
        <f>IF(IFERROR(MATCH(KS2,Vareoplysninger!$J40:$J$44,0),0)+IFERROR(MATCH(KS2,Vareoplysninger!$K$40:$K$44,0),0)+IFERROR(MATCH(KS2,Vareoplysninger!#REF!,0),0)+IFERROR(MATCH(KS2,Vareoplysninger!$L$40:$L$44,0),0)+IFERROR(MATCH(KS2,Vareoplysninger!#REF!,0),0)+IFERROR(MATCH(KS2,Vareoplysninger!$H$74:$H$85,0),0)+IFERROR(MATCH(KS2,Vareoplysninger!$I$74:$I$85,0),0)+IFERROR(MATCH(KS2,Vareoplysninger!$J$74:$J$85,0),0)+IFERROR(MATCH(KS2,Vareoplysninger!$K$74:$K$85,0),0)+IFERROR(MATCH(KS2,Vareoplysninger!$L$74:$L$85,0),0)+IFERROR(MATCH(KS2,Emballage!$G$11:$G$30,0),0)+IFERROR(MATCH(KS2,Emballage!$H$11:$H$30,0),0)+IFERROR(MATCH(KS2,Emballage!$I$11:$I$30,0),0)+IFERROR(MATCH(KS2,Emballage!$J$11:$J$30,0),0)+IFERROR(MATCH(KS2,Emballage!$K$11:$K$30,0),0)&gt;=1,1,0)</f>
        <v>0</v>
      </c>
      <c r="KT3">
        <f>IF(IFERROR(MATCH(KT2,Vareoplysninger!$J40:$J$44,0),0)+IFERROR(MATCH(KT2,Vareoplysninger!$K$40:$K$44,0),0)+IFERROR(MATCH(KT2,Vareoplysninger!#REF!,0),0)+IFERROR(MATCH(KT2,Vareoplysninger!$L$40:$L$44,0),0)+IFERROR(MATCH(KT2,Vareoplysninger!#REF!,0),0)+IFERROR(MATCH(KT2,Vareoplysninger!$H$74:$H$85,0),0)+IFERROR(MATCH(KT2,Vareoplysninger!$I$74:$I$85,0),0)+IFERROR(MATCH(KT2,Vareoplysninger!$J$74:$J$85,0),0)+IFERROR(MATCH(KT2,Vareoplysninger!$K$74:$K$85,0),0)+IFERROR(MATCH(KT2,Vareoplysninger!$L$74:$L$85,0),0)+IFERROR(MATCH(KT2,Emballage!$G$11:$G$30,0),0)+IFERROR(MATCH(KT2,Emballage!$H$11:$H$30,0),0)+IFERROR(MATCH(KT2,Emballage!$I$11:$I$30,0),0)+IFERROR(MATCH(KT2,Emballage!$J$11:$J$30,0),0)+IFERROR(MATCH(KT2,Emballage!$K$11:$K$30,0),0)&gt;=1,1,0)</f>
        <v>0</v>
      </c>
      <c r="KU3">
        <f>IF(IFERROR(MATCH(KU2,Vareoplysninger!$J40:$J$44,0),0)+IFERROR(MATCH(KU2,Vareoplysninger!$K$40:$K$44,0),0)+IFERROR(MATCH(KU2,Vareoplysninger!#REF!,0),0)+IFERROR(MATCH(KU2,Vareoplysninger!$L$40:$L$44,0),0)+IFERROR(MATCH(KU2,Vareoplysninger!#REF!,0),0)+IFERROR(MATCH(KU2,Vareoplysninger!$H$74:$H$85,0),0)+IFERROR(MATCH(KU2,Vareoplysninger!$I$74:$I$85,0),0)+IFERROR(MATCH(KU2,Vareoplysninger!$J$74:$J$85,0),0)+IFERROR(MATCH(KU2,Vareoplysninger!$K$74:$K$85,0),0)+IFERROR(MATCH(KU2,Vareoplysninger!$L$74:$L$85,0),0)+IFERROR(MATCH(KU2,Emballage!$G$11:$G$30,0),0)+IFERROR(MATCH(KU2,Emballage!$H$11:$H$30,0),0)+IFERROR(MATCH(KU2,Emballage!$I$11:$I$30,0),0)+IFERROR(MATCH(KU2,Emballage!$J$11:$J$30,0),0)+IFERROR(MATCH(KU2,Emballage!$K$11:$K$30,0),0)&gt;=1,1,0)</f>
        <v>0</v>
      </c>
      <c r="KV3">
        <f>IF(IFERROR(MATCH(KV2,Vareoplysninger!$J40:$J$44,0),0)+IFERROR(MATCH(KV2,Vareoplysninger!$K$40:$K$44,0),0)+IFERROR(MATCH(KV2,Vareoplysninger!#REF!,0),0)+IFERROR(MATCH(KV2,Vareoplysninger!$L$40:$L$44,0),0)+IFERROR(MATCH(KV2,Vareoplysninger!#REF!,0),0)+IFERROR(MATCH(KV2,Vareoplysninger!$H$74:$H$85,0),0)+IFERROR(MATCH(KV2,Vareoplysninger!$I$74:$I$85,0),0)+IFERROR(MATCH(KV2,Vareoplysninger!$J$74:$J$85,0),0)+IFERROR(MATCH(KV2,Vareoplysninger!$K$74:$K$85,0),0)+IFERROR(MATCH(KV2,Vareoplysninger!$L$74:$L$85,0),0)+IFERROR(MATCH(KV2,Emballage!$G$11:$G$30,0),0)+IFERROR(MATCH(KV2,Emballage!$H$11:$H$30,0),0)+IFERROR(MATCH(KV2,Emballage!$I$11:$I$30,0),0)+IFERROR(MATCH(KV2,Emballage!$J$11:$J$30,0),0)+IFERROR(MATCH(KV2,Emballage!$K$11:$K$30,0),0)&gt;=1,1,0)</f>
        <v>0</v>
      </c>
      <c r="KW3">
        <f>IF(IFERROR(MATCH(KW2,Vareoplysninger!$J40:$J$44,0),0)+IFERROR(MATCH(KW2,Vareoplysninger!$K$40:$K$44,0),0)+IFERROR(MATCH(KW2,Vareoplysninger!#REF!,0),0)+IFERROR(MATCH(KW2,Vareoplysninger!$L$40:$L$44,0),0)+IFERROR(MATCH(KW2,Vareoplysninger!#REF!,0),0)+IFERROR(MATCH(KW2,Vareoplysninger!$H$74:$H$85,0),0)+IFERROR(MATCH(KW2,Vareoplysninger!$I$74:$I$85,0),0)+IFERROR(MATCH(KW2,Vareoplysninger!$J$74:$J$85,0),0)+IFERROR(MATCH(KW2,Vareoplysninger!$K$74:$K$85,0),0)+IFERROR(MATCH(KW2,Vareoplysninger!$L$74:$L$85,0),0)+IFERROR(MATCH(KW2,Emballage!$G$11:$G$30,0),0)+IFERROR(MATCH(KW2,Emballage!$H$11:$H$30,0),0)+IFERROR(MATCH(KW2,Emballage!$I$11:$I$30,0),0)+IFERROR(MATCH(KW2,Emballage!$J$11:$J$30,0),0)+IFERROR(MATCH(KW2,Emballage!$K$11:$K$30,0),0)&gt;=1,1,0)</f>
        <v>0</v>
      </c>
      <c r="KX3">
        <f>IF(IFERROR(MATCH(KX2,Vareoplysninger!$J40:$J$44,0),0)+IFERROR(MATCH(KX2,Vareoplysninger!$K$40:$K$44,0),0)+IFERROR(MATCH(KX2,Vareoplysninger!#REF!,0),0)+IFERROR(MATCH(KX2,Vareoplysninger!$L$40:$L$44,0),0)+IFERROR(MATCH(KX2,Vareoplysninger!#REF!,0),0)+IFERROR(MATCH(KX2,Vareoplysninger!$H$74:$H$85,0),0)+IFERROR(MATCH(KX2,Vareoplysninger!$I$74:$I$85,0),0)+IFERROR(MATCH(KX2,Vareoplysninger!$J$74:$J$85,0),0)+IFERROR(MATCH(KX2,Vareoplysninger!$K$74:$K$85,0),0)+IFERROR(MATCH(KX2,Vareoplysninger!$L$74:$L$85,0),0)+IFERROR(MATCH(KX2,Emballage!$G$11:$G$30,0),0)+IFERROR(MATCH(KX2,Emballage!$H$11:$H$30,0),0)+IFERROR(MATCH(KX2,Emballage!$I$11:$I$30,0),0)+IFERROR(MATCH(KX2,Emballage!$J$11:$J$30,0),0)+IFERROR(MATCH(KX2,Emballage!$K$11:$K$30,0),0)&gt;=1,1,0)</f>
        <v>0</v>
      </c>
      <c r="KY3">
        <f>IF(IFERROR(MATCH(KY2,Vareoplysninger!$J40:$J$44,0),0)+IFERROR(MATCH(KY2,Vareoplysninger!$K$40:$K$44,0),0)+IFERROR(MATCH(KY2,Vareoplysninger!#REF!,0),0)+IFERROR(MATCH(KY2,Vareoplysninger!$L$40:$L$44,0),0)+IFERROR(MATCH(KY2,Vareoplysninger!#REF!,0),0)+IFERROR(MATCH(KY2,Vareoplysninger!$H$74:$H$85,0),0)+IFERROR(MATCH(KY2,Vareoplysninger!$I$74:$I$85,0),0)+IFERROR(MATCH(KY2,Vareoplysninger!$J$74:$J$85,0),0)+IFERROR(MATCH(KY2,Vareoplysninger!$K$74:$K$85,0),0)+IFERROR(MATCH(KY2,Vareoplysninger!$L$74:$L$85,0),0)+IFERROR(MATCH(KY2,Emballage!$G$11:$G$30,0),0)+IFERROR(MATCH(KY2,Emballage!$H$11:$H$30,0),0)+IFERROR(MATCH(KY2,Emballage!$I$11:$I$30,0),0)+IFERROR(MATCH(KY2,Emballage!$J$11:$J$30,0),0)+IFERROR(MATCH(KY2,Emballage!$K$11:$K$30,0),0)&gt;=1,1,0)</f>
        <v>0</v>
      </c>
      <c r="KZ3">
        <f>IF(IFERROR(MATCH(KZ2,Vareoplysninger!$J40:$J$44,0),0)+IFERROR(MATCH(KZ2,Vareoplysninger!$K$40:$K$44,0),0)+IFERROR(MATCH(KZ2,Vareoplysninger!#REF!,0),0)+IFERROR(MATCH(KZ2,Vareoplysninger!$L$40:$L$44,0),0)+IFERROR(MATCH(KZ2,Vareoplysninger!#REF!,0),0)+IFERROR(MATCH(KZ2,Vareoplysninger!$H$74:$H$85,0),0)+IFERROR(MATCH(KZ2,Vareoplysninger!$I$74:$I$85,0),0)+IFERROR(MATCH(KZ2,Vareoplysninger!$J$74:$J$85,0),0)+IFERROR(MATCH(KZ2,Vareoplysninger!$K$74:$K$85,0),0)+IFERROR(MATCH(KZ2,Vareoplysninger!$L$74:$L$85,0),0)+IFERROR(MATCH(KZ2,Emballage!$G$11:$G$30,0),0)+IFERROR(MATCH(KZ2,Emballage!$H$11:$H$30,0),0)+IFERROR(MATCH(KZ2,Emballage!$I$11:$I$30,0),0)+IFERROR(MATCH(KZ2,Emballage!$J$11:$J$30,0),0)+IFERROR(MATCH(KZ2,Emballage!$K$11:$K$30,0),0)&gt;=1,1,0)</f>
        <v>0</v>
      </c>
      <c r="LA3">
        <f>IF(IFERROR(MATCH(LA2,Vareoplysninger!$J40:$J$44,0),0)+IFERROR(MATCH(LA2,Vareoplysninger!$K$40:$K$44,0),0)+IFERROR(MATCH(LA2,Vareoplysninger!#REF!,0),0)+IFERROR(MATCH(LA2,Vareoplysninger!$L$40:$L$44,0),0)+IFERROR(MATCH(LA2,Vareoplysninger!#REF!,0),0)+IFERROR(MATCH(LA2,Vareoplysninger!$H$74:$H$85,0),0)+IFERROR(MATCH(LA2,Vareoplysninger!$I$74:$I$85,0),0)+IFERROR(MATCH(LA2,Vareoplysninger!$J$74:$J$85,0),0)+IFERROR(MATCH(LA2,Vareoplysninger!$K$74:$K$85,0),0)+IFERROR(MATCH(LA2,Vareoplysninger!$L$74:$L$85,0),0)+IFERROR(MATCH(LA2,Emballage!$G$11:$G$30,0),0)+IFERROR(MATCH(LA2,Emballage!$H$11:$H$30,0),0)+IFERROR(MATCH(LA2,Emballage!$I$11:$I$30,0),0)+IFERROR(MATCH(LA2,Emballage!$J$11:$J$30,0),0)+IFERROR(MATCH(LA2,Emballage!$K$11:$K$30,0),0)&gt;=1,1,0)</f>
        <v>0</v>
      </c>
      <c r="LB3">
        <f>IF(IFERROR(MATCH(LB2,Vareoplysninger!$J40:$J$44,0),0)+IFERROR(MATCH(LB2,Vareoplysninger!$K$40:$K$44,0),0)+IFERROR(MATCH(LB2,Vareoplysninger!#REF!,0),0)+IFERROR(MATCH(LB2,Vareoplysninger!$L$40:$L$44,0),0)+IFERROR(MATCH(LB2,Vareoplysninger!#REF!,0),0)+IFERROR(MATCH(LB2,Vareoplysninger!$H$74:$H$85,0),0)+IFERROR(MATCH(LB2,Vareoplysninger!$I$74:$I$85,0),0)+IFERROR(MATCH(LB2,Vareoplysninger!$J$74:$J$85,0),0)+IFERROR(MATCH(LB2,Vareoplysninger!$K$74:$K$85,0),0)+IFERROR(MATCH(LB2,Vareoplysninger!$L$74:$L$85,0),0)+IFERROR(MATCH(LB2,Emballage!$G$11:$G$30,0),0)+IFERROR(MATCH(LB2,Emballage!$H$11:$H$30,0),0)+IFERROR(MATCH(LB2,Emballage!$I$11:$I$30,0),0)+IFERROR(MATCH(LB2,Emballage!$J$11:$J$30,0),0)+IFERROR(MATCH(LB2,Emballage!$K$11:$K$30,0),0)&gt;=1,1,0)</f>
        <v>0</v>
      </c>
      <c r="LC3">
        <f>IF(IFERROR(MATCH(LC2,Vareoplysninger!$J40:$J$44,0),0)+IFERROR(MATCH(LC2,Vareoplysninger!$K$40:$K$44,0),0)+IFERROR(MATCH(LC2,Vareoplysninger!#REF!,0),0)+IFERROR(MATCH(LC2,Vareoplysninger!$L$40:$L$44,0),0)+IFERROR(MATCH(LC2,Vareoplysninger!#REF!,0),0)+IFERROR(MATCH(LC2,Vareoplysninger!$H$74:$H$85,0),0)+IFERROR(MATCH(LC2,Vareoplysninger!$I$74:$I$85,0),0)+IFERROR(MATCH(LC2,Vareoplysninger!$J$74:$J$85,0),0)+IFERROR(MATCH(LC2,Vareoplysninger!$K$74:$K$85,0),0)+IFERROR(MATCH(LC2,Vareoplysninger!$L$74:$L$85,0),0)+IFERROR(MATCH(LC2,Emballage!$G$11:$G$30,0),0)+IFERROR(MATCH(LC2,Emballage!$H$11:$H$30,0),0)+IFERROR(MATCH(LC2,Emballage!$I$11:$I$30,0),0)+IFERROR(MATCH(LC2,Emballage!$J$11:$J$30,0),0)+IFERROR(MATCH(LC2,Emballage!$K$11:$K$30,0),0)&gt;=1,1,0)</f>
        <v>0</v>
      </c>
      <c r="LD3">
        <f>IF(IFERROR(MATCH(LD2,Vareoplysninger!$J40:$J$44,0),0)+IFERROR(MATCH(LD2,Vareoplysninger!$K$40:$K$44,0),0)+IFERROR(MATCH(LD2,Vareoplysninger!#REF!,0),0)+IFERROR(MATCH(LD2,Vareoplysninger!$L$40:$L$44,0),0)+IFERROR(MATCH(LD2,Vareoplysninger!#REF!,0),0)+IFERROR(MATCH(LD2,Vareoplysninger!$H$74:$H$85,0),0)+IFERROR(MATCH(LD2,Vareoplysninger!$I$74:$I$85,0),0)+IFERROR(MATCH(LD2,Vareoplysninger!$J$74:$J$85,0),0)+IFERROR(MATCH(LD2,Vareoplysninger!$K$74:$K$85,0),0)+IFERROR(MATCH(LD2,Vareoplysninger!$L$74:$L$85,0),0)+IFERROR(MATCH(LD2,Emballage!$G$11:$G$30,0),0)+IFERROR(MATCH(LD2,Emballage!$H$11:$H$30,0),0)+IFERROR(MATCH(LD2,Emballage!$I$11:$I$30,0),0)+IFERROR(MATCH(LD2,Emballage!$J$11:$J$30,0),0)+IFERROR(MATCH(LD2,Emballage!$K$11:$K$30,0),0)&gt;=1,1,0)</f>
        <v>0</v>
      </c>
      <c r="LE3">
        <f>IF(IFERROR(MATCH(LE2,Vareoplysninger!$J40:$J$44,0),0)+IFERROR(MATCH(LE2,Vareoplysninger!$K$40:$K$44,0),0)+IFERROR(MATCH(LE2,Vareoplysninger!#REF!,0),0)+IFERROR(MATCH(LE2,Vareoplysninger!$L$40:$L$44,0),0)+IFERROR(MATCH(LE2,Vareoplysninger!#REF!,0),0)+IFERROR(MATCH(LE2,Vareoplysninger!$H$74:$H$85,0),0)+IFERROR(MATCH(LE2,Vareoplysninger!$I$74:$I$85,0),0)+IFERROR(MATCH(LE2,Vareoplysninger!$J$74:$J$85,0),0)+IFERROR(MATCH(LE2,Vareoplysninger!$K$74:$K$85,0),0)+IFERROR(MATCH(LE2,Vareoplysninger!$L$74:$L$85,0),0)+IFERROR(MATCH(LE2,Emballage!$G$11:$G$30,0),0)+IFERROR(MATCH(LE2,Emballage!$H$11:$H$30,0),0)+IFERROR(MATCH(LE2,Emballage!$I$11:$I$30,0),0)+IFERROR(MATCH(LE2,Emballage!$J$11:$J$30,0),0)+IFERROR(MATCH(LE2,Emballage!$K$11:$K$30,0),0)&gt;=1,1,0)</f>
        <v>0</v>
      </c>
      <c r="LF3">
        <f>IF(IFERROR(MATCH(LF2,Vareoplysninger!$J40:$J$44,0),0)+IFERROR(MATCH(LF2,Vareoplysninger!$K$40:$K$44,0),0)+IFERROR(MATCH(LF2,Vareoplysninger!#REF!,0),0)+IFERROR(MATCH(LF2,Vareoplysninger!$L$40:$L$44,0),0)+IFERROR(MATCH(LF2,Vareoplysninger!#REF!,0),0)+IFERROR(MATCH(LF2,Vareoplysninger!$H$74:$H$85,0),0)+IFERROR(MATCH(LF2,Vareoplysninger!$I$74:$I$85,0),0)+IFERROR(MATCH(LF2,Vareoplysninger!$J$74:$J$85,0),0)+IFERROR(MATCH(LF2,Vareoplysninger!$K$74:$K$85,0),0)+IFERROR(MATCH(LF2,Vareoplysninger!$L$74:$L$85,0),0)+IFERROR(MATCH(LF2,Emballage!$G$11:$G$30,0),0)+IFERROR(MATCH(LF2,Emballage!$H$11:$H$30,0),0)+IFERROR(MATCH(LF2,Emballage!$I$11:$I$30,0),0)+IFERROR(MATCH(LF2,Emballage!$J$11:$J$30,0),0)+IFERROR(MATCH(LF2,Emballage!$K$11:$K$30,0),0)&gt;=1,1,0)</f>
        <v>0</v>
      </c>
      <c r="LG3">
        <f>IF(IFERROR(MATCH(LG2,Vareoplysninger!$J40:$J$44,0),0)+IFERROR(MATCH(LG2,Vareoplysninger!$K$40:$K$44,0),0)+IFERROR(MATCH(LG2,Vareoplysninger!#REF!,0),0)+IFERROR(MATCH(LG2,Vareoplysninger!$L$40:$L$44,0),0)+IFERROR(MATCH(LG2,Vareoplysninger!#REF!,0),0)+IFERROR(MATCH(LG2,Vareoplysninger!$H$74:$H$85,0),0)+IFERROR(MATCH(LG2,Vareoplysninger!$I$74:$I$85,0),0)+IFERROR(MATCH(LG2,Vareoplysninger!$J$74:$J$85,0),0)+IFERROR(MATCH(LG2,Vareoplysninger!$K$74:$K$85,0),0)+IFERROR(MATCH(LG2,Vareoplysninger!$L$74:$L$85,0),0)+IFERROR(MATCH(LG2,Emballage!$G$11:$G$30,0),0)+IFERROR(MATCH(LG2,Emballage!$H$11:$H$30,0),0)+IFERROR(MATCH(LG2,Emballage!$I$11:$I$30,0),0)+IFERROR(MATCH(LG2,Emballage!$J$11:$J$30,0),0)+IFERROR(MATCH(LG2,Emballage!$K$11:$K$30,0),0)&gt;=1,1,0)</f>
        <v>0</v>
      </c>
      <c r="LH3">
        <f>IF(IFERROR(MATCH(LH2,Vareoplysninger!$J40:$J$44,0),0)+IFERROR(MATCH(LH2,Vareoplysninger!$K$40:$K$44,0),0)+IFERROR(MATCH(LH2,Vareoplysninger!#REF!,0),0)+IFERROR(MATCH(LH2,Vareoplysninger!$L$40:$L$44,0),0)+IFERROR(MATCH(LH2,Vareoplysninger!#REF!,0),0)+IFERROR(MATCH(LH2,Vareoplysninger!$H$74:$H$85,0),0)+IFERROR(MATCH(LH2,Vareoplysninger!$I$74:$I$85,0),0)+IFERROR(MATCH(LH2,Vareoplysninger!$J$74:$J$85,0),0)+IFERROR(MATCH(LH2,Vareoplysninger!$K$74:$K$85,0),0)+IFERROR(MATCH(LH2,Vareoplysninger!$L$74:$L$85,0),0)+IFERROR(MATCH(LH2,Emballage!$G$11:$G$30,0),0)+IFERROR(MATCH(LH2,Emballage!$H$11:$H$30,0),0)+IFERROR(MATCH(LH2,Emballage!$I$11:$I$30,0),0)+IFERROR(MATCH(LH2,Emballage!$J$11:$J$30,0),0)+IFERROR(MATCH(LH2,Emballage!$K$11:$K$30,0),0)&gt;=1,1,0)</f>
        <v>0</v>
      </c>
      <c r="LI3">
        <f>IF(IFERROR(MATCH(LI2,Vareoplysninger!$J40:$J$44,0),0)+IFERROR(MATCH(LI2,Vareoplysninger!$K$40:$K$44,0),0)+IFERROR(MATCH(LI2,Vareoplysninger!#REF!,0),0)+IFERROR(MATCH(LI2,Vareoplysninger!$L$40:$L$44,0),0)+IFERROR(MATCH(LI2,Vareoplysninger!#REF!,0),0)+IFERROR(MATCH(LI2,Vareoplysninger!$H$74:$H$85,0),0)+IFERROR(MATCH(LI2,Vareoplysninger!$I$74:$I$85,0),0)+IFERROR(MATCH(LI2,Vareoplysninger!$J$74:$J$85,0),0)+IFERROR(MATCH(LI2,Vareoplysninger!$K$74:$K$85,0),0)+IFERROR(MATCH(LI2,Vareoplysninger!$L$74:$L$85,0),0)+IFERROR(MATCH(LI2,Emballage!$G$11:$G$30,0),0)+IFERROR(MATCH(LI2,Emballage!$H$11:$H$30,0),0)+IFERROR(MATCH(LI2,Emballage!$I$11:$I$30,0),0)+IFERROR(MATCH(LI2,Emballage!$J$11:$J$30,0),0)+IFERROR(MATCH(LI2,Emballage!$K$11:$K$30,0),0)&gt;=1,1,0)</f>
        <v>0</v>
      </c>
      <c r="LJ3">
        <f>IF(IFERROR(MATCH(LJ2,Vareoplysninger!$J40:$J$44,0),0)+IFERROR(MATCH(LJ2,Vareoplysninger!$K$40:$K$44,0),0)+IFERROR(MATCH(LJ2,Vareoplysninger!#REF!,0),0)+IFERROR(MATCH(LJ2,Vareoplysninger!$L$40:$L$44,0),0)+IFERROR(MATCH(LJ2,Vareoplysninger!#REF!,0),0)+IFERROR(MATCH(LJ2,Vareoplysninger!$H$74:$H$85,0),0)+IFERROR(MATCH(LJ2,Vareoplysninger!$I$74:$I$85,0),0)+IFERROR(MATCH(LJ2,Vareoplysninger!$J$74:$J$85,0),0)+IFERROR(MATCH(LJ2,Vareoplysninger!$K$74:$K$85,0),0)+IFERROR(MATCH(LJ2,Vareoplysninger!$L$74:$L$85,0),0)+IFERROR(MATCH(LJ2,Emballage!$G$11:$G$30,0),0)+IFERROR(MATCH(LJ2,Emballage!$H$11:$H$30,0),0)+IFERROR(MATCH(LJ2,Emballage!$I$11:$I$30,0),0)+IFERROR(MATCH(LJ2,Emballage!$J$11:$J$30,0),0)+IFERROR(MATCH(LJ2,Emballage!$K$11:$K$30,0),0)&gt;=1,1,0)</f>
        <v>0</v>
      </c>
      <c r="LK3">
        <f>IF(IFERROR(MATCH(LK2,Vareoplysninger!$J40:$J$44,0),0)+IFERROR(MATCH(LK2,Vareoplysninger!$K$40:$K$44,0),0)+IFERROR(MATCH(LK2,Vareoplysninger!#REF!,0),0)+IFERROR(MATCH(LK2,Vareoplysninger!$L$40:$L$44,0),0)+IFERROR(MATCH(LK2,Vareoplysninger!#REF!,0),0)+IFERROR(MATCH(LK2,Vareoplysninger!$H$74:$H$85,0),0)+IFERROR(MATCH(LK2,Vareoplysninger!$I$74:$I$85,0),0)+IFERROR(MATCH(LK2,Vareoplysninger!$J$74:$J$85,0),0)+IFERROR(MATCH(LK2,Vareoplysninger!$K$74:$K$85,0),0)+IFERROR(MATCH(LK2,Vareoplysninger!$L$74:$L$85,0),0)+IFERROR(MATCH(LK2,Emballage!$G$11:$G$30,0),0)+IFERROR(MATCH(LK2,Emballage!$H$11:$H$30,0),0)+IFERROR(MATCH(LK2,Emballage!$I$11:$I$30,0),0)+IFERROR(MATCH(LK2,Emballage!$J$11:$J$30,0),0)+IFERROR(MATCH(LK2,Emballage!$K$11:$K$30,0),0)&gt;=1,1,0)</f>
        <v>0</v>
      </c>
      <c r="LL3">
        <f>IF(IFERROR(MATCH(LL2,Vareoplysninger!$J40:$J$44,0),0)+IFERROR(MATCH(LL2,Vareoplysninger!$K$40:$K$44,0),0)+IFERROR(MATCH(LL2,Vareoplysninger!#REF!,0),0)+IFERROR(MATCH(LL2,Vareoplysninger!$L$40:$L$44,0),0)+IFERROR(MATCH(LL2,Vareoplysninger!#REF!,0),0)+IFERROR(MATCH(LL2,Vareoplysninger!$H$74:$H$85,0),0)+IFERROR(MATCH(LL2,Vareoplysninger!$I$74:$I$85,0),0)+IFERROR(MATCH(LL2,Vareoplysninger!$J$74:$J$85,0),0)+IFERROR(MATCH(LL2,Vareoplysninger!$K$74:$K$85,0),0)+IFERROR(MATCH(LL2,Vareoplysninger!$L$74:$L$85,0),0)+IFERROR(MATCH(LL2,Emballage!$G$11:$G$30,0),0)+IFERROR(MATCH(LL2,Emballage!$H$11:$H$30,0),0)+IFERROR(MATCH(LL2,Emballage!$I$11:$I$30,0),0)+IFERROR(MATCH(LL2,Emballage!$J$11:$J$30,0),0)+IFERROR(MATCH(LL2,Emballage!$K$11:$K$30,0),0)&gt;=1,1,0)</f>
        <v>0</v>
      </c>
      <c r="LM3">
        <f>IF(IFERROR(MATCH(LM2,Vareoplysninger!$J40:$J$44,0),0)+IFERROR(MATCH(LM2,Vareoplysninger!$K$40:$K$44,0),0)+IFERROR(MATCH(LM2,Vareoplysninger!#REF!,0),0)+IFERROR(MATCH(LM2,Vareoplysninger!$L$40:$L$44,0),0)+IFERROR(MATCH(LM2,Vareoplysninger!#REF!,0),0)+IFERROR(MATCH(LM2,Vareoplysninger!$H$74:$H$85,0),0)+IFERROR(MATCH(LM2,Vareoplysninger!$I$74:$I$85,0),0)+IFERROR(MATCH(LM2,Vareoplysninger!$J$74:$J$85,0),0)+IFERROR(MATCH(LM2,Vareoplysninger!$K$74:$K$85,0),0)+IFERROR(MATCH(LM2,Vareoplysninger!$L$74:$L$85,0),0)+IFERROR(MATCH(LM2,Emballage!$G$11:$G$30,0),0)+IFERROR(MATCH(LM2,Emballage!$H$11:$H$30,0),0)+IFERROR(MATCH(LM2,Emballage!$I$11:$I$30,0),0)+IFERROR(MATCH(LM2,Emballage!$J$11:$J$30,0),0)+IFERROR(MATCH(LM2,Emballage!$K$11:$K$30,0),0)&gt;=1,1,0)</f>
        <v>0</v>
      </c>
      <c r="LN3">
        <f>IF(IFERROR(MATCH(LN2,Vareoplysninger!$J40:$J$44,0),0)+IFERROR(MATCH(LN2,Vareoplysninger!$K$40:$K$44,0),0)+IFERROR(MATCH(LN2,Vareoplysninger!#REF!,0),0)+IFERROR(MATCH(LN2,Vareoplysninger!$L$40:$L$44,0),0)+IFERROR(MATCH(LN2,Vareoplysninger!#REF!,0),0)+IFERROR(MATCH(LN2,Vareoplysninger!$H$74:$H$85,0),0)+IFERROR(MATCH(LN2,Vareoplysninger!$I$74:$I$85,0),0)+IFERROR(MATCH(LN2,Vareoplysninger!$J$74:$J$85,0),0)+IFERROR(MATCH(LN2,Vareoplysninger!$K$74:$K$85,0),0)+IFERROR(MATCH(LN2,Vareoplysninger!$L$74:$L$85,0),0)+IFERROR(MATCH(LN2,Emballage!$G$11:$G$30,0),0)+IFERROR(MATCH(LN2,Emballage!$H$11:$H$30,0),0)+IFERROR(MATCH(LN2,Emballage!$I$11:$I$30,0),0)+IFERROR(MATCH(LN2,Emballage!$J$11:$J$30,0),0)+IFERROR(MATCH(LN2,Emballage!$K$11:$K$30,0),0)&gt;=1,1,0)</f>
        <v>0</v>
      </c>
      <c r="LO3">
        <f>IF(IFERROR(MATCH(LO2,Vareoplysninger!$J40:$J$44,0),0)+IFERROR(MATCH(LO2,Vareoplysninger!$K$40:$K$44,0),0)+IFERROR(MATCH(LO2,Vareoplysninger!#REF!,0),0)+IFERROR(MATCH(LO2,Vareoplysninger!$L$40:$L$44,0),0)+IFERROR(MATCH(LO2,Vareoplysninger!#REF!,0),0)+IFERROR(MATCH(LO2,Vareoplysninger!$H$74:$H$85,0),0)+IFERROR(MATCH(LO2,Vareoplysninger!$I$74:$I$85,0),0)+IFERROR(MATCH(LO2,Vareoplysninger!$J$74:$J$85,0),0)+IFERROR(MATCH(LO2,Vareoplysninger!$K$74:$K$85,0),0)+IFERROR(MATCH(LO2,Vareoplysninger!$L$74:$L$85,0),0)+IFERROR(MATCH(LO2,Emballage!$G$11:$G$30,0),0)+IFERROR(MATCH(LO2,Emballage!$H$11:$H$30,0),0)+IFERROR(MATCH(LO2,Emballage!$I$11:$I$30,0),0)+IFERROR(MATCH(LO2,Emballage!$J$11:$J$30,0),0)+IFERROR(MATCH(LO2,Emballage!$K$11:$K$30,0),0)&gt;=1,1,0)</f>
        <v>0</v>
      </c>
      <c r="LP3">
        <f>IF(IFERROR(MATCH(LP2,Vareoplysninger!$J40:$J$44,0),0)+IFERROR(MATCH(LP2,Vareoplysninger!$K$40:$K$44,0),0)+IFERROR(MATCH(LP2,Vareoplysninger!#REF!,0),0)+IFERROR(MATCH(LP2,Vareoplysninger!$L$40:$L$44,0),0)+IFERROR(MATCH(LP2,Vareoplysninger!#REF!,0),0)+IFERROR(MATCH(LP2,Vareoplysninger!$H$74:$H$85,0),0)+IFERROR(MATCH(LP2,Vareoplysninger!$I$74:$I$85,0),0)+IFERROR(MATCH(LP2,Vareoplysninger!$J$74:$J$85,0),0)+IFERROR(MATCH(LP2,Vareoplysninger!$K$74:$K$85,0),0)+IFERROR(MATCH(LP2,Vareoplysninger!$L$74:$L$85,0),0)+IFERROR(MATCH(LP2,Emballage!$G$11:$G$30,0),0)+IFERROR(MATCH(LP2,Emballage!$H$11:$H$30,0),0)+IFERROR(MATCH(LP2,Emballage!$I$11:$I$30,0),0)+IFERROR(MATCH(LP2,Emballage!$J$11:$J$30,0),0)+IFERROR(MATCH(LP2,Emballage!$K$11:$K$30,0),0)&gt;=1,1,0)</f>
        <v>0</v>
      </c>
      <c r="LQ3">
        <f>IF(IFERROR(MATCH(LQ2,Vareoplysninger!$J40:$J$44,0),0)+IFERROR(MATCH(LQ2,Vareoplysninger!$K$40:$K$44,0),0)+IFERROR(MATCH(LQ2,Vareoplysninger!#REF!,0),0)+IFERROR(MATCH(LQ2,Vareoplysninger!$L$40:$L$44,0),0)+IFERROR(MATCH(LQ2,Vareoplysninger!#REF!,0),0)+IFERROR(MATCH(LQ2,Vareoplysninger!$H$74:$H$85,0),0)+IFERROR(MATCH(LQ2,Vareoplysninger!$I$74:$I$85,0),0)+IFERROR(MATCH(LQ2,Vareoplysninger!$J$74:$J$85,0),0)+IFERROR(MATCH(LQ2,Vareoplysninger!$K$74:$K$85,0),0)+IFERROR(MATCH(LQ2,Vareoplysninger!$L$74:$L$85,0),0)+IFERROR(MATCH(LQ2,Emballage!$G$11:$G$30,0),0)+IFERROR(MATCH(LQ2,Emballage!$H$11:$H$30,0),0)+IFERROR(MATCH(LQ2,Emballage!$I$11:$I$30,0),0)+IFERROR(MATCH(LQ2,Emballage!$J$11:$J$30,0),0)+IFERROR(MATCH(LQ2,Emballage!$K$11:$K$30,0),0)&gt;=1,1,0)</f>
        <v>0</v>
      </c>
      <c r="LR3">
        <f>IF(IFERROR(MATCH(LR2,Vareoplysninger!$J40:$J$44,0),0)+IFERROR(MATCH(LR2,Vareoplysninger!$K$40:$K$44,0),0)+IFERROR(MATCH(LR2,Vareoplysninger!#REF!,0),0)+IFERROR(MATCH(LR2,Vareoplysninger!$L$40:$L$44,0),0)+IFERROR(MATCH(LR2,Vareoplysninger!#REF!,0),0)+IFERROR(MATCH(LR2,Vareoplysninger!$H$74:$H$85,0),0)+IFERROR(MATCH(LR2,Vareoplysninger!$I$74:$I$85,0),0)+IFERROR(MATCH(LR2,Vareoplysninger!$J$74:$J$85,0),0)+IFERROR(MATCH(LR2,Vareoplysninger!$K$74:$K$85,0),0)+IFERROR(MATCH(LR2,Vareoplysninger!$L$74:$L$85,0),0)+IFERROR(MATCH(LR2,Emballage!$G$11:$G$30,0),0)+IFERROR(MATCH(LR2,Emballage!$H$11:$H$30,0),0)+IFERROR(MATCH(LR2,Emballage!$I$11:$I$30,0),0)+IFERROR(MATCH(LR2,Emballage!$J$11:$J$30,0),0)+IFERROR(MATCH(LR2,Emballage!$K$11:$K$30,0),0)&gt;=1,1,0)</f>
        <v>0</v>
      </c>
      <c r="LS3">
        <f>IF(IFERROR(MATCH(LS2,Vareoplysninger!$J40:$J$44,0),0)+IFERROR(MATCH(LS2,Vareoplysninger!$K$40:$K$44,0),0)+IFERROR(MATCH(LS2,Vareoplysninger!#REF!,0),0)+IFERROR(MATCH(LS2,Vareoplysninger!$L$40:$L$44,0),0)+IFERROR(MATCH(LS2,Vareoplysninger!#REF!,0),0)+IFERROR(MATCH(LS2,Vareoplysninger!$H$74:$H$85,0),0)+IFERROR(MATCH(LS2,Vareoplysninger!$I$74:$I$85,0),0)+IFERROR(MATCH(LS2,Vareoplysninger!$J$74:$J$85,0),0)+IFERROR(MATCH(LS2,Vareoplysninger!$K$74:$K$85,0),0)+IFERROR(MATCH(LS2,Vareoplysninger!$L$74:$L$85,0),0)+IFERROR(MATCH(LS2,Emballage!$G$11:$G$30,0),0)+IFERROR(MATCH(LS2,Emballage!$H$11:$H$30,0),0)+IFERROR(MATCH(LS2,Emballage!$I$11:$I$30,0),0)+IFERROR(MATCH(LS2,Emballage!$J$11:$J$30,0),0)+IFERROR(MATCH(LS2,Emballage!$K$11:$K$30,0),0)&gt;=1,1,0)</f>
        <v>0</v>
      </c>
      <c r="LT3">
        <f>IF(IFERROR(MATCH(LT2,Vareoplysninger!$J40:$J$44,0),0)+IFERROR(MATCH(LT2,Vareoplysninger!$K$40:$K$44,0),0)+IFERROR(MATCH(LT2,Vareoplysninger!#REF!,0),0)+IFERROR(MATCH(LT2,Vareoplysninger!$L$40:$L$44,0),0)+IFERROR(MATCH(LT2,Vareoplysninger!#REF!,0),0)+IFERROR(MATCH(LT2,Vareoplysninger!$H$74:$H$85,0),0)+IFERROR(MATCH(LT2,Vareoplysninger!$I$74:$I$85,0),0)+IFERROR(MATCH(LT2,Vareoplysninger!$J$74:$J$85,0),0)+IFERROR(MATCH(LT2,Vareoplysninger!$K$74:$K$85,0),0)+IFERROR(MATCH(LT2,Vareoplysninger!$L$74:$L$85,0),0)+IFERROR(MATCH(LT2,Emballage!$G$11:$G$30,0),0)+IFERROR(MATCH(LT2,Emballage!$H$11:$H$30,0),0)+IFERROR(MATCH(LT2,Emballage!$I$11:$I$30,0),0)+IFERROR(MATCH(LT2,Emballage!$J$11:$J$30,0),0)+IFERROR(MATCH(LT2,Emballage!$K$11:$K$30,0),0)&gt;=1,1,0)</f>
        <v>0</v>
      </c>
      <c r="LU3">
        <f>IF(IFERROR(MATCH(LU2,Vareoplysninger!$J40:$J$44,0),0)+IFERROR(MATCH(LU2,Vareoplysninger!$K$40:$K$44,0),0)+IFERROR(MATCH(LU2,Vareoplysninger!#REF!,0),0)+IFERROR(MATCH(LU2,Vareoplysninger!$L$40:$L$44,0),0)+IFERROR(MATCH(LU2,Vareoplysninger!#REF!,0),0)+IFERROR(MATCH(LU2,Vareoplysninger!$H$74:$H$85,0),0)+IFERROR(MATCH(LU2,Vareoplysninger!$I$74:$I$85,0),0)+IFERROR(MATCH(LU2,Vareoplysninger!$J$74:$J$85,0),0)+IFERROR(MATCH(LU2,Vareoplysninger!$K$74:$K$85,0),0)+IFERROR(MATCH(LU2,Vareoplysninger!$L$74:$L$85,0),0)+IFERROR(MATCH(LU2,Emballage!$G$11:$G$30,0),0)+IFERROR(MATCH(LU2,Emballage!$H$11:$H$30,0),0)+IFERROR(MATCH(LU2,Emballage!$I$11:$I$30,0),0)+IFERROR(MATCH(LU2,Emballage!$J$11:$J$30,0),0)+IFERROR(MATCH(LU2,Emballage!$K$11:$K$30,0),0)&gt;=1,1,0)</f>
        <v>0</v>
      </c>
      <c r="LV3">
        <f>IF(IFERROR(MATCH(LV2,Vareoplysninger!$J40:$J$44,0),0)+IFERROR(MATCH(LV2,Vareoplysninger!$K$40:$K$44,0),0)+IFERROR(MATCH(LV2,Vareoplysninger!#REF!,0),0)+IFERROR(MATCH(LV2,Vareoplysninger!$L$40:$L$44,0),0)+IFERROR(MATCH(LV2,Vareoplysninger!#REF!,0),0)+IFERROR(MATCH(LV2,Vareoplysninger!$H$74:$H$85,0),0)+IFERROR(MATCH(LV2,Vareoplysninger!$I$74:$I$85,0),0)+IFERROR(MATCH(LV2,Vareoplysninger!$J$74:$J$85,0),0)+IFERROR(MATCH(LV2,Vareoplysninger!$K$74:$K$85,0),0)+IFERROR(MATCH(LV2,Vareoplysninger!$L$74:$L$85,0),0)+IFERROR(MATCH(LV2,Emballage!$G$11:$G$30,0),0)+IFERROR(MATCH(LV2,Emballage!$H$11:$H$30,0),0)+IFERROR(MATCH(LV2,Emballage!$I$11:$I$30,0),0)+IFERROR(MATCH(LV2,Emballage!$J$11:$J$30,0),0)+IFERROR(MATCH(LV2,Emballage!$K$11:$K$30,0),0)&gt;=1,1,0)</f>
        <v>0</v>
      </c>
      <c r="LW3">
        <f>IF(IFERROR(MATCH(LW2,Vareoplysninger!$J40:$J$44,0),0)+IFERROR(MATCH(LW2,Vareoplysninger!$K$40:$K$44,0),0)+IFERROR(MATCH(LW2,Vareoplysninger!#REF!,0),0)+IFERROR(MATCH(LW2,Vareoplysninger!$L$40:$L$44,0),0)+IFERROR(MATCH(LW2,Vareoplysninger!#REF!,0),0)+IFERROR(MATCH(LW2,Vareoplysninger!$H$74:$H$85,0),0)+IFERROR(MATCH(LW2,Vareoplysninger!$I$74:$I$85,0),0)+IFERROR(MATCH(LW2,Vareoplysninger!$J$74:$J$85,0),0)+IFERROR(MATCH(LW2,Vareoplysninger!$K$74:$K$85,0),0)+IFERROR(MATCH(LW2,Vareoplysninger!$L$74:$L$85,0),0)+IFERROR(MATCH(LW2,Emballage!$G$11:$G$30,0),0)+IFERROR(MATCH(LW2,Emballage!$H$11:$H$30,0),0)+IFERROR(MATCH(LW2,Emballage!$I$11:$I$30,0),0)+IFERROR(MATCH(LW2,Emballage!$J$11:$J$30,0),0)+IFERROR(MATCH(LW2,Emballage!$K$11:$K$30,0),0)&gt;=1,1,0)</f>
        <v>0</v>
      </c>
      <c r="LX3">
        <f>IF(IFERROR(MATCH(LX2,Vareoplysninger!$J40:$J$44,0),0)+IFERROR(MATCH(LX2,Vareoplysninger!$K$40:$K$44,0),0)+IFERROR(MATCH(LX2,Vareoplysninger!#REF!,0),0)+IFERROR(MATCH(LX2,Vareoplysninger!$L$40:$L$44,0),0)+IFERROR(MATCH(LX2,Vareoplysninger!#REF!,0),0)+IFERROR(MATCH(LX2,Vareoplysninger!$H$74:$H$85,0),0)+IFERROR(MATCH(LX2,Vareoplysninger!$I$74:$I$85,0),0)+IFERROR(MATCH(LX2,Vareoplysninger!$J$74:$J$85,0),0)+IFERROR(MATCH(LX2,Vareoplysninger!$K$74:$K$85,0),0)+IFERROR(MATCH(LX2,Vareoplysninger!$L$74:$L$85,0),0)+IFERROR(MATCH(LX2,Emballage!$G$11:$G$30,0),0)+IFERROR(MATCH(LX2,Emballage!$H$11:$H$30,0),0)+IFERROR(MATCH(LX2,Emballage!$I$11:$I$30,0),0)+IFERROR(MATCH(LX2,Emballage!$J$11:$J$30,0),0)+IFERROR(MATCH(LX2,Emballage!$K$11:$K$30,0),0)&gt;=1,1,0)</f>
        <v>0</v>
      </c>
      <c r="LY3">
        <f>IF(IFERROR(MATCH(LY2,Vareoplysninger!$J40:$J$44,0),0)+IFERROR(MATCH(LY2,Vareoplysninger!$K$40:$K$44,0),0)+IFERROR(MATCH(LY2,Vareoplysninger!#REF!,0),0)+IFERROR(MATCH(LY2,Vareoplysninger!$L$40:$L$44,0),0)+IFERROR(MATCH(LY2,Vareoplysninger!#REF!,0),0)+IFERROR(MATCH(LY2,Vareoplysninger!$H$74:$H$85,0),0)+IFERROR(MATCH(LY2,Vareoplysninger!$I$74:$I$85,0),0)+IFERROR(MATCH(LY2,Vareoplysninger!$J$74:$J$85,0),0)+IFERROR(MATCH(LY2,Vareoplysninger!$K$74:$K$85,0),0)+IFERROR(MATCH(LY2,Vareoplysninger!$L$74:$L$85,0),0)+IFERROR(MATCH(LY2,Emballage!$G$11:$G$30,0),0)+IFERROR(MATCH(LY2,Emballage!$H$11:$H$30,0),0)+IFERROR(MATCH(LY2,Emballage!$I$11:$I$30,0),0)+IFERROR(MATCH(LY2,Emballage!$J$11:$J$30,0),0)+IFERROR(MATCH(LY2,Emballage!$K$11:$K$30,0),0)&gt;=1,1,0)</f>
        <v>0</v>
      </c>
      <c r="LZ3">
        <f>IF(IFERROR(MATCH(LZ2,Vareoplysninger!$J40:$J$44,0),0)+IFERROR(MATCH(LZ2,Vareoplysninger!$K$40:$K$44,0),0)+IFERROR(MATCH(LZ2,Vareoplysninger!#REF!,0),0)+IFERROR(MATCH(LZ2,Vareoplysninger!$L$40:$L$44,0),0)+IFERROR(MATCH(LZ2,Vareoplysninger!#REF!,0),0)+IFERROR(MATCH(LZ2,Vareoplysninger!$H$74:$H$85,0),0)+IFERROR(MATCH(LZ2,Vareoplysninger!$I$74:$I$85,0),0)+IFERROR(MATCH(LZ2,Vareoplysninger!$J$74:$J$85,0),0)+IFERROR(MATCH(LZ2,Vareoplysninger!$K$74:$K$85,0),0)+IFERROR(MATCH(LZ2,Vareoplysninger!$L$74:$L$85,0),0)+IFERROR(MATCH(LZ2,Emballage!$G$11:$G$30,0),0)+IFERROR(MATCH(LZ2,Emballage!$H$11:$H$30,0),0)+IFERROR(MATCH(LZ2,Emballage!$I$11:$I$30,0),0)+IFERROR(MATCH(LZ2,Emballage!$J$11:$J$30,0),0)+IFERROR(MATCH(LZ2,Emballage!$K$11:$K$30,0),0)&gt;=1,1,0)</f>
        <v>0</v>
      </c>
      <c r="MA3">
        <f>IF(IFERROR(MATCH(MA2,Vareoplysninger!$J40:$J$44,0),0)+IFERROR(MATCH(MA2,Vareoplysninger!$K$40:$K$44,0),0)+IFERROR(MATCH(MA2,Vareoplysninger!#REF!,0),0)+IFERROR(MATCH(MA2,Vareoplysninger!$L$40:$L$44,0),0)+IFERROR(MATCH(MA2,Vareoplysninger!#REF!,0),0)+IFERROR(MATCH(MA2,Vareoplysninger!$H$74:$H$85,0),0)+IFERROR(MATCH(MA2,Vareoplysninger!$I$74:$I$85,0),0)+IFERROR(MATCH(MA2,Vareoplysninger!$J$74:$J$85,0),0)+IFERROR(MATCH(MA2,Vareoplysninger!$K$74:$K$85,0),0)+IFERROR(MATCH(MA2,Vareoplysninger!$L$74:$L$85,0),0)+IFERROR(MATCH(MA2,Emballage!$G$11:$G$30,0),0)+IFERROR(MATCH(MA2,Emballage!$H$11:$H$30,0),0)+IFERROR(MATCH(MA2,Emballage!$I$11:$I$30,0),0)+IFERROR(MATCH(MA2,Emballage!$J$11:$J$30,0),0)+IFERROR(MATCH(MA2,Emballage!$K$11:$K$30,0),0)&gt;=1,1,0)</f>
        <v>0</v>
      </c>
      <c r="MB3">
        <f>IF(IFERROR(MATCH(MB2,Vareoplysninger!$J40:$J$44,0),0)+IFERROR(MATCH(MB2,Vareoplysninger!$K$40:$K$44,0),0)+IFERROR(MATCH(MB2,Vareoplysninger!#REF!,0),0)+IFERROR(MATCH(MB2,Vareoplysninger!$L$40:$L$44,0),0)+IFERROR(MATCH(MB2,Vareoplysninger!#REF!,0),0)+IFERROR(MATCH(MB2,Vareoplysninger!$H$74:$H$85,0),0)+IFERROR(MATCH(MB2,Vareoplysninger!$I$74:$I$85,0),0)+IFERROR(MATCH(MB2,Vareoplysninger!$J$74:$J$85,0),0)+IFERROR(MATCH(MB2,Vareoplysninger!$K$74:$K$85,0),0)+IFERROR(MATCH(MB2,Vareoplysninger!$L$74:$L$85,0),0)+IFERROR(MATCH(MB2,Emballage!$G$11:$G$30,0),0)+IFERROR(MATCH(MB2,Emballage!$H$11:$H$30,0),0)+IFERROR(MATCH(MB2,Emballage!$I$11:$I$30,0),0)+IFERROR(MATCH(MB2,Emballage!$J$11:$J$30,0),0)+IFERROR(MATCH(MB2,Emballage!$K$11:$K$30,0),0)&gt;=1,1,0)</f>
        <v>0</v>
      </c>
      <c r="MC3">
        <f>IF(IFERROR(MATCH(MC2,Vareoplysninger!$J40:$J$44,0),0)+IFERROR(MATCH(MC2,Vareoplysninger!$K$40:$K$44,0),0)+IFERROR(MATCH(MC2,Vareoplysninger!#REF!,0),0)+IFERROR(MATCH(MC2,Vareoplysninger!$L$40:$L$44,0),0)+IFERROR(MATCH(MC2,Vareoplysninger!#REF!,0),0)+IFERROR(MATCH(MC2,Vareoplysninger!$H$74:$H$85,0),0)+IFERROR(MATCH(MC2,Vareoplysninger!$I$74:$I$85,0),0)+IFERROR(MATCH(MC2,Vareoplysninger!$J$74:$J$85,0),0)+IFERROR(MATCH(MC2,Vareoplysninger!$K$74:$K$85,0),0)+IFERROR(MATCH(MC2,Vareoplysninger!$L$74:$L$85,0),0)+IFERROR(MATCH(MC2,Emballage!$G$11:$G$30,0),0)+IFERROR(MATCH(MC2,Emballage!$H$11:$H$30,0),0)+IFERROR(MATCH(MC2,Emballage!$I$11:$I$30,0),0)+IFERROR(MATCH(MC2,Emballage!$J$11:$J$30,0),0)+IFERROR(MATCH(MC2,Emballage!$K$11:$K$30,0),0)&gt;=1,1,0)</f>
        <v>0</v>
      </c>
      <c r="MD3">
        <f>IF(IFERROR(MATCH(MD2,Vareoplysninger!$J40:$J$44,0),0)+IFERROR(MATCH(MD2,Vareoplysninger!$K$40:$K$44,0),0)+IFERROR(MATCH(MD2,Vareoplysninger!#REF!,0),0)+IFERROR(MATCH(MD2,Vareoplysninger!$L$40:$L$44,0),0)+IFERROR(MATCH(MD2,Vareoplysninger!#REF!,0),0)+IFERROR(MATCH(MD2,Vareoplysninger!$H$74:$H$85,0),0)+IFERROR(MATCH(MD2,Vareoplysninger!$I$74:$I$85,0),0)+IFERROR(MATCH(MD2,Vareoplysninger!$J$74:$J$85,0),0)+IFERROR(MATCH(MD2,Vareoplysninger!$K$74:$K$85,0),0)+IFERROR(MATCH(MD2,Vareoplysninger!$L$74:$L$85,0),0)+IFERROR(MATCH(MD2,Emballage!$G$11:$G$30,0),0)+IFERROR(MATCH(MD2,Emballage!$H$11:$H$30,0),0)+IFERROR(MATCH(MD2,Emballage!$I$11:$I$30,0),0)+IFERROR(MATCH(MD2,Emballage!$J$11:$J$30,0),0)+IFERROR(MATCH(MD2,Emballage!$K$11:$K$30,0),0)&gt;=1,1,0)</f>
        <v>0</v>
      </c>
      <c r="ME3">
        <f>IF(IFERROR(MATCH(ME2,Vareoplysninger!$J40:$J$44,0),0)+IFERROR(MATCH(ME2,Vareoplysninger!$K$40:$K$44,0),0)+IFERROR(MATCH(ME2,Vareoplysninger!#REF!,0),0)+IFERROR(MATCH(ME2,Vareoplysninger!$L$40:$L$44,0),0)+IFERROR(MATCH(ME2,Vareoplysninger!#REF!,0),0)+IFERROR(MATCH(ME2,Vareoplysninger!$H$74:$H$85,0),0)+IFERROR(MATCH(ME2,Vareoplysninger!$I$74:$I$85,0),0)+IFERROR(MATCH(ME2,Vareoplysninger!$J$74:$J$85,0),0)+IFERROR(MATCH(ME2,Vareoplysninger!$K$74:$K$85,0),0)+IFERROR(MATCH(ME2,Vareoplysninger!$L$74:$L$85,0),0)+IFERROR(MATCH(ME2,Emballage!$G$11:$G$30,0),0)+IFERROR(MATCH(ME2,Emballage!$H$11:$H$30,0),0)+IFERROR(MATCH(ME2,Emballage!$I$11:$I$30,0),0)+IFERROR(MATCH(ME2,Emballage!$J$11:$J$30,0),0)+IFERROR(MATCH(ME2,Emballage!$K$11:$K$30,0),0)&gt;=1,1,0)</f>
        <v>0</v>
      </c>
      <c r="MF3">
        <f>IF(IFERROR(MATCH(MF2,Vareoplysninger!$J40:$J$44,0),0)+IFERROR(MATCH(MF2,Vareoplysninger!$K$40:$K$44,0),0)+IFERROR(MATCH(MF2,Vareoplysninger!#REF!,0),0)+IFERROR(MATCH(MF2,Vareoplysninger!$L$40:$L$44,0),0)+IFERROR(MATCH(MF2,Vareoplysninger!#REF!,0),0)+IFERROR(MATCH(MF2,Vareoplysninger!$H$74:$H$85,0),0)+IFERROR(MATCH(MF2,Vareoplysninger!$I$74:$I$85,0),0)+IFERROR(MATCH(MF2,Vareoplysninger!$J$74:$J$85,0),0)+IFERROR(MATCH(MF2,Vareoplysninger!$K$74:$K$85,0),0)+IFERROR(MATCH(MF2,Vareoplysninger!$L$74:$L$85,0),0)+IFERROR(MATCH(MF2,Emballage!$G$11:$G$30,0),0)+IFERROR(MATCH(MF2,Emballage!$H$11:$H$30,0),0)+IFERROR(MATCH(MF2,Emballage!$I$11:$I$30,0),0)+IFERROR(MATCH(MF2,Emballage!$J$11:$J$30,0),0)+IFERROR(MATCH(MF2,Emballage!$K$11:$K$30,0),0)&gt;=1,1,0)</f>
        <v>0</v>
      </c>
      <c r="MG3">
        <f>IF(IFERROR(MATCH(MG2,Vareoplysninger!$J40:$J$44,0),0)+IFERROR(MATCH(MG2,Vareoplysninger!$K$40:$K$44,0),0)+IFERROR(MATCH(MG2,Vareoplysninger!#REF!,0),0)+IFERROR(MATCH(MG2,Vareoplysninger!$L$40:$L$44,0),0)+IFERROR(MATCH(MG2,Vareoplysninger!#REF!,0),0)+IFERROR(MATCH(MG2,Vareoplysninger!$H$74:$H$85,0),0)+IFERROR(MATCH(MG2,Vareoplysninger!$I$74:$I$85,0),0)+IFERROR(MATCH(MG2,Vareoplysninger!$J$74:$J$85,0),0)+IFERROR(MATCH(MG2,Vareoplysninger!$K$74:$K$85,0),0)+IFERROR(MATCH(MG2,Vareoplysninger!$L$74:$L$85,0),0)+IFERROR(MATCH(MG2,Emballage!$G$11:$G$30,0),0)+IFERROR(MATCH(MG2,Emballage!$H$11:$H$30,0),0)+IFERROR(MATCH(MG2,Emballage!$I$11:$I$30,0),0)+IFERROR(MATCH(MG2,Emballage!$J$11:$J$30,0),0)+IFERROR(MATCH(MG2,Emballage!$K$11:$K$30,0),0)&gt;=1,1,0)</f>
        <v>0</v>
      </c>
      <c r="MH3">
        <f>IF(IFERROR(MATCH(MH2,Vareoplysninger!$J40:$J$44,0),0)+IFERROR(MATCH(MH2,Vareoplysninger!$K$40:$K$44,0),0)+IFERROR(MATCH(MH2,Vareoplysninger!#REF!,0),0)+IFERROR(MATCH(MH2,Vareoplysninger!$L$40:$L$44,0),0)+IFERROR(MATCH(MH2,Vareoplysninger!#REF!,0),0)+IFERROR(MATCH(MH2,Vareoplysninger!$H$74:$H$85,0),0)+IFERROR(MATCH(MH2,Vareoplysninger!$I$74:$I$85,0),0)+IFERROR(MATCH(MH2,Vareoplysninger!$J$74:$J$85,0),0)+IFERROR(MATCH(MH2,Vareoplysninger!$K$74:$K$85,0),0)+IFERROR(MATCH(MH2,Vareoplysninger!$L$74:$L$85,0),0)+IFERROR(MATCH(MH2,Emballage!$G$11:$G$30,0),0)+IFERROR(MATCH(MH2,Emballage!$H$11:$H$30,0),0)+IFERROR(MATCH(MH2,Emballage!$I$11:$I$30,0),0)+IFERROR(MATCH(MH2,Emballage!$J$11:$J$30,0),0)+IFERROR(MATCH(MH2,Emballage!$K$11:$K$30,0),0)&gt;=1,1,0)</f>
        <v>0</v>
      </c>
      <c r="MI3">
        <f>IF(IFERROR(MATCH(MI2,Vareoplysninger!$J40:$J$44,0),0)+IFERROR(MATCH(MI2,Vareoplysninger!$K$40:$K$44,0),0)+IFERROR(MATCH(MI2,Vareoplysninger!#REF!,0),0)+IFERROR(MATCH(MI2,Vareoplysninger!$L$40:$L$44,0),0)+IFERROR(MATCH(MI2,Vareoplysninger!#REF!,0),0)+IFERROR(MATCH(MI2,Vareoplysninger!$H$74:$H$85,0),0)+IFERROR(MATCH(MI2,Vareoplysninger!$I$74:$I$85,0),0)+IFERROR(MATCH(MI2,Vareoplysninger!$J$74:$J$85,0),0)+IFERROR(MATCH(MI2,Vareoplysninger!$K$74:$K$85,0),0)+IFERROR(MATCH(MI2,Vareoplysninger!$L$74:$L$85,0),0)+IFERROR(MATCH(MI2,Emballage!$G$11:$G$30,0),0)+IFERROR(MATCH(MI2,Emballage!$H$11:$H$30,0),0)+IFERROR(MATCH(MI2,Emballage!$I$11:$I$30,0),0)+IFERROR(MATCH(MI2,Emballage!$J$11:$J$30,0),0)+IFERROR(MATCH(MI2,Emballage!$K$11:$K$30,0),0)&gt;=1,1,0)</f>
        <v>0</v>
      </c>
      <c r="MJ3">
        <f>IF(IFERROR(MATCH(MJ2,Vareoplysninger!$J40:$J$44,0),0)+IFERROR(MATCH(MJ2,Vareoplysninger!$K$40:$K$44,0),0)+IFERROR(MATCH(MJ2,Vareoplysninger!#REF!,0),0)+IFERROR(MATCH(MJ2,Vareoplysninger!$L$40:$L$44,0),0)+IFERROR(MATCH(MJ2,Vareoplysninger!#REF!,0),0)+IFERROR(MATCH(MJ2,Vareoplysninger!$H$74:$H$85,0),0)+IFERROR(MATCH(MJ2,Vareoplysninger!$I$74:$I$85,0),0)+IFERROR(MATCH(MJ2,Vareoplysninger!$J$74:$J$85,0),0)+IFERROR(MATCH(MJ2,Vareoplysninger!$K$74:$K$85,0),0)+IFERROR(MATCH(MJ2,Vareoplysninger!$L$74:$L$85,0),0)+IFERROR(MATCH(MJ2,Emballage!$G$11:$G$30,0),0)+IFERROR(MATCH(MJ2,Emballage!$H$11:$H$30,0),0)+IFERROR(MATCH(MJ2,Emballage!$I$11:$I$30,0),0)+IFERROR(MATCH(MJ2,Emballage!$J$11:$J$30,0),0)+IFERROR(MATCH(MJ2,Emballage!$K$11:$K$30,0),0)&gt;=1,1,0)</f>
        <v>0</v>
      </c>
      <c r="MK3">
        <f>IF(IFERROR(MATCH(MK2,Vareoplysninger!$J40:$J$44,0),0)+IFERROR(MATCH(MK2,Vareoplysninger!$K$40:$K$44,0),0)+IFERROR(MATCH(MK2,Vareoplysninger!#REF!,0),0)+IFERROR(MATCH(MK2,Vareoplysninger!$L$40:$L$44,0),0)+IFERROR(MATCH(MK2,Vareoplysninger!#REF!,0),0)+IFERROR(MATCH(MK2,Vareoplysninger!$H$74:$H$85,0),0)+IFERROR(MATCH(MK2,Vareoplysninger!$I$74:$I$85,0),0)+IFERROR(MATCH(MK2,Vareoplysninger!$J$74:$J$85,0),0)+IFERROR(MATCH(MK2,Vareoplysninger!$K$74:$K$85,0),0)+IFERROR(MATCH(MK2,Vareoplysninger!$L$74:$L$85,0),0)+IFERROR(MATCH(MK2,Emballage!$G$11:$G$30,0),0)+IFERROR(MATCH(MK2,Emballage!$H$11:$H$30,0),0)+IFERROR(MATCH(MK2,Emballage!$I$11:$I$30,0),0)+IFERROR(MATCH(MK2,Emballage!$J$11:$J$30,0),0)+IFERROR(MATCH(MK2,Emballage!$K$11:$K$30,0),0)&gt;=1,1,0)</f>
        <v>0</v>
      </c>
      <c r="ML3">
        <f>IF(IFERROR(MATCH(ML2,Vareoplysninger!$J40:$J$44,0),0)+IFERROR(MATCH(ML2,Vareoplysninger!$K$40:$K$44,0),0)+IFERROR(MATCH(ML2,Vareoplysninger!#REF!,0),0)+IFERROR(MATCH(ML2,Vareoplysninger!$L$40:$L$44,0),0)+IFERROR(MATCH(ML2,Vareoplysninger!#REF!,0),0)+IFERROR(MATCH(ML2,Vareoplysninger!$H$74:$H$85,0),0)+IFERROR(MATCH(ML2,Vareoplysninger!$I$74:$I$85,0),0)+IFERROR(MATCH(ML2,Vareoplysninger!$J$74:$J$85,0),0)+IFERROR(MATCH(ML2,Vareoplysninger!$K$74:$K$85,0),0)+IFERROR(MATCH(ML2,Vareoplysninger!$L$74:$L$85,0),0)+IFERROR(MATCH(ML2,Emballage!$G$11:$G$30,0),0)+IFERROR(MATCH(ML2,Emballage!$H$11:$H$30,0),0)+IFERROR(MATCH(ML2,Emballage!$I$11:$I$30,0),0)+IFERROR(MATCH(ML2,Emballage!$J$11:$J$30,0),0)+IFERROR(MATCH(ML2,Emballage!$K$11:$K$30,0),0)&gt;=1,1,0)</f>
        <v>0</v>
      </c>
      <c r="MM3">
        <f>IF(IFERROR(MATCH(MM2,Vareoplysninger!$J40:$J$44,0),0)+IFERROR(MATCH(MM2,Vareoplysninger!$K$40:$K$44,0),0)+IFERROR(MATCH(MM2,Vareoplysninger!#REF!,0),0)+IFERROR(MATCH(MM2,Vareoplysninger!$L$40:$L$44,0),0)+IFERROR(MATCH(MM2,Vareoplysninger!#REF!,0),0)+IFERROR(MATCH(MM2,Vareoplysninger!$H$74:$H$85,0),0)+IFERROR(MATCH(MM2,Vareoplysninger!$I$74:$I$85,0),0)+IFERROR(MATCH(MM2,Vareoplysninger!$J$74:$J$85,0),0)+IFERROR(MATCH(MM2,Vareoplysninger!$K$74:$K$85,0),0)+IFERROR(MATCH(MM2,Vareoplysninger!$L$74:$L$85,0),0)+IFERROR(MATCH(MM2,Emballage!$G$11:$G$30,0),0)+IFERROR(MATCH(MM2,Emballage!$H$11:$H$30,0),0)+IFERROR(MATCH(MM2,Emballage!$I$11:$I$30,0),0)+IFERROR(MATCH(MM2,Emballage!$J$11:$J$30,0),0)+IFERROR(MATCH(MM2,Emballage!$K$11:$K$30,0),0)&gt;=1,1,0)</f>
        <v>0</v>
      </c>
      <c r="MN3">
        <f>IF(IFERROR(MATCH(MN2,Vareoplysninger!$J40:$J$44,0),0)+IFERROR(MATCH(MN2,Vareoplysninger!$K$40:$K$44,0),0)+IFERROR(MATCH(MN2,Vareoplysninger!#REF!,0),0)+IFERROR(MATCH(MN2,Vareoplysninger!$L$40:$L$44,0),0)+IFERROR(MATCH(MN2,Vareoplysninger!#REF!,0),0)+IFERROR(MATCH(MN2,Vareoplysninger!$H$74:$H$85,0),0)+IFERROR(MATCH(MN2,Vareoplysninger!$I$74:$I$85,0),0)+IFERROR(MATCH(MN2,Vareoplysninger!$J$74:$J$85,0),0)+IFERROR(MATCH(MN2,Vareoplysninger!$K$74:$K$85,0),0)+IFERROR(MATCH(MN2,Vareoplysninger!$L$74:$L$85,0),0)+IFERROR(MATCH(MN2,Emballage!$G$11:$G$30,0),0)+IFERROR(MATCH(MN2,Emballage!$H$11:$H$30,0),0)+IFERROR(MATCH(MN2,Emballage!$I$11:$I$30,0),0)+IFERROR(MATCH(MN2,Emballage!$J$11:$J$30,0),0)+IFERROR(MATCH(MN2,Emballage!$K$11:$K$30,0),0)&gt;=1,1,0)</f>
        <v>0</v>
      </c>
      <c r="MO3">
        <f>IF(IFERROR(MATCH(MO2,Vareoplysninger!$J40:$J$44,0),0)+IFERROR(MATCH(MO2,Vareoplysninger!$K$40:$K$44,0),0)+IFERROR(MATCH(MO2,Vareoplysninger!#REF!,0),0)+IFERROR(MATCH(MO2,Vareoplysninger!$L$40:$L$44,0),0)+IFERROR(MATCH(MO2,Vareoplysninger!#REF!,0),0)+IFERROR(MATCH(MO2,Vareoplysninger!$H$74:$H$85,0),0)+IFERROR(MATCH(MO2,Vareoplysninger!$I$74:$I$85,0),0)+IFERROR(MATCH(MO2,Vareoplysninger!$J$74:$J$85,0),0)+IFERROR(MATCH(MO2,Vareoplysninger!$K$74:$K$85,0),0)+IFERROR(MATCH(MO2,Vareoplysninger!$L$74:$L$85,0),0)+IFERROR(MATCH(MO2,Emballage!$G$11:$G$30,0),0)+IFERROR(MATCH(MO2,Emballage!$H$11:$H$30,0),0)+IFERROR(MATCH(MO2,Emballage!$I$11:$I$30,0),0)+IFERROR(MATCH(MO2,Emballage!$J$11:$J$30,0),0)+IFERROR(MATCH(MO2,Emballage!$K$11:$K$30,0),0)&gt;=1,1,0)</f>
        <v>0</v>
      </c>
      <c r="MP3">
        <f>IF(IFERROR(MATCH(MP2,Vareoplysninger!$J40:$J$44,0),0)+IFERROR(MATCH(MP2,Vareoplysninger!$K$40:$K$44,0),0)+IFERROR(MATCH(MP2,Vareoplysninger!#REF!,0),0)+IFERROR(MATCH(MP2,Vareoplysninger!$L$40:$L$44,0),0)+IFERROR(MATCH(MP2,Vareoplysninger!#REF!,0),0)+IFERROR(MATCH(MP2,Vareoplysninger!$H$74:$H$85,0),0)+IFERROR(MATCH(MP2,Vareoplysninger!$I$74:$I$85,0),0)+IFERROR(MATCH(MP2,Vareoplysninger!$J$74:$J$85,0),0)+IFERROR(MATCH(MP2,Vareoplysninger!$K$74:$K$85,0),0)+IFERROR(MATCH(MP2,Vareoplysninger!$L$74:$L$85,0),0)+IFERROR(MATCH(MP2,Emballage!$G$11:$G$30,0),0)+IFERROR(MATCH(MP2,Emballage!$H$11:$H$30,0),0)+IFERROR(MATCH(MP2,Emballage!$I$11:$I$30,0),0)+IFERROR(MATCH(MP2,Emballage!$J$11:$J$30,0),0)+IFERROR(MATCH(MP2,Emballage!$K$11:$K$30,0),0)&gt;=1,1,0)</f>
        <v>0</v>
      </c>
      <c r="MQ3">
        <f>IF(IFERROR(MATCH(MQ2,Vareoplysninger!$J40:$J$44,0),0)+IFERROR(MATCH(MQ2,Vareoplysninger!$K$40:$K$44,0),0)+IFERROR(MATCH(MQ2,Vareoplysninger!#REF!,0),0)+IFERROR(MATCH(MQ2,Vareoplysninger!$L$40:$L$44,0),0)+IFERROR(MATCH(MQ2,Vareoplysninger!#REF!,0),0)+IFERROR(MATCH(MQ2,Vareoplysninger!$H$74:$H$85,0),0)+IFERROR(MATCH(MQ2,Vareoplysninger!$I$74:$I$85,0),0)+IFERROR(MATCH(MQ2,Vareoplysninger!$J$74:$J$85,0),0)+IFERROR(MATCH(MQ2,Vareoplysninger!$K$74:$K$85,0),0)+IFERROR(MATCH(MQ2,Vareoplysninger!$L$74:$L$85,0),0)+IFERROR(MATCH(MQ2,Emballage!$G$11:$G$30,0),0)+IFERROR(MATCH(MQ2,Emballage!$H$11:$H$30,0),0)+IFERROR(MATCH(MQ2,Emballage!$I$11:$I$30,0),0)+IFERROR(MATCH(MQ2,Emballage!$J$11:$J$30,0),0)+IFERROR(MATCH(MQ2,Emballage!$K$11:$K$30,0),0)&gt;=1,1,0)</f>
        <v>0</v>
      </c>
      <c r="MR3">
        <f>IF(IFERROR(MATCH(MR2,Vareoplysninger!$J40:$J$44,0),0)+IFERROR(MATCH(MR2,Vareoplysninger!$K$40:$K$44,0),0)+IFERROR(MATCH(MR2,Vareoplysninger!#REF!,0),0)+IFERROR(MATCH(MR2,Vareoplysninger!$L$40:$L$44,0),0)+IFERROR(MATCH(MR2,Vareoplysninger!#REF!,0),0)+IFERROR(MATCH(MR2,Vareoplysninger!$H$74:$H$85,0),0)+IFERROR(MATCH(MR2,Vareoplysninger!$I$74:$I$85,0),0)+IFERROR(MATCH(MR2,Vareoplysninger!$J$74:$J$85,0),0)+IFERROR(MATCH(MR2,Vareoplysninger!$K$74:$K$85,0),0)+IFERROR(MATCH(MR2,Vareoplysninger!$L$74:$L$85,0),0)+IFERROR(MATCH(MR2,Emballage!$G$11:$G$30,0),0)+IFERROR(MATCH(MR2,Emballage!$H$11:$H$30,0),0)+IFERROR(MATCH(MR2,Emballage!$I$11:$I$30,0),0)+IFERROR(MATCH(MR2,Emballage!$J$11:$J$30,0),0)+IFERROR(MATCH(MR2,Emballage!$K$11:$K$30,0),0)&gt;=1,1,0)</f>
        <v>0</v>
      </c>
      <c r="MS3">
        <f>IF(IFERROR(MATCH(MS2,Vareoplysninger!$J40:$J$44,0),0)+IFERROR(MATCH(MS2,Vareoplysninger!$K$40:$K$44,0),0)+IFERROR(MATCH(MS2,Vareoplysninger!#REF!,0),0)+IFERROR(MATCH(MS2,Vareoplysninger!$L$40:$L$44,0),0)+IFERROR(MATCH(MS2,Vareoplysninger!#REF!,0),0)+IFERROR(MATCH(MS2,Vareoplysninger!$H$74:$H$85,0),0)+IFERROR(MATCH(MS2,Vareoplysninger!$I$74:$I$85,0),0)+IFERROR(MATCH(MS2,Vareoplysninger!$J$74:$J$85,0),0)+IFERROR(MATCH(MS2,Vareoplysninger!$K$74:$K$85,0),0)+IFERROR(MATCH(MS2,Vareoplysninger!$L$74:$L$85,0),0)+IFERROR(MATCH(MS2,Emballage!$G$11:$G$30,0),0)+IFERROR(MATCH(MS2,Emballage!$H$11:$H$30,0),0)+IFERROR(MATCH(MS2,Emballage!$I$11:$I$30,0),0)+IFERROR(MATCH(MS2,Emballage!$J$11:$J$30,0),0)+IFERROR(MATCH(MS2,Emballage!$K$11:$K$30,0),0)&gt;=1,1,0)</f>
        <v>0</v>
      </c>
      <c r="MT3">
        <f>IF(IFERROR(MATCH(MT2,Vareoplysninger!$J40:$J$44,0),0)+IFERROR(MATCH(MT2,Vareoplysninger!$K$40:$K$44,0),0)+IFERROR(MATCH(MT2,Vareoplysninger!#REF!,0),0)+IFERROR(MATCH(MT2,Vareoplysninger!$L$40:$L$44,0),0)+IFERROR(MATCH(MT2,Vareoplysninger!#REF!,0),0)+IFERROR(MATCH(MT2,Vareoplysninger!$H$74:$H$85,0),0)+IFERROR(MATCH(MT2,Vareoplysninger!$I$74:$I$85,0),0)+IFERROR(MATCH(MT2,Vareoplysninger!$J$74:$J$85,0),0)+IFERROR(MATCH(MT2,Vareoplysninger!$K$74:$K$85,0),0)+IFERROR(MATCH(MT2,Vareoplysninger!$L$74:$L$85,0),0)+IFERROR(MATCH(MT2,Emballage!$G$11:$G$30,0),0)+IFERROR(MATCH(MT2,Emballage!$H$11:$H$30,0),0)+IFERROR(MATCH(MT2,Emballage!$I$11:$I$30,0),0)+IFERROR(MATCH(MT2,Emballage!$J$11:$J$30,0),0)+IFERROR(MATCH(MT2,Emballage!$K$11:$K$30,0),0)&gt;=1,1,0)</f>
        <v>0</v>
      </c>
      <c r="MU3">
        <f>IF(IFERROR(MATCH(MU2,Vareoplysninger!$J40:$J$44,0),0)+IFERROR(MATCH(MU2,Vareoplysninger!$K$40:$K$44,0),0)+IFERROR(MATCH(MU2,Vareoplysninger!#REF!,0),0)+IFERROR(MATCH(MU2,Vareoplysninger!$L$40:$L$44,0),0)+IFERROR(MATCH(MU2,Vareoplysninger!#REF!,0),0)+IFERROR(MATCH(MU2,Vareoplysninger!$H$74:$H$85,0),0)+IFERROR(MATCH(MU2,Vareoplysninger!$I$74:$I$85,0),0)+IFERROR(MATCH(MU2,Vareoplysninger!$J$74:$J$85,0),0)+IFERROR(MATCH(MU2,Vareoplysninger!$K$74:$K$85,0),0)+IFERROR(MATCH(MU2,Vareoplysninger!$L$74:$L$85,0),0)+IFERROR(MATCH(MU2,Emballage!$G$11:$G$30,0),0)+IFERROR(MATCH(MU2,Emballage!$H$11:$H$30,0),0)+IFERROR(MATCH(MU2,Emballage!$I$11:$I$30,0),0)+IFERROR(MATCH(MU2,Emballage!$J$11:$J$30,0),0)+IFERROR(MATCH(MU2,Emballage!$K$11:$K$30,0),0)&gt;=1,1,0)</f>
        <v>0</v>
      </c>
      <c r="MV3">
        <f>IF(IFERROR(MATCH(MV2,Vareoplysninger!$J40:$J$44,0),0)+IFERROR(MATCH(MV2,Vareoplysninger!$K$40:$K$44,0),0)+IFERROR(MATCH(MV2,Vareoplysninger!#REF!,0),0)+IFERROR(MATCH(MV2,Vareoplysninger!$L$40:$L$44,0),0)+IFERROR(MATCH(MV2,Vareoplysninger!#REF!,0),0)+IFERROR(MATCH(MV2,Vareoplysninger!$H$74:$H$85,0),0)+IFERROR(MATCH(MV2,Vareoplysninger!$I$74:$I$85,0),0)+IFERROR(MATCH(MV2,Vareoplysninger!$J$74:$J$85,0),0)+IFERROR(MATCH(MV2,Vareoplysninger!$K$74:$K$85,0),0)+IFERROR(MATCH(MV2,Vareoplysninger!$L$74:$L$85,0),0)+IFERROR(MATCH(MV2,Emballage!$G$11:$G$30,0),0)+IFERROR(MATCH(MV2,Emballage!$H$11:$H$30,0),0)+IFERROR(MATCH(MV2,Emballage!$I$11:$I$30,0),0)+IFERROR(MATCH(MV2,Emballage!$J$11:$J$30,0),0)+IFERROR(MATCH(MV2,Emballage!$K$11:$K$30,0),0)&gt;=1,1,0)</f>
        <v>0</v>
      </c>
      <c r="MW3">
        <f>IF(IFERROR(MATCH(MW2,Vareoplysninger!$J40:$J$44,0),0)+IFERROR(MATCH(MW2,Vareoplysninger!$K$40:$K$44,0),0)+IFERROR(MATCH(MW2,Vareoplysninger!#REF!,0),0)+IFERROR(MATCH(MW2,Vareoplysninger!$L$40:$L$44,0),0)+IFERROR(MATCH(MW2,Vareoplysninger!#REF!,0),0)+IFERROR(MATCH(MW2,Vareoplysninger!$H$74:$H$85,0),0)+IFERROR(MATCH(MW2,Vareoplysninger!$I$74:$I$85,0),0)+IFERROR(MATCH(MW2,Vareoplysninger!$J$74:$J$85,0),0)+IFERROR(MATCH(MW2,Vareoplysninger!$K$74:$K$85,0),0)+IFERROR(MATCH(MW2,Vareoplysninger!$L$74:$L$85,0),0)+IFERROR(MATCH(MW2,Emballage!$G$11:$G$30,0),0)+IFERROR(MATCH(MW2,Emballage!$H$11:$H$30,0),0)+IFERROR(MATCH(MW2,Emballage!$I$11:$I$30,0),0)+IFERROR(MATCH(MW2,Emballage!$J$11:$J$30,0),0)+IFERROR(MATCH(MW2,Emballage!$K$11:$K$30,0),0)&gt;=1,1,0)</f>
        <v>0</v>
      </c>
      <c r="MX3">
        <f>IF(IFERROR(MATCH(MX2,Vareoplysninger!$J40:$J$44,0),0)+IFERROR(MATCH(MX2,Vareoplysninger!$K$40:$K$44,0),0)+IFERROR(MATCH(MX2,Vareoplysninger!#REF!,0),0)+IFERROR(MATCH(MX2,Vareoplysninger!$L$40:$L$44,0),0)+IFERROR(MATCH(MX2,Vareoplysninger!#REF!,0),0)+IFERROR(MATCH(MX2,Vareoplysninger!$H$74:$H$85,0),0)+IFERROR(MATCH(MX2,Vareoplysninger!$I$74:$I$85,0),0)+IFERROR(MATCH(MX2,Vareoplysninger!$J$74:$J$85,0),0)+IFERROR(MATCH(MX2,Vareoplysninger!$K$74:$K$85,0),0)+IFERROR(MATCH(MX2,Vareoplysninger!$L$74:$L$85,0),0)+IFERROR(MATCH(MX2,Emballage!$G$11:$G$30,0),0)+IFERROR(MATCH(MX2,Emballage!$H$11:$H$30,0),0)+IFERROR(MATCH(MX2,Emballage!$I$11:$I$30,0),0)+IFERROR(MATCH(MX2,Emballage!$J$11:$J$30,0),0)+IFERROR(MATCH(MX2,Emballage!$K$11:$K$30,0),0)&gt;=1,1,0)</f>
        <v>0</v>
      </c>
      <c r="MY3">
        <f>IF(IFERROR(MATCH(MY2,Vareoplysninger!$J40:$J$44,0),0)+IFERROR(MATCH(MY2,Vareoplysninger!$K$40:$K$44,0),0)+IFERROR(MATCH(MY2,Vareoplysninger!#REF!,0),0)+IFERROR(MATCH(MY2,Vareoplysninger!$L$40:$L$44,0),0)+IFERROR(MATCH(MY2,Vareoplysninger!#REF!,0),0)+IFERROR(MATCH(MY2,Vareoplysninger!$H$74:$H$85,0),0)+IFERROR(MATCH(MY2,Vareoplysninger!$I$74:$I$85,0),0)+IFERROR(MATCH(MY2,Vareoplysninger!$J$74:$J$85,0),0)+IFERROR(MATCH(MY2,Vareoplysninger!$K$74:$K$85,0),0)+IFERROR(MATCH(MY2,Vareoplysninger!$L$74:$L$85,0),0)+IFERROR(MATCH(MY2,Emballage!$G$11:$G$30,0),0)+IFERROR(MATCH(MY2,Emballage!$H$11:$H$30,0),0)+IFERROR(MATCH(MY2,Emballage!$I$11:$I$30,0),0)+IFERROR(MATCH(MY2,Emballage!$J$11:$J$30,0),0)+IFERROR(MATCH(MY2,Emballage!$K$11:$K$30,0),0)&gt;=1,1,0)</f>
        <v>0</v>
      </c>
      <c r="MZ3">
        <f>IF(IFERROR(MATCH(MZ2,Vareoplysninger!$J40:$J$44,0),0)+IFERROR(MATCH(MZ2,Vareoplysninger!$K$40:$K$44,0),0)+IFERROR(MATCH(MZ2,Vareoplysninger!#REF!,0),0)+IFERROR(MATCH(MZ2,Vareoplysninger!$L$40:$L$44,0),0)+IFERROR(MATCH(MZ2,Vareoplysninger!#REF!,0),0)+IFERROR(MATCH(MZ2,Vareoplysninger!$H$74:$H$85,0),0)+IFERROR(MATCH(MZ2,Vareoplysninger!$I$74:$I$85,0),0)+IFERROR(MATCH(MZ2,Vareoplysninger!$J$74:$J$85,0),0)+IFERROR(MATCH(MZ2,Vareoplysninger!$K$74:$K$85,0),0)+IFERROR(MATCH(MZ2,Vareoplysninger!$L$74:$L$85,0),0)+IFERROR(MATCH(MZ2,Emballage!$G$11:$G$30,0),0)+IFERROR(MATCH(MZ2,Emballage!$H$11:$H$30,0),0)+IFERROR(MATCH(MZ2,Emballage!$I$11:$I$30,0),0)+IFERROR(MATCH(MZ2,Emballage!$J$11:$J$30,0),0)+IFERROR(MATCH(MZ2,Emballage!$K$11:$K$30,0),0)&gt;=1,1,0)</f>
        <v>0</v>
      </c>
      <c r="NA3">
        <f>IF(IFERROR(MATCH(NA2,Vareoplysninger!$J40:$J$44,0),0)+IFERROR(MATCH(NA2,Vareoplysninger!$K$40:$K$44,0),0)+IFERROR(MATCH(NA2,Vareoplysninger!#REF!,0),0)+IFERROR(MATCH(NA2,Vareoplysninger!$L$40:$L$44,0),0)+IFERROR(MATCH(NA2,Vareoplysninger!#REF!,0),0)+IFERROR(MATCH(NA2,Vareoplysninger!$H$74:$H$85,0),0)+IFERROR(MATCH(NA2,Vareoplysninger!$I$74:$I$85,0),0)+IFERROR(MATCH(NA2,Vareoplysninger!$J$74:$J$85,0),0)+IFERROR(MATCH(NA2,Vareoplysninger!$K$74:$K$85,0),0)+IFERROR(MATCH(NA2,Vareoplysninger!$L$74:$L$85,0),0)+IFERROR(MATCH(NA2,Emballage!$G$11:$G$30,0),0)+IFERROR(MATCH(NA2,Emballage!$H$11:$H$30,0),0)+IFERROR(MATCH(NA2,Emballage!$I$11:$I$30,0),0)+IFERROR(MATCH(NA2,Emballage!$J$11:$J$30,0),0)+IFERROR(MATCH(NA2,Emballage!$K$11:$K$30,0),0)&gt;=1,1,0)</f>
        <v>0</v>
      </c>
      <c r="NB3">
        <f>IF(IFERROR(MATCH(NB2,Vareoplysninger!$J40:$J$44,0),0)+IFERROR(MATCH(NB2,Vareoplysninger!$K$40:$K$44,0),0)+IFERROR(MATCH(NB2,Vareoplysninger!#REF!,0),0)+IFERROR(MATCH(NB2,Vareoplysninger!$L$40:$L$44,0),0)+IFERROR(MATCH(NB2,Vareoplysninger!#REF!,0),0)+IFERROR(MATCH(NB2,Vareoplysninger!$H$74:$H$85,0),0)+IFERROR(MATCH(NB2,Vareoplysninger!$I$74:$I$85,0),0)+IFERROR(MATCH(NB2,Vareoplysninger!$J$74:$J$85,0),0)+IFERROR(MATCH(NB2,Vareoplysninger!$K$74:$K$85,0),0)+IFERROR(MATCH(NB2,Vareoplysninger!$L$74:$L$85,0),0)+IFERROR(MATCH(NB2,Emballage!$G$11:$G$30,0),0)+IFERROR(MATCH(NB2,Emballage!$H$11:$H$30,0),0)+IFERROR(MATCH(NB2,Emballage!$I$11:$I$30,0),0)+IFERROR(MATCH(NB2,Emballage!$J$11:$J$30,0),0)+IFERROR(MATCH(NB2,Emballage!$K$11:$K$30,0),0)&gt;=1,1,0)</f>
        <v>0</v>
      </c>
      <c r="NC3">
        <f>IF(IFERROR(MATCH(NC2,Vareoplysninger!$J40:$J$44,0),0)+IFERROR(MATCH(NC2,Vareoplysninger!$K$40:$K$44,0),0)+IFERROR(MATCH(NC2,Vareoplysninger!#REF!,0),0)+IFERROR(MATCH(NC2,Vareoplysninger!$L$40:$L$44,0),0)+IFERROR(MATCH(NC2,Vareoplysninger!#REF!,0),0)+IFERROR(MATCH(NC2,Vareoplysninger!$H$74:$H$85,0),0)+IFERROR(MATCH(NC2,Vareoplysninger!$I$74:$I$85,0),0)+IFERROR(MATCH(NC2,Vareoplysninger!$J$74:$J$85,0),0)+IFERROR(MATCH(NC2,Vareoplysninger!$K$74:$K$85,0),0)+IFERROR(MATCH(NC2,Vareoplysninger!$L$74:$L$85,0),0)+IFERROR(MATCH(NC2,Emballage!$G$11:$G$30,0),0)+IFERROR(MATCH(NC2,Emballage!$H$11:$H$30,0),0)+IFERROR(MATCH(NC2,Emballage!$I$11:$I$30,0),0)+IFERROR(MATCH(NC2,Emballage!$J$11:$J$30,0),0)+IFERROR(MATCH(NC2,Emballage!$K$11:$K$30,0),0)&gt;=1,1,0)</f>
        <v>0</v>
      </c>
      <c r="ND3">
        <f>IF(IFERROR(MATCH(ND2,Vareoplysninger!$J40:$J$44,0),0)+IFERROR(MATCH(ND2,Vareoplysninger!$K$40:$K$44,0),0)+IFERROR(MATCH(ND2,Vareoplysninger!#REF!,0),0)+IFERROR(MATCH(ND2,Vareoplysninger!$L$40:$L$44,0),0)+IFERROR(MATCH(ND2,Vareoplysninger!#REF!,0),0)+IFERROR(MATCH(ND2,Vareoplysninger!$H$74:$H$85,0),0)+IFERROR(MATCH(ND2,Vareoplysninger!$I$74:$I$85,0),0)+IFERROR(MATCH(ND2,Vareoplysninger!$J$74:$J$85,0),0)+IFERROR(MATCH(ND2,Vareoplysninger!$K$74:$K$85,0),0)+IFERROR(MATCH(ND2,Vareoplysninger!$L$74:$L$85,0),0)+IFERROR(MATCH(ND2,Emballage!$G$11:$G$30,0),0)+IFERROR(MATCH(ND2,Emballage!$H$11:$H$30,0),0)+IFERROR(MATCH(ND2,Emballage!$I$11:$I$30,0),0)+IFERROR(MATCH(ND2,Emballage!$J$11:$J$30,0),0)+IFERROR(MATCH(ND2,Emballage!$K$11:$K$30,0),0)&gt;=1,1,0)</f>
        <v>0</v>
      </c>
      <c r="NE3">
        <f>IF(IFERROR(MATCH(NE2,Vareoplysninger!$J40:$J$44,0),0)+IFERROR(MATCH(NE2,Vareoplysninger!$K$40:$K$44,0),0)+IFERROR(MATCH(NE2,Vareoplysninger!#REF!,0),0)+IFERROR(MATCH(NE2,Vareoplysninger!$L$40:$L$44,0),0)+IFERROR(MATCH(NE2,Vareoplysninger!#REF!,0),0)+IFERROR(MATCH(NE2,Vareoplysninger!$H$74:$H$85,0),0)+IFERROR(MATCH(NE2,Vareoplysninger!$I$74:$I$85,0),0)+IFERROR(MATCH(NE2,Vareoplysninger!$J$74:$J$85,0),0)+IFERROR(MATCH(NE2,Vareoplysninger!$K$74:$K$85,0),0)+IFERROR(MATCH(NE2,Vareoplysninger!$L$74:$L$85,0),0)+IFERROR(MATCH(NE2,Emballage!$G$11:$G$30,0),0)+IFERROR(MATCH(NE2,Emballage!$H$11:$H$30,0),0)+IFERROR(MATCH(NE2,Emballage!$I$11:$I$30,0),0)+IFERROR(MATCH(NE2,Emballage!$J$11:$J$30,0),0)+IFERROR(MATCH(NE2,Emballage!$K$11:$K$30,0),0)&gt;=1,1,0)</f>
        <v>0</v>
      </c>
      <c r="NF3">
        <f>IF(IFERROR(MATCH(NF2,Vareoplysninger!$J40:$J$44,0),0)+IFERROR(MATCH(NF2,Vareoplysninger!$K$40:$K$44,0),0)+IFERROR(MATCH(NF2,Vareoplysninger!#REF!,0),0)+IFERROR(MATCH(NF2,Vareoplysninger!$L$40:$L$44,0),0)+IFERROR(MATCH(NF2,Vareoplysninger!#REF!,0),0)+IFERROR(MATCH(NF2,Vareoplysninger!$H$74:$H$85,0),0)+IFERROR(MATCH(NF2,Vareoplysninger!$I$74:$I$85,0),0)+IFERROR(MATCH(NF2,Vareoplysninger!$J$74:$J$85,0),0)+IFERROR(MATCH(NF2,Vareoplysninger!$K$74:$K$85,0),0)+IFERROR(MATCH(NF2,Vareoplysninger!$L$74:$L$85,0),0)+IFERROR(MATCH(NF2,Emballage!$G$11:$G$30,0),0)+IFERROR(MATCH(NF2,Emballage!$H$11:$H$30,0),0)+IFERROR(MATCH(NF2,Emballage!$I$11:$I$30,0),0)+IFERROR(MATCH(NF2,Emballage!$J$11:$J$30,0),0)+IFERROR(MATCH(NF2,Emballage!$K$11:$K$30,0),0)&gt;=1,1,0)</f>
        <v>0</v>
      </c>
      <c r="NG3">
        <f>IF(IFERROR(MATCH(NG2,Vareoplysninger!$J40:$J$44,0),0)+IFERROR(MATCH(NG2,Vareoplysninger!$K$40:$K$44,0),0)+IFERROR(MATCH(NG2,Vareoplysninger!#REF!,0),0)+IFERROR(MATCH(NG2,Vareoplysninger!$L$40:$L$44,0),0)+IFERROR(MATCH(NG2,Vareoplysninger!#REF!,0),0)+IFERROR(MATCH(NG2,Vareoplysninger!$H$74:$H$85,0),0)+IFERROR(MATCH(NG2,Vareoplysninger!$I$74:$I$85,0),0)+IFERROR(MATCH(NG2,Vareoplysninger!$J$74:$J$85,0),0)+IFERROR(MATCH(NG2,Vareoplysninger!$K$74:$K$85,0),0)+IFERROR(MATCH(NG2,Vareoplysninger!$L$74:$L$85,0),0)+IFERROR(MATCH(NG2,Emballage!$G$11:$G$30,0),0)+IFERROR(MATCH(NG2,Emballage!$H$11:$H$30,0),0)+IFERROR(MATCH(NG2,Emballage!$I$11:$I$30,0),0)+IFERROR(MATCH(NG2,Emballage!$J$11:$J$30,0),0)+IFERROR(MATCH(NG2,Emballage!$K$11:$K$30,0),0)&gt;=1,1,0)</f>
        <v>0</v>
      </c>
      <c r="NH3">
        <f>IF(IFERROR(MATCH(NH2,Vareoplysninger!$J40:$J$44,0),0)+IFERROR(MATCH(NH2,Vareoplysninger!$K$40:$K$44,0),0)+IFERROR(MATCH(NH2,Vareoplysninger!#REF!,0),0)+IFERROR(MATCH(NH2,Vareoplysninger!$L$40:$L$44,0),0)+IFERROR(MATCH(NH2,Vareoplysninger!#REF!,0),0)+IFERROR(MATCH(NH2,Vareoplysninger!$H$74:$H$85,0),0)+IFERROR(MATCH(NH2,Vareoplysninger!$I$74:$I$85,0),0)+IFERROR(MATCH(NH2,Vareoplysninger!$J$74:$J$85,0),0)+IFERROR(MATCH(NH2,Vareoplysninger!$K$74:$K$85,0),0)+IFERROR(MATCH(NH2,Vareoplysninger!$L$74:$L$85,0),0)+IFERROR(MATCH(NH2,Emballage!$G$11:$G$30,0),0)+IFERROR(MATCH(NH2,Emballage!$H$11:$H$30,0),0)+IFERROR(MATCH(NH2,Emballage!$I$11:$I$30,0),0)+IFERROR(MATCH(NH2,Emballage!$J$11:$J$30,0),0)+IFERROR(MATCH(NH2,Emballage!$K$11:$K$30,0),0)&gt;=1,1,0)</f>
        <v>0</v>
      </c>
      <c r="NI3">
        <f>IF(IFERROR(MATCH(NI2,Vareoplysninger!$J40:$J$44,0),0)+IFERROR(MATCH(NI2,Vareoplysninger!$K$40:$K$44,0),0)+IFERROR(MATCH(NI2,Vareoplysninger!#REF!,0),0)+IFERROR(MATCH(NI2,Vareoplysninger!$L$40:$L$44,0),0)+IFERROR(MATCH(NI2,Vareoplysninger!#REF!,0),0)+IFERROR(MATCH(NI2,Vareoplysninger!$H$74:$H$85,0),0)+IFERROR(MATCH(NI2,Vareoplysninger!$I$74:$I$85,0),0)+IFERROR(MATCH(NI2,Vareoplysninger!$J$74:$J$85,0),0)+IFERROR(MATCH(NI2,Vareoplysninger!$K$74:$K$85,0),0)+IFERROR(MATCH(NI2,Vareoplysninger!$L$74:$L$85,0),0)+IFERROR(MATCH(NI2,Emballage!$G$11:$G$30,0),0)+IFERROR(MATCH(NI2,Emballage!$H$11:$H$30,0),0)+IFERROR(MATCH(NI2,Emballage!$I$11:$I$30,0),0)+IFERROR(MATCH(NI2,Emballage!$J$11:$J$30,0),0)+IFERROR(MATCH(NI2,Emballage!$K$11:$K$30,0),0)&gt;=1,1,0)</f>
        <v>0</v>
      </c>
      <c r="NJ3">
        <f>IF(IFERROR(MATCH(NJ2,Vareoplysninger!$J40:$J$44,0),0)+IFERROR(MATCH(NJ2,Vareoplysninger!$K$40:$K$44,0),0)+IFERROR(MATCH(NJ2,Vareoplysninger!#REF!,0),0)+IFERROR(MATCH(NJ2,Vareoplysninger!$L$40:$L$44,0),0)+IFERROR(MATCH(NJ2,Vareoplysninger!#REF!,0),0)+IFERROR(MATCH(NJ2,Vareoplysninger!$H$74:$H$85,0),0)+IFERROR(MATCH(NJ2,Vareoplysninger!$I$74:$I$85,0),0)+IFERROR(MATCH(NJ2,Vareoplysninger!$J$74:$J$85,0),0)+IFERROR(MATCH(NJ2,Vareoplysninger!$K$74:$K$85,0),0)+IFERROR(MATCH(NJ2,Vareoplysninger!$L$74:$L$85,0),0)+IFERROR(MATCH(NJ2,Emballage!$G$11:$G$30,0),0)+IFERROR(MATCH(NJ2,Emballage!$H$11:$H$30,0),0)+IFERROR(MATCH(NJ2,Emballage!$I$11:$I$30,0),0)+IFERROR(MATCH(NJ2,Emballage!$J$11:$J$30,0),0)+IFERROR(MATCH(NJ2,Emballage!$K$11:$K$30,0),0)&gt;=1,1,0)</f>
        <v>0</v>
      </c>
      <c r="NK3">
        <f>IF(IFERROR(MATCH(NK2,Vareoplysninger!$J40:$J$44,0),0)+IFERROR(MATCH(NK2,Vareoplysninger!$K$40:$K$44,0),0)+IFERROR(MATCH(NK2,Vareoplysninger!#REF!,0),0)+IFERROR(MATCH(NK2,Vareoplysninger!$L$40:$L$44,0),0)+IFERROR(MATCH(NK2,Vareoplysninger!#REF!,0),0)+IFERROR(MATCH(NK2,Vareoplysninger!$H$74:$H$85,0),0)+IFERROR(MATCH(NK2,Vareoplysninger!$I$74:$I$85,0),0)+IFERROR(MATCH(NK2,Vareoplysninger!$J$74:$J$85,0),0)+IFERROR(MATCH(NK2,Vareoplysninger!$K$74:$K$85,0),0)+IFERROR(MATCH(NK2,Vareoplysninger!$L$74:$L$85,0),0)+IFERROR(MATCH(NK2,Emballage!$G$11:$G$30,0),0)+IFERROR(MATCH(NK2,Emballage!$H$11:$H$30,0),0)+IFERROR(MATCH(NK2,Emballage!$I$11:$I$30,0),0)+IFERROR(MATCH(NK2,Emballage!$J$11:$J$30,0),0)+IFERROR(MATCH(NK2,Emballage!$K$11:$K$30,0),0)&gt;=1,1,0)</f>
        <v>0</v>
      </c>
      <c r="NL3">
        <f>IF(IFERROR(MATCH(NL2,Vareoplysninger!$J40:$J$44,0),0)+IFERROR(MATCH(NL2,Vareoplysninger!$K$40:$K$44,0),0)+IFERROR(MATCH(NL2,Vareoplysninger!#REF!,0),0)+IFERROR(MATCH(NL2,Vareoplysninger!$L$40:$L$44,0),0)+IFERROR(MATCH(NL2,Vareoplysninger!#REF!,0),0)+IFERROR(MATCH(NL2,Vareoplysninger!$H$74:$H$85,0),0)+IFERROR(MATCH(NL2,Vareoplysninger!$I$74:$I$85,0),0)+IFERROR(MATCH(NL2,Vareoplysninger!$J$74:$J$85,0),0)+IFERROR(MATCH(NL2,Vareoplysninger!$K$74:$K$85,0),0)+IFERROR(MATCH(NL2,Vareoplysninger!$L$74:$L$85,0),0)+IFERROR(MATCH(NL2,Emballage!$G$11:$G$30,0),0)+IFERROR(MATCH(NL2,Emballage!$H$11:$H$30,0),0)+IFERROR(MATCH(NL2,Emballage!$I$11:$I$30,0),0)+IFERROR(MATCH(NL2,Emballage!$J$11:$J$30,0),0)+IFERROR(MATCH(NL2,Emballage!$K$11:$K$30,0),0)&gt;=1,1,0)</f>
        <v>0</v>
      </c>
      <c r="NM3">
        <f>IF(IFERROR(MATCH(NM2,Vareoplysninger!$J40:$J$44,0),0)+IFERROR(MATCH(NM2,Vareoplysninger!$K$40:$K$44,0),0)+IFERROR(MATCH(NM2,Vareoplysninger!#REF!,0),0)+IFERROR(MATCH(NM2,Vareoplysninger!$L$40:$L$44,0),0)+IFERROR(MATCH(NM2,Vareoplysninger!#REF!,0),0)+IFERROR(MATCH(NM2,Vareoplysninger!$H$74:$H$85,0),0)+IFERROR(MATCH(NM2,Vareoplysninger!$I$74:$I$85,0),0)+IFERROR(MATCH(NM2,Vareoplysninger!$J$74:$J$85,0),0)+IFERROR(MATCH(NM2,Vareoplysninger!$K$74:$K$85,0),0)+IFERROR(MATCH(NM2,Vareoplysninger!$L$74:$L$85,0),0)+IFERROR(MATCH(NM2,Emballage!$G$11:$G$30,0),0)+IFERROR(MATCH(NM2,Emballage!$H$11:$H$30,0),0)+IFERROR(MATCH(NM2,Emballage!$I$11:$I$30,0),0)+IFERROR(MATCH(NM2,Emballage!$J$11:$J$30,0),0)+IFERROR(MATCH(NM2,Emballage!$K$11:$K$30,0),0)&gt;=1,1,0)</f>
        <v>0</v>
      </c>
      <c r="NN3">
        <f>IF(IFERROR(MATCH(NN2,Vareoplysninger!$J40:$J$44,0),0)+IFERROR(MATCH(NN2,Vareoplysninger!$K$40:$K$44,0),0)+IFERROR(MATCH(NN2,Vareoplysninger!#REF!,0),0)+IFERROR(MATCH(NN2,Vareoplysninger!$L$40:$L$44,0),0)+IFERROR(MATCH(NN2,Vareoplysninger!#REF!,0),0)+IFERROR(MATCH(NN2,Vareoplysninger!$H$74:$H$85,0),0)+IFERROR(MATCH(NN2,Vareoplysninger!$I$74:$I$85,0),0)+IFERROR(MATCH(NN2,Vareoplysninger!$J$74:$J$85,0),0)+IFERROR(MATCH(NN2,Vareoplysninger!$K$74:$K$85,0),0)+IFERROR(MATCH(NN2,Vareoplysninger!$L$74:$L$85,0),0)+IFERROR(MATCH(NN2,Emballage!$G$11:$G$30,0),0)+IFERROR(MATCH(NN2,Emballage!$H$11:$H$30,0),0)+IFERROR(MATCH(NN2,Emballage!$I$11:$I$30,0),0)+IFERROR(MATCH(NN2,Emballage!$J$11:$J$30,0),0)+IFERROR(MATCH(NN2,Emballage!$K$11:$K$30,0),0)&gt;=1,1,0)</f>
        <v>0</v>
      </c>
      <c r="NO3">
        <f>IF(IFERROR(MATCH(NO2,Vareoplysninger!$J40:$J$44,0),0)+IFERROR(MATCH(NO2,Vareoplysninger!$K$40:$K$44,0),0)+IFERROR(MATCH(NO2,Vareoplysninger!#REF!,0),0)+IFERROR(MATCH(NO2,Vareoplysninger!$L$40:$L$44,0),0)+IFERROR(MATCH(NO2,Vareoplysninger!#REF!,0),0)+IFERROR(MATCH(NO2,Vareoplysninger!$H$74:$H$85,0),0)+IFERROR(MATCH(NO2,Vareoplysninger!$I$74:$I$85,0),0)+IFERROR(MATCH(NO2,Vareoplysninger!$J$74:$J$85,0),0)+IFERROR(MATCH(NO2,Vareoplysninger!$K$74:$K$85,0),0)+IFERROR(MATCH(NO2,Vareoplysninger!$L$74:$L$85,0),0)+IFERROR(MATCH(NO2,Emballage!$G$11:$G$30,0),0)+IFERROR(MATCH(NO2,Emballage!$H$11:$H$30,0),0)+IFERROR(MATCH(NO2,Emballage!$I$11:$I$30,0),0)+IFERROR(MATCH(NO2,Emballage!$J$11:$J$30,0),0)+IFERROR(MATCH(NO2,Emballage!$K$11:$K$30,0),0)&gt;=1,1,0)</f>
        <v>0</v>
      </c>
      <c r="NP3">
        <f>IF(IFERROR(MATCH(NP2,Vareoplysninger!$J40:$J$44,0),0)+IFERROR(MATCH(NP2,Vareoplysninger!$K$40:$K$44,0),0)+IFERROR(MATCH(NP2,Vareoplysninger!#REF!,0),0)+IFERROR(MATCH(NP2,Vareoplysninger!$L$40:$L$44,0),0)+IFERROR(MATCH(NP2,Vareoplysninger!#REF!,0),0)+IFERROR(MATCH(NP2,Vareoplysninger!$H$74:$H$85,0),0)+IFERROR(MATCH(NP2,Vareoplysninger!$I$74:$I$85,0),0)+IFERROR(MATCH(NP2,Vareoplysninger!$J$74:$J$85,0),0)+IFERROR(MATCH(NP2,Vareoplysninger!$K$74:$K$85,0),0)+IFERROR(MATCH(NP2,Vareoplysninger!$L$74:$L$85,0),0)+IFERROR(MATCH(NP2,Emballage!$G$11:$G$30,0),0)+IFERROR(MATCH(NP2,Emballage!$H$11:$H$30,0),0)+IFERROR(MATCH(NP2,Emballage!$I$11:$I$30,0),0)+IFERROR(MATCH(NP2,Emballage!$J$11:$J$30,0),0)+IFERROR(MATCH(NP2,Emballage!$K$11:$K$30,0),0)&gt;=1,1,0)</f>
        <v>0</v>
      </c>
      <c r="NQ3">
        <f>IF(IFERROR(MATCH(NQ2,Vareoplysninger!$J40:$J$44,0),0)+IFERROR(MATCH(NQ2,Vareoplysninger!$K$40:$K$44,0),0)+IFERROR(MATCH(NQ2,Vareoplysninger!#REF!,0),0)+IFERROR(MATCH(NQ2,Vareoplysninger!$L$40:$L$44,0),0)+IFERROR(MATCH(NQ2,Vareoplysninger!#REF!,0),0)+IFERROR(MATCH(NQ2,Vareoplysninger!$H$74:$H$85,0),0)+IFERROR(MATCH(NQ2,Vareoplysninger!$I$74:$I$85,0),0)+IFERROR(MATCH(NQ2,Vareoplysninger!$J$74:$J$85,0),0)+IFERROR(MATCH(NQ2,Vareoplysninger!$K$74:$K$85,0),0)+IFERROR(MATCH(NQ2,Vareoplysninger!$L$74:$L$85,0),0)+IFERROR(MATCH(NQ2,Emballage!$G$11:$G$30,0),0)+IFERROR(MATCH(NQ2,Emballage!$H$11:$H$30,0),0)+IFERROR(MATCH(NQ2,Emballage!$I$11:$I$30,0),0)+IFERROR(MATCH(NQ2,Emballage!$J$11:$J$30,0),0)+IFERROR(MATCH(NQ2,Emballage!$K$11:$K$30,0),0)&gt;=1,1,0)</f>
        <v>0</v>
      </c>
      <c r="NR3">
        <f>IF(IFERROR(MATCH(NR2,Vareoplysninger!$J40:$J$44,0),0)+IFERROR(MATCH(NR2,Vareoplysninger!$K$40:$K$44,0),0)+IFERROR(MATCH(NR2,Vareoplysninger!#REF!,0),0)+IFERROR(MATCH(NR2,Vareoplysninger!$L$40:$L$44,0),0)+IFERROR(MATCH(NR2,Vareoplysninger!#REF!,0),0)+IFERROR(MATCH(NR2,Vareoplysninger!$H$74:$H$85,0),0)+IFERROR(MATCH(NR2,Vareoplysninger!$I$74:$I$85,0),0)+IFERROR(MATCH(NR2,Vareoplysninger!$J$74:$J$85,0),0)+IFERROR(MATCH(NR2,Vareoplysninger!$K$74:$K$85,0),0)+IFERROR(MATCH(NR2,Vareoplysninger!$L$74:$L$85,0),0)+IFERROR(MATCH(NR2,Emballage!$G$11:$G$30,0),0)+IFERROR(MATCH(NR2,Emballage!$H$11:$H$30,0),0)+IFERROR(MATCH(NR2,Emballage!$I$11:$I$30,0),0)+IFERROR(MATCH(NR2,Emballage!$J$11:$J$30,0),0)+IFERROR(MATCH(NR2,Emballage!$K$11:$K$30,0),0)&gt;=1,1,0)</f>
        <v>0</v>
      </c>
      <c r="NS3">
        <f>IF(IFERROR(MATCH(NS2,Vareoplysninger!$J40:$J$44,0),0)+IFERROR(MATCH(NS2,Vareoplysninger!$K$40:$K$44,0),0)+IFERROR(MATCH(NS2,Vareoplysninger!#REF!,0),0)+IFERROR(MATCH(NS2,Vareoplysninger!$L$40:$L$44,0),0)+IFERROR(MATCH(NS2,Vareoplysninger!#REF!,0),0)+IFERROR(MATCH(NS2,Vareoplysninger!$H$74:$H$85,0),0)+IFERROR(MATCH(NS2,Vareoplysninger!$I$74:$I$85,0),0)+IFERROR(MATCH(NS2,Vareoplysninger!$J$74:$J$85,0),0)+IFERROR(MATCH(NS2,Vareoplysninger!$K$74:$K$85,0),0)+IFERROR(MATCH(NS2,Vareoplysninger!$L$74:$L$85,0),0)+IFERROR(MATCH(NS2,Emballage!$G$11:$G$30,0),0)+IFERROR(MATCH(NS2,Emballage!$H$11:$H$30,0),0)+IFERROR(MATCH(NS2,Emballage!$I$11:$I$30,0),0)+IFERROR(MATCH(NS2,Emballage!$J$11:$J$30,0),0)+IFERROR(MATCH(NS2,Emballage!$K$11:$K$30,0),0)&gt;=1,1,0)</f>
        <v>0</v>
      </c>
      <c r="NT3">
        <f>IF(IFERROR(MATCH(NT2,Vareoplysninger!$J40:$J$44,0),0)+IFERROR(MATCH(NT2,Vareoplysninger!$K$40:$K$44,0),0)+IFERROR(MATCH(NT2,Vareoplysninger!#REF!,0),0)+IFERROR(MATCH(NT2,Vareoplysninger!$L$40:$L$44,0),0)+IFERROR(MATCH(NT2,Vareoplysninger!#REF!,0),0)+IFERROR(MATCH(NT2,Vareoplysninger!$H$74:$H$85,0),0)+IFERROR(MATCH(NT2,Vareoplysninger!$I$74:$I$85,0),0)+IFERROR(MATCH(NT2,Vareoplysninger!$J$74:$J$85,0),0)+IFERROR(MATCH(NT2,Vareoplysninger!$K$74:$K$85,0),0)+IFERROR(MATCH(NT2,Vareoplysninger!$L$74:$L$85,0),0)+IFERROR(MATCH(NT2,Emballage!$G$11:$G$30,0),0)+IFERROR(MATCH(NT2,Emballage!$H$11:$H$30,0),0)+IFERROR(MATCH(NT2,Emballage!$I$11:$I$30,0),0)+IFERROR(MATCH(NT2,Emballage!$J$11:$J$30,0),0)+IFERROR(MATCH(NT2,Emballage!$K$11:$K$30,0),0)&gt;=1,1,0)</f>
        <v>0</v>
      </c>
      <c r="NU3">
        <f>IF(IFERROR(MATCH(NU2,Vareoplysninger!$J40:$J$44,0),0)+IFERROR(MATCH(NU2,Vareoplysninger!$K$40:$K$44,0),0)+IFERROR(MATCH(NU2,Vareoplysninger!#REF!,0),0)+IFERROR(MATCH(NU2,Vareoplysninger!$L$40:$L$44,0),0)+IFERROR(MATCH(NU2,Vareoplysninger!#REF!,0),0)+IFERROR(MATCH(NU2,Vareoplysninger!$H$74:$H$85,0),0)+IFERROR(MATCH(NU2,Vareoplysninger!$I$74:$I$85,0),0)+IFERROR(MATCH(NU2,Vareoplysninger!$J$74:$J$85,0),0)+IFERROR(MATCH(NU2,Vareoplysninger!$K$74:$K$85,0),0)+IFERROR(MATCH(NU2,Vareoplysninger!$L$74:$L$85,0),0)+IFERROR(MATCH(NU2,Emballage!$G$11:$G$30,0),0)+IFERROR(MATCH(NU2,Emballage!$H$11:$H$30,0),0)+IFERROR(MATCH(NU2,Emballage!$I$11:$I$30,0),0)+IFERROR(MATCH(NU2,Emballage!$J$11:$J$30,0),0)+IFERROR(MATCH(NU2,Emballage!$K$11:$K$30,0),0)&gt;=1,1,0)</f>
        <v>0</v>
      </c>
    </row>
    <row r="13" spans="2:385" x14ac:dyDescent="0.25">
      <c r="N13" s="33"/>
    </row>
    <row r="15" spans="2:385" x14ac:dyDescent="0.25">
      <c r="N15" s="33"/>
    </row>
    <row r="16" spans="2:385" x14ac:dyDescent="0.25">
      <c r="N16" s="33"/>
    </row>
    <row r="18" spans="14:14" x14ac:dyDescent="0.25">
      <c r="N18" s="33"/>
    </row>
    <row r="21" spans="14:14" x14ac:dyDescent="0.25">
      <c r="N21" s="33"/>
    </row>
    <row r="24" spans="14:14" x14ac:dyDescent="0.25">
      <c r="N24" s="33"/>
    </row>
    <row r="26" spans="14:14" x14ac:dyDescent="0.25">
      <c r="N26" s="33"/>
    </row>
    <row r="28" spans="14:14" x14ac:dyDescent="0.25">
      <c r="N28" s="33"/>
    </row>
    <row r="30" spans="14:14" x14ac:dyDescent="0.25">
      <c r="N30" s="33"/>
    </row>
  </sheetData>
  <sheetProtection algorithmName="SHA-512" hashValue="6z3rzxmVlBX28pB1GR8zjLkG4+nwd35vmg0OJBgIwW5v75j2aJUrhtMzxqCt7Lg1+at9GtDyaitDVJFyKoBV7Q==" saltValue="epJH5aQIWH21DmPeT0Dzpw==" spinCount="100000" sheet="1" scenarios="1" formatRows="0" pivotTables="0"/>
  <phoneticPr fontId="17" type="noConversion"/>
  <conditionalFormatting sqref="A2:I2 K2:P2 R2:W2 Y2:AH2 AT2 BH2:BK2 BM2:FK2">
    <cfRule type="duplicateValues" dxfId="188" priority="261"/>
  </conditionalFormatting>
  <conditionalFormatting sqref="A3:XFD3 BR15:BR19">
    <cfRule type="expression" dxfId="187" priority="1">
      <formula>_xlfn.ISFORMULA(A3)</formula>
    </cfRule>
  </conditionalFormatting>
  <conditionalFormatting sqref="J2 Q2 X2">
    <cfRule type="duplicateValues" dxfId="186" priority="260"/>
  </conditionalFormatting>
  <conditionalFormatting sqref="FL2:GE2">
    <cfRule type="duplicateValues" dxfId="185" priority="3"/>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70"/>
  <sheetViews>
    <sheetView workbookViewId="0">
      <selection activeCell="L6" sqref="L6"/>
    </sheetView>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132" t="s">
        <v>912</v>
      </c>
      <c r="C1" s="132"/>
      <c r="D1" s="132"/>
      <c r="E1" s="132"/>
      <c r="F1" s="9"/>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6.1" customHeight="1" thickBot="1" x14ac:dyDescent="0.4">
      <c r="A3" s="3"/>
      <c r="B3" s="5"/>
      <c r="C3" s="8" t="s">
        <v>913</v>
      </c>
      <c r="D3" s="6"/>
      <c r="E3" s="6"/>
      <c r="F3" s="6"/>
      <c r="G3" s="6"/>
      <c r="H3" s="6"/>
      <c r="I3" s="7"/>
      <c r="J3" s="4"/>
      <c r="K3" s="1"/>
      <c r="L3" s="1"/>
      <c r="M3" s="1"/>
      <c r="N3" s="1"/>
      <c r="O3" s="1"/>
      <c r="P3" s="1"/>
      <c r="Q3" s="1"/>
      <c r="R3" s="1"/>
      <c r="S3" s="1"/>
      <c r="T3" s="1"/>
      <c r="U3" s="1"/>
      <c r="V3" s="1"/>
      <c r="W3" s="1"/>
      <c r="X3" s="1"/>
      <c r="Y3" s="1"/>
      <c r="Z3" s="1"/>
    </row>
    <row r="4" spans="1:26" ht="15.95" customHeight="1" x14ac:dyDescent="0.25">
      <c r="A4" s="3"/>
      <c r="B4" s="5"/>
      <c r="C4" s="134" t="s">
        <v>1166</v>
      </c>
      <c r="D4" s="134"/>
      <c r="E4" s="134"/>
      <c r="F4" s="134"/>
      <c r="G4" s="134"/>
      <c r="H4" s="134"/>
      <c r="I4" s="135"/>
      <c r="J4" s="4"/>
      <c r="K4" s="1"/>
      <c r="L4" s="10" t="s">
        <v>914</v>
      </c>
      <c r="M4" s="1"/>
      <c r="N4" s="1"/>
      <c r="O4" s="1"/>
      <c r="P4" s="1"/>
      <c r="Q4" s="1"/>
      <c r="R4" s="1"/>
      <c r="S4" s="1"/>
      <c r="T4" s="1"/>
      <c r="U4" s="1"/>
      <c r="V4" s="1"/>
      <c r="W4" s="1"/>
      <c r="X4" s="1"/>
      <c r="Y4" s="1"/>
      <c r="Z4" s="1"/>
    </row>
    <row r="5" spans="1:26" ht="15.95" customHeight="1" x14ac:dyDescent="0.25">
      <c r="A5" s="3"/>
      <c r="B5" s="5"/>
      <c r="C5" s="134"/>
      <c r="D5" s="134"/>
      <c r="E5" s="134"/>
      <c r="F5" s="134"/>
      <c r="G5" s="134"/>
      <c r="H5" s="134"/>
      <c r="I5" s="135"/>
      <c r="J5" s="4"/>
      <c r="K5" s="1"/>
      <c r="L5" s="44" t="s">
        <v>915</v>
      </c>
      <c r="M5" s="1"/>
      <c r="N5" s="1"/>
      <c r="O5" s="1"/>
      <c r="P5" s="1"/>
      <c r="Q5" s="1"/>
      <c r="R5" s="1"/>
      <c r="S5" s="1"/>
      <c r="T5" s="1"/>
      <c r="U5" s="1"/>
      <c r="V5" s="1"/>
      <c r="W5" s="1"/>
      <c r="X5" s="1"/>
      <c r="Y5" s="1"/>
      <c r="Z5" s="1"/>
    </row>
    <row r="6" spans="1:26" ht="15.95" customHeight="1" x14ac:dyDescent="0.25">
      <c r="A6" s="3"/>
      <c r="B6" s="5"/>
      <c r="C6" s="134"/>
      <c r="D6" s="134"/>
      <c r="E6" s="134"/>
      <c r="F6" s="134"/>
      <c r="G6" s="134"/>
      <c r="H6" s="134"/>
      <c r="I6" s="135"/>
      <c r="J6" s="4"/>
      <c r="K6" s="1"/>
      <c r="L6" s="12" t="s">
        <v>916</v>
      </c>
      <c r="M6" s="1"/>
      <c r="N6" s="1"/>
      <c r="O6" s="1"/>
      <c r="P6" s="1"/>
      <c r="Q6" s="1"/>
      <c r="R6" s="1"/>
      <c r="S6" s="1"/>
      <c r="T6" s="1"/>
      <c r="U6" s="1"/>
      <c r="V6" s="1"/>
      <c r="W6" s="1"/>
      <c r="X6" s="1"/>
      <c r="Y6" s="1"/>
      <c r="Z6" s="1"/>
    </row>
    <row r="7" spans="1:26" ht="15.95" customHeight="1" x14ac:dyDescent="0.25">
      <c r="A7" s="3"/>
      <c r="B7" s="5"/>
      <c r="C7" s="6"/>
      <c r="D7" s="6"/>
      <c r="E7" s="6"/>
      <c r="F7" s="6"/>
      <c r="G7" s="6"/>
      <c r="H7" s="6"/>
      <c r="I7" s="7"/>
      <c r="J7" s="4"/>
      <c r="K7" s="1"/>
      <c r="L7" s="42" t="s">
        <v>917</v>
      </c>
      <c r="M7" s="1"/>
      <c r="N7" s="1"/>
      <c r="O7" s="1"/>
      <c r="P7" s="14"/>
      <c r="Q7" s="1"/>
      <c r="R7" s="1"/>
      <c r="S7" s="1"/>
      <c r="T7" s="1"/>
      <c r="U7" s="1"/>
      <c r="V7" s="1"/>
      <c r="W7" s="1"/>
      <c r="X7" s="1"/>
      <c r="Y7" s="1"/>
      <c r="Z7" s="1"/>
    </row>
    <row r="8" spans="1:26" ht="15.95" customHeight="1" x14ac:dyDescent="0.25">
      <c r="A8" s="3"/>
      <c r="B8" s="5"/>
      <c r="C8" s="31" t="s">
        <v>1116</v>
      </c>
      <c r="D8" s="6"/>
      <c r="E8" s="6"/>
      <c r="F8" s="6"/>
      <c r="G8" s="6"/>
      <c r="H8" s="6"/>
      <c r="I8" s="7"/>
      <c r="J8" s="4"/>
      <c r="K8" s="1"/>
      <c r="L8" s="12" t="s">
        <v>919</v>
      </c>
      <c r="M8" s="1"/>
      <c r="N8" s="1"/>
      <c r="O8" s="1"/>
      <c r="P8" s="1"/>
      <c r="Q8" s="1"/>
      <c r="R8" s="1"/>
      <c r="S8" s="1"/>
      <c r="T8" s="1"/>
      <c r="U8" s="1"/>
      <c r="V8" s="1"/>
      <c r="W8" s="1"/>
      <c r="X8" s="1"/>
      <c r="Y8" s="1"/>
      <c r="Z8" s="1"/>
    </row>
    <row r="9" spans="1:26" x14ac:dyDescent="0.25">
      <c r="A9" s="3"/>
      <c r="B9" s="5"/>
      <c r="C9" s="11" t="s">
        <v>920</v>
      </c>
      <c r="D9" s="133" t="s">
        <v>921</v>
      </c>
      <c r="E9" s="133"/>
      <c r="F9" s="133"/>
      <c r="G9" s="133"/>
      <c r="H9" s="133"/>
      <c r="I9" s="7"/>
      <c r="J9" s="4"/>
      <c r="K9" s="1"/>
      <c r="L9" s="12" t="s">
        <v>922</v>
      </c>
      <c r="M9" s="1"/>
      <c r="N9" s="1"/>
      <c r="O9" s="1"/>
      <c r="P9" s="1"/>
      <c r="Q9" s="1"/>
      <c r="R9" s="1"/>
      <c r="S9" s="1"/>
      <c r="T9" s="1"/>
      <c r="U9" s="1"/>
      <c r="V9" s="1"/>
      <c r="W9" s="1"/>
      <c r="X9" s="1"/>
      <c r="Y9" s="1"/>
      <c r="Z9" s="1"/>
    </row>
    <row r="10" spans="1:26" x14ac:dyDescent="0.25">
      <c r="A10" s="3"/>
      <c r="B10" s="5"/>
      <c r="C10" s="11" t="s">
        <v>923</v>
      </c>
      <c r="D10" s="133" t="s">
        <v>921</v>
      </c>
      <c r="E10" s="133"/>
      <c r="F10" s="133"/>
      <c r="G10" s="133"/>
      <c r="H10" s="133"/>
      <c r="I10" s="7"/>
      <c r="J10" s="4"/>
      <c r="K10" s="1"/>
      <c r="L10" s="12" t="s">
        <v>723</v>
      </c>
      <c r="M10" s="1"/>
      <c r="N10" s="1"/>
      <c r="O10" s="1"/>
      <c r="P10" s="1"/>
      <c r="Q10" s="1"/>
      <c r="R10" s="1"/>
      <c r="S10" s="1"/>
      <c r="T10" s="1"/>
      <c r="U10" s="1"/>
      <c r="V10" s="1"/>
      <c r="W10" s="1"/>
      <c r="X10" s="1"/>
      <c r="Y10" s="1"/>
      <c r="Z10" s="1"/>
    </row>
    <row r="11" spans="1:26" ht="15.75" thickBot="1" x14ac:dyDescent="0.3">
      <c r="A11" s="3"/>
      <c r="B11" s="5"/>
      <c r="C11" s="11" t="s">
        <v>924</v>
      </c>
      <c r="D11" s="133" t="s">
        <v>921</v>
      </c>
      <c r="E11" s="133"/>
      <c r="F11" s="133"/>
      <c r="G11" s="133"/>
      <c r="H11" s="133"/>
      <c r="I11" s="7"/>
      <c r="J11" s="4"/>
      <c r="K11" s="1"/>
      <c r="L11" s="13" t="s">
        <v>1064</v>
      </c>
      <c r="M11" s="1"/>
      <c r="N11" s="1"/>
      <c r="O11" s="1"/>
      <c r="P11" s="1"/>
      <c r="Q11" s="1"/>
      <c r="R11" s="1"/>
      <c r="S11" s="1"/>
      <c r="T11" s="1"/>
      <c r="U11" s="1"/>
      <c r="V11" s="1"/>
      <c r="W11" s="1"/>
      <c r="X11" s="1"/>
      <c r="Y11" s="1"/>
      <c r="Z11" s="1"/>
    </row>
    <row r="12" spans="1:26" x14ac:dyDescent="0.25">
      <c r="A12" s="3"/>
      <c r="B12" s="5"/>
      <c r="C12" s="11" t="s">
        <v>925</v>
      </c>
      <c r="D12" s="133" t="s">
        <v>921</v>
      </c>
      <c r="E12" s="133"/>
      <c r="F12" s="133"/>
      <c r="G12" s="133"/>
      <c r="H12" s="133"/>
      <c r="I12" s="7"/>
      <c r="J12" s="4"/>
      <c r="K12" s="1"/>
      <c r="L12" s="1"/>
      <c r="M12" s="1"/>
      <c r="N12" s="1"/>
      <c r="O12" s="1"/>
      <c r="P12" s="1"/>
      <c r="Q12" s="1"/>
      <c r="R12" s="1"/>
      <c r="S12" s="1"/>
      <c r="T12" s="1"/>
      <c r="U12" s="1"/>
      <c r="V12" s="1"/>
      <c r="W12" s="1"/>
      <c r="X12" s="1"/>
      <c r="Y12" s="1"/>
      <c r="Z12" s="1"/>
    </row>
    <row r="13" spans="1:26" x14ac:dyDescent="0.25">
      <c r="A13" s="3"/>
      <c r="B13" s="5"/>
      <c r="C13" s="11" t="s">
        <v>926</v>
      </c>
      <c r="D13" s="133" t="s">
        <v>921</v>
      </c>
      <c r="E13" s="133"/>
      <c r="F13" s="133"/>
      <c r="G13" s="133"/>
      <c r="H13" s="133"/>
      <c r="I13" s="7"/>
      <c r="J13" s="4"/>
      <c r="K13" s="1"/>
      <c r="L13" s="1"/>
      <c r="M13" s="1"/>
      <c r="N13" s="1"/>
      <c r="O13" s="1"/>
      <c r="P13" s="1"/>
      <c r="Q13" s="1"/>
      <c r="R13" s="1"/>
      <c r="S13" s="1"/>
      <c r="T13" s="1"/>
      <c r="U13" s="1"/>
      <c r="V13" s="1"/>
      <c r="W13" s="1"/>
      <c r="X13" s="1"/>
      <c r="Y13" s="1"/>
      <c r="Z13" s="1"/>
    </row>
    <row r="14" spans="1:26" x14ac:dyDescent="0.25">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ht="14.45" customHeight="1" x14ac:dyDescent="0.25">
      <c r="A15" s="3"/>
      <c r="B15" s="5"/>
      <c r="C15" s="11" t="s">
        <v>927</v>
      </c>
      <c r="D15" s="133" t="s">
        <v>921</v>
      </c>
      <c r="E15" s="133"/>
      <c r="F15" s="133"/>
      <c r="G15" s="133"/>
      <c r="H15" s="133"/>
      <c r="I15" s="7"/>
      <c r="J15" s="4"/>
      <c r="K15" s="1"/>
      <c r="L15" s="1"/>
      <c r="M15" s="1"/>
      <c r="N15" s="1"/>
      <c r="O15" s="1"/>
      <c r="P15" s="1"/>
      <c r="Q15" s="1"/>
      <c r="R15" s="1"/>
      <c r="S15" s="1"/>
      <c r="T15" s="1"/>
      <c r="U15" s="1"/>
      <c r="V15" s="1"/>
      <c r="W15" s="1"/>
      <c r="X15" s="1"/>
      <c r="Y15" s="1"/>
      <c r="Z15" s="1"/>
    </row>
    <row r="16" spans="1:26" ht="14.45" customHeight="1" x14ac:dyDescent="0.25">
      <c r="A16" s="3"/>
      <c r="B16" s="5"/>
      <c r="C16" s="11" t="s">
        <v>928</v>
      </c>
      <c r="D16" s="133" t="s">
        <v>921</v>
      </c>
      <c r="E16" s="133"/>
      <c r="F16" s="133"/>
      <c r="G16" s="133"/>
      <c r="H16" s="133"/>
      <c r="I16" s="7"/>
      <c r="J16" s="4"/>
      <c r="K16" s="1"/>
      <c r="L16" s="1"/>
      <c r="M16" s="1"/>
      <c r="N16" s="1"/>
      <c r="O16" s="1"/>
      <c r="P16" s="1"/>
      <c r="Q16" s="1"/>
      <c r="R16" s="1"/>
      <c r="S16" s="1"/>
      <c r="T16" s="1"/>
      <c r="U16" s="1"/>
      <c r="V16" s="1"/>
      <c r="W16" s="1"/>
      <c r="X16" s="1"/>
      <c r="Y16" s="1"/>
      <c r="Z16" s="1"/>
    </row>
    <row r="17" spans="1:26" ht="14.45" customHeight="1" x14ac:dyDescent="0.25">
      <c r="A17" s="3"/>
      <c r="B17" s="5"/>
      <c r="C17" s="6"/>
      <c r="D17" s="6"/>
      <c r="E17" s="6"/>
      <c r="F17" s="6"/>
      <c r="G17" s="6"/>
      <c r="H17" s="6"/>
      <c r="I17" s="7"/>
      <c r="J17" s="4"/>
      <c r="K17" s="1"/>
      <c r="L17" s="1"/>
      <c r="M17" s="1"/>
      <c r="N17" s="1"/>
      <c r="O17" s="1"/>
      <c r="P17" s="1"/>
      <c r="Q17" s="1"/>
      <c r="R17" s="1"/>
      <c r="S17" s="1"/>
      <c r="T17" s="1"/>
      <c r="U17" s="1"/>
      <c r="V17" s="1"/>
      <c r="W17" s="1"/>
      <c r="X17" s="1"/>
      <c r="Y17" s="1"/>
      <c r="Z17" s="1"/>
    </row>
    <row r="18" spans="1:26" ht="14.45" customHeight="1" x14ac:dyDescent="0.25">
      <c r="A18" s="3"/>
      <c r="B18" s="5"/>
      <c r="C18" s="11" t="s">
        <v>929</v>
      </c>
      <c r="D18" s="136" t="s">
        <v>19</v>
      </c>
      <c r="E18" s="137"/>
      <c r="F18" s="137"/>
      <c r="G18" s="137"/>
      <c r="H18" s="137"/>
      <c r="I18" s="7"/>
      <c r="J18" s="4"/>
      <c r="K18" s="1"/>
      <c r="L18" s="1"/>
      <c r="M18" s="1"/>
      <c r="N18" s="1"/>
      <c r="O18" s="1"/>
      <c r="P18" s="1"/>
      <c r="Q18" s="1"/>
      <c r="R18" s="1"/>
      <c r="S18" s="1"/>
      <c r="T18" s="1"/>
      <c r="U18" s="1"/>
      <c r="V18" s="1"/>
      <c r="W18" s="1"/>
      <c r="X18" s="1"/>
      <c r="Y18" s="1"/>
      <c r="Z18" s="1"/>
    </row>
    <row r="19" spans="1:26" x14ac:dyDescent="0.25">
      <c r="A19" s="3"/>
      <c r="B19" s="5"/>
      <c r="C19" s="11" t="s">
        <v>930</v>
      </c>
      <c r="D19" s="20" t="s">
        <v>19</v>
      </c>
      <c r="E19" s="11" t="s">
        <v>931</v>
      </c>
      <c r="F19" s="138" t="s">
        <v>921</v>
      </c>
      <c r="G19" s="139"/>
      <c r="H19" s="140"/>
      <c r="I19" s="7"/>
      <c r="J19" s="4"/>
      <c r="K19" s="1"/>
      <c r="L19" s="1"/>
      <c r="M19" s="1"/>
      <c r="N19" s="1"/>
      <c r="O19" s="1"/>
      <c r="P19" s="1"/>
      <c r="Q19" s="1"/>
      <c r="R19" s="1"/>
      <c r="S19" s="1"/>
      <c r="T19" s="1"/>
      <c r="U19" s="1"/>
      <c r="V19" s="1"/>
      <c r="W19" s="1"/>
      <c r="X19" s="1"/>
      <c r="Y19" s="1"/>
      <c r="Z19" s="1"/>
    </row>
    <row r="20" spans="1:26" ht="14.45" customHeight="1" x14ac:dyDescent="0.25">
      <c r="A20" s="3"/>
      <c r="B20" s="5"/>
      <c r="C20" s="11" t="s">
        <v>932</v>
      </c>
      <c r="D20" s="133" t="s">
        <v>921</v>
      </c>
      <c r="E20" s="133"/>
      <c r="F20" s="133"/>
      <c r="G20" s="133"/>
      <c r="H20" s="133"/>
      <c r="I20" s="7"/>
      <c r="J20" s="4"/>
      <c r="K20" s="1"/>
      <c r="L20" s="1"/>
      <c r="M20" s="1"/>
      <c r="N20" s="1"/>
      <c r="O20" s="1"/>
      <c r="P20" s="1"/>
      <c r="Q20" s="1"/>
      <c r="R20" s="1"/>
      <c r="S20" s="1"/>
      <c r="T20" s="1"/>
      <c r="U20" s="1"/>
      <c r="V20" s="1"/>
      <c r="W20" s="1"/>
      <c r="X20" s="1"/>
      <c r="Y20" s="1"/>
      <c r="Z20" s="1"/>
    </row>
    <row r="21" spans="1:26" ht="14.45" customHeight="1" x14ac:dyDescent="0.25">
      <c r="A21" s="3"/>
      <c r="B21" s="5"/>
      <c r="C21" s="6"/>
      <c r="D21" s="6"/>
      <c r="E21" s="6"/>
      <c r="F21" s="6"/>
      <c r="G21" s="6"/>
      <c r="H21" s="6"/>
      <c r="I21" s="7"/>
      <c r="J21" s="4"/>
      <c r="K21" s="1"/>
      <c r="L21" s="1"/>
      <c r="M21" s="1"/>
      <c r="N21" s="1"/>
      <c r="O21" s="1"/>
      <c r="P21" s="1"/>
      <c r="Q21" s="1"/>
      <c r="R21" s="1"/>
      <c r="S21" s="1"/>
      <c r="T21" s="1"/>
      <c r="U21" s="1"/>
      <c r="V21" s="1"/>
      <c r="W21" s="1"/>
      <c r="X21" s="1"/>
      <c r="Y21" s="1"/>
      <c r="Z21" s="1"/>
    </row>
    <row r="22" spans="1:26" ht="14.45" customHeight="1" x14ac:dyDescent="0.25">
      <c r="A22" s="3"/>
      <c r="B22" s="5"/>
      <c r="C22" s="31" t="s">
        <v>933</v>
      </c>
      <c r="D22" s="6"/>
      <c r="E22" s="6"/>
      <c r="F22" s="6"/>
      <c r="G22" s="6"/>
      <c r="H22" s="6"/>
      <c r="I22" s="7"/>
      <c r="J22" s="4"/>
      <c r="K22" s="1"/>
      <c r="L22" s="1"/>
      <c r="M22" s="1"/>
      <c r="N22" s="1"/>
      <c r="O22" s="1"/>
      <c r="P22" s="1"/>
      <c r="Q22" s="1"/>
      <c r="R22" s="1"/>
      <c r="S22" s="1"/>
      <c r="T22" s="1"/>
      <c r="U22" s="1"/>
      <c r="V22" s="1"/>
      <c r="W22" s="1"/>
      <c r="X22" s="1"/>
      <c r="Y22" s="1"/>
      <c r="Z22" s="1"/>
    </row>
    <row r="23" spans="1:26" ht="15" customHeight="1" x14ac:dyDescent="0.25">
      <c r="A23" s="3"/>
      <c r="B23" s="5"/>
      <c r="C23" s="11" t="s">
        <v>920</v>
      </c>
      <c r="D23" s="133" t="s">
        <v>921</v>
      </c>
      <c r="E23" s="133"/>
      <c r="F23" s="133"/>
      <c r="G23" s="133"/>
      <c r="H23" s="133"/>
      <c r="I23" s="7"/>
      <c r="J23" s="4"/>
      <c r="K23" s="1"/>
      <c r="L23" s="1"/>
      <c r="M23" s="1"/>
      <c r="N23" s="1"/>
      <c r="O23" s="1"/>
      <c r="P23" s="1"/>
      <c r="Q23" s="1"/>
      <c r="R23" s="1"/>
      <c r="S23" s="1"/>
      <c r="T23" s="1"/>
      <c r="U23" s="1"/>
      <c r="V23" s="1"/>
      <c r="W23" s="1"/>
      <c r="X23" s="1"/>
      <c r="Y23" s="1"/>
      <c r="Z23" s="1"/>
    </row>
    <row r="24" spans="1:26" x14ac:dyDescent="0.25">
      <c r="A24" s="3"/>
      <c r="B24" s="5"/>
      <c r="C24" s="11" t="s">
        <v>934</v>
      </c>
      <c r="D24" s="133" t="s">
        <v>921</v>
      </c>
      <c r="E24" s="133"/>
      <c r="F24" s="133"/>
      <c r="G24" s="133"/>
      <c r="H24" s="133"/>
      <c r="I24" s="7"/>
      <c r="J24" s="4"/>
      <c r="K24" s="1"/>
      <c r="L24" s="1"/>
      <c r="M24" s="1"/>
      <c r="N24" s="1"/>
      <c r="O24" s="1"/>
      <c r="P24" s="1"/>
      <c r="Q24" s="1"/>
      <c r="R24" s="1"/>
      <c r="S24" s="1"/>
      <c r="T24" s="1"/>
      <c r="U24" s="1"/>
      <c r="V24" s="1"/>
      <c r="W24" s="1"/>
      <c r="X24" s="1"/>
      <c r="Y24" s="1"/>
      <c r="Z24" s="1"/>
    </row>
    <row r="25" spans="1:26" x14ac:dyDescent="0.25">
      <c r="A25" s="3"/>
      <c r="B25" s="5"/>
      <c r="C25" s="11" t="s">
        <v>924</v>
      </c>
      <c r="D25" s="133" t="s">
        <v>921</v>
      </c>
      <c r="E25" s="133"/>
      <c r="F25" s="133"/>
      <c r="G25" s="133"/>
      <c r="H25" s="133"/>
      <c r="I25" s="7"/>
      <c r="J25" s="4"/>
      <c r="K25" s="1"/>
      <c r="L25" s="1"/>
      <c r="M25" s="1"/>
      <c r="N25" s="1"/>
      <c r="O25" s="1"/>
      <c r="P25" s="1"/>
      <c r="Q25" s="1"/>
      <c r="R25" s="1"/>
      <c r="S25" s="1"/>
      <c r="T25" s="1"/>
      <c r="U25" s="1"/>
      <c r="V25" s="1"/>
      <c r="W25" s="1"/>
      <c r="X25" s="1"/>
      <c r="Y25" s="1"/>
      <c r="Z25" s="1"/>
    </row>
    <row r="26" spans="1:26" x14ac:dyDescent="0.25">
      <c r="A26" s="3"/>
      <c r="B26" s="5"/>
      <c r="C26" s="11" t="s">
        <v>925</v>
      </c>
      <c r="D26" s="133" t="s">
        <v>921</v>
      </c>
      <c r="E26" s="133"/>
      <c r="F26" s="133"/>
      <c r="G26" s="133"/>
      <c r="H26" s="133"/>
      <c r="I26" s="7"/>
      <c r="J26" s="4"/>
      <c r="K26" s="1"/>
      <c r="L26" s="1"/>
      <c r="M26" s="1"/>
      <c r="N26" s="1"/>
      <c r="O26" s="1"/>
      <c r="P26" s="1"/>
      <c r="Q26" s="1"/>
      <c r="R26" s="1"/>
      <c r="S26" s="1"/>
      <c r="T26" s="1"/>
      <c r="U26" s="1"/>
      <c r="V26" s="1"/>
      <c r="W26" s="1"/>
      <c r="X26" s="1"/>
      <c r="Y26" s="1"/>
      <c r="Z26" s="1"/>
    </row>
    <row r="27" spans="1:26" x14ac:dyDescent="0.25">
      <c r="A27" s="3"/>
      <c r="B27" s="5"/>
      <c r="C27" s="11" t="s">
        <v>935</v>
      </c>
      <c r="D27" s="133" t="s">
        <v>921</v>
      </c>
      <c r="E27" s="133"/>
      <c r="F27" s="133"/>
      <c r="G27" s="133"/>
      <c r="H27" s="133"/>
      <c r="I27" s="7"/>
      <c r="J27" s="4"/>
      <c r="K27" s="1"/>
      <c r="L27" s="1"/>
      <c r="M27" s="1"/>
      <c r="N27" s="1"/>
      <c r="O27" s="1"/>
      <c r="P27" s="1"/>
      <c r="Q27" s="1"/>
      <c r="R27" s="1"/>
      <c r="S27" s="1"/>
      <c r="T27" s="1"/>
      <c r="U27" s="1"/>
      <c r="V27" s="1"/>
      <c r="W27" s="1"/>
      <c r="X27" s="1"/>
      <c r="Y27" s="1"/>
      <c r="Z27" s="1"/>
    </row>
    <row r="28" spans="1:26" x14ac:dyDescent="0.25">
      <c r="A28" s="3"/>
      <c r="B28" s="5"/>
      <c r="C28" s="22"/>
      <c r="D28" s="23"/>
      <c r="E28" s="23"/>
      <c r="F28" s="23"/>
      <c r="G28" s="23"/>
      <c r="H28" s="23"/>
      <c r="I28" s="7"/>
      <c r="J28" s="4"/>
      <c r="K28" s="1"/>
      <c r="L28" s="1"/>
      <c r="M28" s="1"/>
      <c r="N28" s="1"/>
      <c r="O28" s="1"/>
      <c r="P28" s="1"/>
      <c r="Q28" s="1"/>
      <c r="R28" s="1"/>
      <c r="S28" s="1"/>
      <c r="T28" s="1"/>
      <c r="U28" s="1"/>
      <c r="V28" s="1"/>
      <c r="W28" s="1"/>
      <c r="X28" s="1"/>
      <c r="Y28" s="1"/>
      <c r="Z28" s="1"/>
    </row>
    <row r="29" spans="1:26" x14ac:dyDescent="0.25">
      <c r="A29" s="3"/>
      <c r="B29" s="5"/>
      <c r="C29" s="31" t="s">
        <v>918</v>
      </c>
      <c r="D29" s="6"/>
      <c r="E29" s="6"/>
      <c r="F29" s="6"/>
      <c r="G29" s="6"/>
      <c r="H29" s="6"/>
      <c r="I29" s="7"/>
      <c r="J29" s="4"/>
      <c r="K29" s="1"/>
      <c r="L29" s="1"/>
      <c r="M29" s="1"/>
      <c r="N29" s="1"/>
      <c r="O29" s="1"/>
      <c r="P29" s="1"/>
      <c r="Q29" s="1"/>
      <c r="R29" s="1"/>
      <c r="S29" s="1"/>
      <c r="T29" s="1"/>
      <c r="U29" s="1"/>
      <c r="V29" s="1"/>
      <c r="W29" s="1"/>
      <c r="X29" s="1"/>
      <c r="Y29" s="1"/>
      <c r="Z29" s="1"/>
    </row>
    <row r="30" spans="1:26" x14ac:dyDescent="0.25">
      <c r="A30" s="3"/>
      <c r="B30" s="5"/>
      <c r="C30" s="11" t="s">
        <v>920</v>
      </c>
      <c r="D30" s="133" t="s">
        <v>921</v>
      </c>
      <c r="E30" s="133"/>
      <c r="F30" s="133"/>
      <c r="G30" s="133"/>
      <c r="H30" s="133"/>
      <c r="I30" s="7"/>
      <c r="J30" s="4"/>
      <c r="K30" s="1"/>
      <c r="L30" s="1"/>
      <c r="M30" s="1"/>
      <c r="N30" s="1"/>
      <c r="O30" s="1"/>
      <c r="P30" s="1"/>
      <c r="Q30" s="1"/>
      <c r="R30" s="1"/>
      <c r="S30" s="1"/>
      <c r="T30" s="1"/>
      <c r="U30" s="1"/>
      <c r="V30" s="1"/>
      <c r="W30" s="1"/>
      <c r="X30" s="1"/>
      <c r="Y30" s="1"/>
      <c r="Z30" s="1"/>
    </row>
    <row r="31" spans="1:26" x14ac:dyDescent="0.25">
      <c r="A31" s="3"/>
      <c r="B31" s="5"/>
      <c r="C31" s="11" t="s">
        <v>936</v>
      </c>
      <c r="D31" s="133" t="s">
        <v>921</v>
      </c>
      <c r="E31" s="133"/>
      <c r="F31" s="133"/>
      <c r="G31" s="133"/>
      <c r="H31" s="133"/>
      <c r="I31" s="7"/>
      <c r="J31" s="4"/>
      <c r="K31" s="1"/>
      <c r="L31" s="1"/>
      <c r="M31" s="1"/>
      <c r="N31" s="1"/>
      <c r="O31" s="1"/>
      <c r="P31" s="1"/>
      <c r="Q31" s="1"/>
      <c r="R31" s="1"/>
      <c r="S31" s="1"/>
      <c r="T31" s="1"/>
      <c r="U31" s="1"/>
      <c r="V31" s="1"/>
      <c r="W31" s="1"/>
      <c r="X31" s="1"/>
      <c r="Y31" s="1"/>
      <c r="Z31" s="1"/>
    </row>
    <row r="32" spans="1:26" x14ac:dyDescent="0.25">
      <c r="A32" s="3"/>
      <c r="B32" s="5"/>
      <c r="C32" s="11" t="s">
        <v>924</v>
      </c>
      <c r="D32" s="133" t="s">
        <v>921</v>
      </c>
      <c r="E32" s="133"/>
      <c r="F32" s="133"/>
      <c r="G32" s="133"/>
      <c r="H32" s="133"/>
      <c r="I32" s="7"/>
      <c r="J32" s="4"/>
      <c r="K32" s="1"/>
      <c r="L32" s="1"/>
      <c r="M32" s="1"/>
      <c r="N32" s="1"/>
      <c r="O32" s="1"/>
      <c r="P32" s="1"/>
      <c r="Q32" s="1"/>
      <c r="R32" s="1"/>
      <c r="S32" s="1"/>
      <c r="T32" s="1"/>
      <c r="U32" s="1"/>
      <c r="V32" s="1"/>
      <c r="W32" s="1"/>
      <c r="X32" s="1"/>
      <c r="Y32" s="1"/>
      <c r="Z32" s="1"/>
    </row>
    <row r="33" spans="1:26" x14ac:dyDescent="0.25">
      <c r="A33" s="3"/>
      <c r="B33" s="5"/>
      <c r="C33" s="11" t="s">
        <v>925</v>
      </c>
      <c r="D33" s="133" t="s">
        <v>921</v>
      </c>
      <c r="E33" s="133"/>
      <c r="F33" s="133"/>
      <c r="G33" s="133"/>
      <c r="H33" s="133"/>
      <c r="I33" s="7"/>
      <c r="J33" s="4"/>
      <c r="K33" s="1"/>
      <c r="L33" s="1"/>
      <c r="M33" s="1"/>
      <c r="N33" s="1"/>
      <c r="O33" s="1"/>
      <c r="P33" s="1"/>
      <c r="Q33" s="1"/>
      <c r="R33" s="1"/>
      <c r="S33" s="1"/>
      <c r="T33" s="1"/>
      <c r="U33" s="1"/>
      <c r="V33" s="1"/>
      <c r="W33" s="1"/>
      <c r="X33" s="1"/>
      <c r="Y33" s="1"/>
      <c r="Z33" s="1"/>
    </row>
    <row r="34" spans="1:26" x14ac:dyDescent="0.25">
      <c r="A34" s="3"/>
      <c r="B34" s="5"/>
      <c r="C34" s="11" t="s">
        <v>935</v>
      </c>
      <c r="D34" s="133" t="s">
        <v>921</v>
      </c>
      <c r="E34" s="133"/>
      <c r="F34" s="133"/>
      <c r="G34" s="133"/>
      <c r="H34" s="133"/>
      <c r="I34" s="7"/>
      <c r="J34" s="4"/>
      <c r="K34" s="1"/>
      <c r="L34" s="1"/>
      <c r="M34" s="1"/>
      <c r="N34" s="1"/>
      <c r="O34" s="1"/>
      <c r="P34" s="1"/>
      <c r="Q34" s="1"/>
      <c r="R34" s="1"/>
      <c r="S34" s="1"/>
      <c r="T34" s="1"/>
      <c r="U34" s="1"/>
      <c r="V34" s="1"/>
      <c r="W34" s="1"/>
      <c r="X34" s="1"/>
      <c r="Y34" s="1"/>
      <c r="Z34" s="1"/>
    </row>
    <row r="35" spans="1:26" ht="15.75" thickBot="1" x14ac:dyDescent="0.3">
      <c r="A35" s="3"/>
      <c r="B35" s="5"/>
      <c r="C35" s="6"/>
      <c r="D35" s="6"/>
      <c r="E35" s="6"/>
      <c r="F35" s="6"/>
      <c r="G35" s="6"/>
      <c r="H35" s="6"/>
      <c r="I35" s="7"/>
      <c r="J35" s="4"/>
      <c r="K35" s="1"/>
      <c r="L35" s="1"/>
      <c r="M35" s="1"/>
      <c r="N35" s="1"/>
      <c r="O35" s="1"/>
      <c r="P35" s="1"/>
      <c r="Q35" s="1"/>
      <c r="R35" s="1"/>
      <c r="S35" s="1"/>
      <c r="T35" s="1"/>
      <c r="U35" s="1"/>
      <c r="V35" s="1"/>
      <c r="W35" s="1"/>
      <c r="X35" s="1"/>
      <c r="Y35" s="1"/>
      <c r="Z35" s="1"/>
    </row>
    <row r="36" spans="1:26" x14ac:dyDescent="0.25">
      <c r="A36" s="3"/>
      <c r="B36" s="5"/>
      <c r="C36" s="59" t="s">
        <v>937</v>
      </c>
      <c r="D36" s="37"/>
      <c r="E36" s="37"/>
      <c r="F36" s="37"/>
      <c r="G36" s="37"/>
      <c r="H36" s="38"/>
      <c r="I36" s="7"/>
      <c r="J36" s="4"/>
      <c r="K36" s="1"/>
      <c r="L36" s="1"/>
      <c r="M36" s="1"/>
      <c r="N36" s="1"/>
      <c r="O36" s="1"/>
      <c r="P36" s="1"/>
      <c r="Q36" s="1"/>
      <c r="R36" s="1"/>
      <c r="S36" s="1"/>
      <c r="T36" s="1"/>
      <c r="U36" s="1"/>
      <c r="V36" s="1"/>
      <c r="W36" s="1"/>
      <c r="X36" s="1"/>
      <c r="Y36" s="1"/>
      <c r="Z36" s="1"/>
    </row>
    <row r="37" spans="1:26" x14ac:dyDescent="0.25">
      <c r="A37" s="3"/>
      <c r="B37" s="5"/>
      <c r="C37" s="39" t="s">
        <v>938</v>
      </c>
      <c r="D37" s="133" t="s">
        <v>921</v>
      </c>
      <c r="E37" s="133"/>
      <c r="F37" s="133"/>
      <c r="G37" s="133"/>
      <c r="H37" s="142"/>
      <c r="I37" s="7"/>
      <c r="J37" s="4"/>
      <c r="K37" s="1"/>
      <c r="L37" s="1"/>
      <c r="M37" s="1"/>
      <c r="N37" s="1"/>
      <c r="O37" s="1"/>
      <c r="P37" s="1"/>
      <c r="Q37" s="1"/>
      <c r="R37" s="1"/>
      <c r="S37" s="1"/>
      <c r="T37" s="1"/>
      <c r="U37" s="1"/>
      <c r="V37" s="1"/>
      <c r="W37" s="1"/>
      <c r="X37" s="1"/>
      <c r="Y37" s="1"/>
      <c r="Z37" s="1"/>
    </row>
    <row r="38" spans="1:26" x14ac:dyDescent="0.25">
      <c r="A38" s="3"/>
      <c r="B38" s="5"/>
      <c r="C38" s="39" t="s">
        <v>939</v>
      </c>
      <c r="D38" s="133" t="s">
        <v>921</v>
      </c>
      <c r="E38" s="133"/>
      <c r="F38" s="133"/>
      <c r="G38" s="133"/>
      <c r="H38" s="142"/>
      <c r="I38" s="7"/>
      <c r="J38" s="4"/>
      <c r="K38" s="1"/>
      <c r="L38" s="1"/>
      <c r="M38" s="1"/>
      <c r="N38" s="1"/>
      <c r="O38" s="1"/>
      <c r="P38" s="1"/>
      <c r="Q38" s="1"/>
      <c r="R38" s="1"/>
      <c r="S38" s="1"/>
      <c r="T38" s="1"/>
      <c r="U38" s="1"/>
      <c r="V38" s="1"/>
      <c r="W38" s="1"/>
      <c r="X38" s="1"/>
      <c r="Y38" s="1"/>
      <c r="Z38" s="1"/>
    </row>
    <row r="39" spans="1:26" ht="15.75" thickBot="1" x14ac:dyDescent="0.3">
      <c r="A39" s="3"/>
      <c r="B39" s="5"/>
      <c r="C39" s="40" t="s">
        <v>940</v>
      </c>
      <c r="D39" s="143" t="s">
        <v>921</v>
      </c>
      <c r="E39" s="143"/>
      <c r="F39" s="143"/>
      <c r="G39" s="143"/>
      <c r="H39" s="144"/>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6"/>
      <c r="H40" s="6"/>
      <c r="I40" s="7"/>
      <c r="J40" s="4"/>
      <c r="K40" s="1"/>
      <c r="L40" s="1"/>
      <c r="M40" s="1"/>
      <c r="N40" s="1"/>
      <c r="O40" s="1"/>
      <c r="P40" s="1"/>
      <c r="Q40" s="1"/>
      <c r="R40" s="1"/>
      <c r="S40" s="1"/>
      <c r="T40" s="1"/>
      <c r="U40" s="1"/>
      <c r="V40" s="1"/>
      <c r="W40" s="1"/>
      <c r="X40" s="1"/>
      <c r="Y40" s="1"/>
      <c r="Z40" s="1"/>
    </row>
    <row r="41" spans="1:26" x14ac:dyDescent="0.25">
      <c r="A41" s="3"/>
      <c r="B41" s="5"/>
      <c r="C41" s="6"/>
      <c r="D41" s="6"/>
      <c r="E41" s="6"/>
      <c r="F41" s="6"/>
      <c r="G41" s="141" t="s">
        <v>941</v>
      </c>
      <c r="H41" s="141"/>
      <c r="I41" s="7"/>
      <c r="J41" s="4"/>
      <c r="K41" s="1"/>
      <c r="L41" s="1"/>
      <c r="M41" s="1"/>
      <c r="N41" s="1"/>
      <c r="O41" s="1"/>
      <c r="P41" s="1"/>
      <c r="Q41" s="1"/>
      <c r="R41" s="1"/>
      <c r="S41" s="1"/>
      <c r="T41" s="1"/>
      <c r="U41" s="1"/>
      <c r="V41" s="1"/>
      <c r="W41" s="1"/>
      <c r="X41" s="1"/>
      <c r="Y41" s="1"/>
      <c r="Z41" s="1"/>
    </row>
    <row r="42" spans="1:26" x14ac:dyDescent="0.25">
      <c r="A42" s="3"/>
      <c r="B42" s="5"/>
      <c r="C42" s="6"/>
      <c r="D42" s="6"/>
      <c r="E42" s="6"/>
      <c r="F42" s="6"/>
      <c r="G42" s="141"/>
      <c r="H42" s="141"/>
      <c r="I42" s="7"/>
      <c r="J42" s="4"/>
      <c r="K42" s="1"/>
      <c r="L42" s="1"/>
      <c r="M42" s="1"/>
      <c r="N42" s="1"/>
      <c r="O42" s="1"/>
      <c r="P42" s="1"/>
      <c r="Q42" s="1"/>
      <c r="R42" s="1"/>
      <c r="S42" s="1"/>
      <c r="T42" s="1"/>
      <c r="U42" s="1"/>
      <c r="V42" s="1"/>
      <c r="W42" s="1"/>
      <c r="X42" s="1"/>
      <c r="Y42" s="1"/>
      <c r="Z42" s="1"/>
    </row>
    <row r="43" spans="1:26" x14ac:dyDescent="0.25">
      <c r="A43" s="3"/>
      <c r="B43" s="25"/>
      <c r="C43" s="26"/>
      <c r="D43" s="26"/>
      <c r="E43" s="26"/>
      <c r="F43" s="26"/>
      <c r="G43" s="26"/>
      <c r="H43" s="26"/>
      <c r="I43" s="27"/>
      <c r="J43" s="4"/>
      <c r="K43" s="1"/>
      <c r="L43" s="1"/>
      <c r="M43" s="1"/>
      <c r="N43" s="1"/>
      <c r="O43" s="1"/>
      <c r="P43" s="1"/>
      <c r="Q43" s="1"/>
      <c r="R43" s="1"/>
      <c r="S43" s="1"/>
      <c r="T43" s="1"/>
      <c r="U43" s="1"/>
      <c r="V43" s="1"/>
      <c r="W43" s="1"/>
      <c r="X43" s="1"/>
      <c r="Y43" s="1"/>
      <c r="Z43" s="1"/>
    </row>
    <row r="44" spans="1:26" x14ac:dyDescent="0.25">
      <c r="A44" s="2"/>
      <c r="B44" s="18"/>
      <c r="C44" s="18"/>
      <c r="D44" s="18"/>
      <c r="E44" s="18"/>
      <c r="F44" s="18"/>
      <c r="G44" s="18"/>
      <c r="H44" s="18"/>
      <c r="I44" s="18"/>
      <c r="J44" s="19"/>
      <c r="K44" s="1"/>
      <c r="L44" s="1"/>
      <c r="M44" s="1"/>
      <c r="N44" s="1"/>
      <c r="O44" s="1"/>
      <c r="P44" s="1"/>
      <c r="Q44" s="1"/>
      <c r="R44" s="1"/>
      <c r="S44" s="1"/>
      <c r="T44" s="1"/>
      <c r="U44" s="1"/>
      <c r="V44" s="1"/>
      <c r="W44" s="1"/>
      <c r="X44" s="1"/>
      <c r="Y44" s="1"/>
      <c r="Z44" s="1"/>
    </row>
    <row r="45" spans="1:26" x14ac:dyDescent="0.25">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row>
    <row r="46" spans="1:26" x14ac:dyDescent="0.25">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row>
    <row r="47" spans="1:26" x14ac:dyDescent="0.2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row>
    <row r="48" spans="1:26" x14ac:dyDescent="0.25">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row>
    <row r="49" spans="1:26" x14ac:dyDescent="0.25">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row>
    <row r="50" spans="1:26" x14ac:dyDescent="0.25">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row>
    <row r="51" spans="1:26" x14ac:dyDescent="0.25">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row>
    <row r="52" spans="1:26" x14ac:dyDescent="0.25">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row>
    <row r="53" spans="1:26" x14ac:dyDescent="0.25">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row>
    <row r="54" spans="1:26" x14ac:dyDescent="0.25">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row>
    <row r="55" spans="1:26" x14ac:dyDescent="0.25">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row>
    <row r="56" spans="1:26" x14ac:dyDescent="0.25">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row>
    <row r="57" spans="1:26" x14ac:dyDescent="0.25">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row>
    <row r="58" spans="1:26" x14ac:dyDescent="0.25">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row>
    <row r="59" spans="1:26" x14ac:dyDescent="0.25">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row>
    <row r="60" spans="1:26" x14ac:dyDescent="0.25">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row>
    <row r="61" spans="1:26" x14ac:dyDescent="0.25">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row>
    <row r="62" spans="1:26" x14ac:dyDescent="0.25">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row>
    <row r="63" spans="1:26" x14ac:dyDescent="0.25">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row>
    <row r="64" spans="1:26" x14ac:dyDescent="0.25">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row>
    <row r="65" spans="1:26" x14ac:dyDescent="0.25">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row>
    <row r="66" spans="1:26" x14ac:dyDescent="0.25">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row>
    <row r="67" spans="1:26" x14ac:dyDescent="0.25">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row>
    <row r="68" spans="1:26" x14ac:dyDescent="0.25">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row>
    <row r="69" spans="1:26" x14ac:dyDescent="0.25">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row>
    <row r="70" spans="1:26" x14ac:dyDescent="0.25">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row>
  </sheetData>
  <sheetProtection algorithmName="SHA-512" hashValue="Stssjw4RLESEBsE+gApOVUZUWKm+v8zGWTRzQEeR55K/ZkxRxjTVvvBrVXxcDmCo3R+W/fmqCMKvHi5neJSScA==" saltValue="lan+MeLeo8NxvNtdqAevgg==" spinCount="100000" sheet="1" scenarios="1" formatRows="0" pivotTables="0"/>
  <mergeCells count="26">
    <mergeCell ref="D32:H32"/>
    <mergeCell ref="D33:H33"/>
    <mergeCell ref="D34:H34"/>
    <mergeCell ref="G41:H42"/>
    <mergeCell ref="D23:H23"/>
    <mergeCell ref="D24:H24"/>
    <mergeCell ref="D25:H25"/>
    <mergeCell ref="D37:H37"/>
    <mergeCell ref="D38:H38"/>
    <mergeCell ref="D39:H39"/>
    <mergeCell ref="D30:H30"/>
    <mergeCell ref="D31:H31"/>
    <mergeCell ref="D20:H20"/>
    <mergeCell ref="D26:H26"/>
    <mergeCell ref="D27:H27"/>
    <mergeCell ref="D13:H13"/>
    <mergeCell ref="D18:H18"/>
    <mergeCell ref="F19:H19"/>
    <mergeCell ref="D15:H15"/>
    <mergeCell ref="D16:H16"/>
    <mergeCell ref="B1:E1"/>
    <mergeCell ref="D9:H9"/>
    <mergeCell ref="D10:H10"/>
    <mergeCell ref="D11:H11"/>
    <mergeCell ref="D12:H12"/>
    <mergeCell ref="C4:I6"/>
  </mergeCells>
  <conditionalFormatting sqref="D19">
    <cfRule type="expression" dxfId="184" priority="50">
      <formula>D19="Vælg"</formula>
    </cfRule>
    <cfRule type="expression" dxfId="183" priority="51">
      <formula>D19&lt;&gt;"Vælg"</formula>
    </cfRule>
  </conditionalFormatting>
  <conditionalFormatting sqref="D9:H13">
    <cfRule type="expression" dxfId="182" priority="48">
      <formula>OR(D9="",D9="Indsæt")</formula>
    </cfRule>
    <cfRule type="expression" dxfId="181" priority="54">
      <formula>D9&lt;&gt;"Indsæt"</formula>
    </cfRule>
  </conditionalFormatting>
  <conditionalFormatting sqref="D15:H16">
    <cfRule type="expression" dxfId="180" priority="3">
      <formula>OR(D15="",D15="Indsæt")</formula>
    </cfRule>
    <cfRule type="expression" dxfId="179" priority="4">
      <formula>D15&lt;&gt;"Indsæt"</formula>
    </cfRule>
  </conditionalFormatting>
  <conditionalFormatting sqref="D18:H18">
    <cfRule type="expression" dxfId="178" priority="25">
      <formula>$D$18="Vælg"</formula>
    </cfRule>
    <cfRule type="expression" dxfId="177" priority="26">
      <formula>$D$18&lt;&gt;"Vælg"</formula>
    </cfRule>
  </conditionalFormatting>
  <conditionalFormatting sqref="D20:H20">
    <cfRule type="expression" dxfId="176" priority="15">
      <formula>OR(D20="",D20="Indsæt")</formula>
    </cfRule>
    <cfRule type="expression" dxfId="175" priority="16">
      <formula>D20&lt;&gt;"Indsæt"</formula>
    </cfRule>
  </conditionalFormatting>
  <conditionalFormatting sqref="D30:H34">
    <cfRule type="expression" dxfId="174" priority="9">
      <formula>OR(D30="",D30="Indsæt")</formula>
    </cfRule>
    <cfRule type="expression" dxfId="173" priority="10">
      <formula>D30&lt;&gt;"Indsæt"</formula>
    </cfRule>
  </conditionalFormatting>
  <conditionalFormatting sqref="F19:H19">
    <cfRule type="expression" dxfId="172" priority="45">
      <formula>OR(F19="",F19="Indsæt")</formula>
    </cfRule>
    <cfRule type="expression" dxfId="171" priority="46">
      <formula>F19&lt;&gt;"Indsæt"</formula>
    </cfRule>
  </conditionalFormatting>
  <hyperlinks>
    <hyperlink ref="G41:H42"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 ref="C36" r:id="rId1" xr:uid="{621DC9D3-A4D0-47EF-9AF6-15FDF7A3BF7E}"/>
    <hyperlink ref="L11" location="'Bilag I'!A1" display="Bilag I" xr:uid="{04E69B91-E7B9-4CD2-A89D-BE770AD31DF0}"/>
  </hyperlinks>
  <pageMargins left="0.7" right="0.7" top="0.75" bottom="0.75" header="0.3" footer="0.3"/>
  <pageSetup paperSize="9" orientation="portrait" verticalDpi="0" r:id="rId2"/>
  <drawing r:id="rId3"/>
  <extLst>
    <ext xmlns:x14="http://schemas.microsoft.com/office/spreadsheetml/2009/9/main" uri="{CCE6A557-97BC-4b89-ADB6-D9C93CAAB3DF}">
      <x14:dataValidations xmlns:xm="http://schemas.microsoft.com/office/excel/2006/main" count="2">
        <x14:dataValidation type="list" showInputMessage="1" showErrorMessage="1" xr:uid="{03085E40-7324-483F-86AD-7699395D6352}">
          <x14:formula1>
            <xm:f>'Drop down'!$A$2:$A$4</xm:f>
          </x14:formula1>
          <xm:sqref>D18:H18</xm:sqref>
        </x14:dataValidation>
        <x14:dataValidation type="list" showInputMessage="1" showErrorMessage="1" promptTitle="Vælg" xr:uid="{3D123171-8014-4E51-AD65-024D406C92CE}">
          <x14:formula1>
            <xm:f>'Drop down'!$A$2:$A$4</xm:f>
          </x14:formula1>
          <xm:sqref>D19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F202"/>
  <sheetViews>
    <sheetView zoomScaleNormal="100" workbookViewId="0">
      <selection activeCell="P17" sqref="P17"/>
    </sheetView>
  </sheetViews>
  <sheetFormatPr defaultRowHeight="15" x14ac:dyDescent="0.25"/>
  <cols>
    <col min="1" max="1" width="2.85546875" customWidth="1"/>
    <col min="2" max="2" width="3.42578125" customWidth="1"/>
    <col min="3" max="3" width="38.28515625" customWidth="1"/>
    <col min="4" max="6" width="14.42578125" customWidth="1"/>
    <col min="7" max="7" width="16.85546875" customWidth="1"/>
    <col min="8" max="12" width="12.42578125" customWidth="1"/>
    <col min="13" max="13" width="2.5703125" customWidth="1"/>
    <col min="14" max="14" width="3.140625" customWidth="1"/>
    <col min="15" max="15" width="3.42578125" customWidth="1"/>
    <col min="16" max="16" width="34.42578125" bestFit="1" customWidth="1"/>
  </cols>
  <sheetData>
    <row r="1" spans="1:30" ht="42.95" customHeight="1" x14ac:dyDescent="0.25">
      <c r="A1" s="3"/>
      <c r="B1" s="132" t="s">
        <v>912</v>
      </c>
      <c r="C1" s="132"/>
      <c r="D1" s="132"/>
      <c r="E1" s="132"/>
      <c r="F1" s="132"/>
      <c r="G1" s="132"/>
      <c r="H1" s="9"/>
      <c r="I1" s="2"/>
      <c r="J1" s="2"/>
      <c r="K1" s="2"/>
      <c r="L1" s="2"/>
      <c r="M1" s="2"/>
      <c r="N1" s="4"/>
      <c r="O1" s="1"/>
      <c r="P1" s="1"/>
      <c r="Q1" s="1"/>
      <c r="R1" s="1"/>
      <c r="S1" s="1"/>
      <c r="T1" s="1"/>
      <c r="U1" s="1"/>
      <c r="V1" s="1"/>
      <c r="W1" s="1"/>
      <c r="X1" s="1"/>
      <c r="Y1" s="1"/>
      <c r="Z1" s="1"/>
      <c r="AA1" s="1"/>
      <c r="AB1" s="1"/>
      <c r="AC1" s="1"/>
      <c r="AD1" s="1"/>
    </row>
    <row r="2" spans="1:30" x14ac:dyDescent="0.25">
      <c r="A2" s="3"/>
      <c r="B2" s="5"/>
      <c r="C2" s="6"/>
      <c r="D2" s="6"/>
      <c r="E2" s="6"/>
      <c r="F2" s="6"/>
      <c r="G2" s="6"/>
      <c r="H2" s="6"/>
      <c r="I2" s="6"/>
      <c r="J2" s="6"/>
      <c r="K2" s="6"/>
      <c r="L2" s="6"/>
      <c r="M2" s="7"/>
      <c r="N2" s="4"/>
      <c r="O2" s="1"/>
      <c r="P2" s="1"/>
      <c r="Q2" s="1"/>
      <c r="R2" s="1"/>
      <c r="S2" s="1"/>
      <c r="T2" s="1"/>
      <c r="U2" s="1"/>
      <c r="V2" s="1"/>
      <c r="W2" s="1"/>
      <c r="X2" s="1"/>
      <c r="Y2" s="1"/>
      <c r="Z2" s="1"/>
      <c r="AA2" s="1"/>
      <c r="AB2" s="1"/>
      <c r="AC2" s="1"/>
      <c r="AD2" s="1"/>
    </row>
    <row r="3" spans="1:30" ht="36" x14ac:dyDescent="0.35">
      <c r="A3" s="3"/>
      <c r="B3" s="5"/>
      <c r="C3" s="8" t="s">
        <v>916</v>
      </c>
      <c r="D3" s="6"/>
      <c r="E3" s="6"/>
      <c r="F3" s="6"/>
      <c r="G3" s="6"/>
      <c r="H3" s="6"/>
      <c r="J3" s="113" t="s">
        <v>1153</v>
      </c>
      <c r="K3" s="199" t="s">
        <v>921</v>
      </c>
      <c r="L3" s="199"/>
      <c r="M3" s="7"/>
      <c r="N3" s="4"/>
      <c r="O3" s="1"/>
      <c r="P3" s="1"/>
      <c r="Q3" s="1"/>
      <c r="R3" s="1"/>
      <c r="S3" s="1"/>
      <c r="T3" s="1"/>
      <c r="U3" s="1"/>
      <c r="V3" s="1"/>
      <c r="W3" s="1"/>
      <c r="X3" s="1"/>
      <c r="Y3" s="1"/>
      <c r="Z3" s="1"/>
      <c r="AA3" s="1"/>
      <c r="AB3" s="1"/>
      <c r="AC3" s="1"/>
      <c r="AD3" s="1"/>
    </row>
    <row r="4" spans="1:30" ht="13.5" customHeight="1" x14ac:dyDescent="0.25">
      <c r="A4" s="3"/>
      <c r="B4" s="5"/>
      <c r="C4" s="156" t="s">
        <v>1167</v>
      </c>
      <c r="D4" s="157"/>
      <c r="E4" s="157"/>
      <c r="F4" s="157"/>
      <c r="G4" s="157"/>
      <c r="H4" s="157"/>
      <c r="I4" s="157"/>
      <c r="J4" s="157"/>
      <c r="K4" s="157"/>
      <c r="L4" s="158"/>
      <c r="M4" s="7"/>
      <c r="N4" s="4"/>
      <c r="O4" s="1"/>
      <c r="P4" s="1"/>
      <c r="Q4" s="1"/>
      <c r="R4" s="1"/>
      <c r="S4" s="1"/>
      <c r="T4" s="1"/>
      <c r="U4" s="1"/>
      <c r="V4" s="1"/>
      <c r="W4" s="1"/>
      <c r="X4" s="1"/>
      <c r="Y4" s="1"/>
      <c r="Z4" s="1"/>
      <c r="AA4" s="1"/>
      <c r="AB4" s="1"/>
      <c r="AC4" s="1"/>
      <c r="AD4" s="1"/>
    </row>
    <row r="5" spans="1:30" ht="21.75" customHeight="1" x14ac:dyDescent="0.25">
      <c r="A5" s="3"/>
      <c r="B5" s="5"/>
      <c r="C5" s="159"/>
      <c r="D5" s="160"/>
      <c r="E5" s="160"/>
      <c r="F5" s="160"/>
      <c r="G5" s="160"/>
      <c r="H5" s="160"/>
      <c r="I5" s="160"/>
      <c r="J5" s="160"/>
      <c r="K5" s="160"/>
      <c r="L5" s="161"/>
      <c r="M5" s="7"/>
      <c r="N5" s="4"/>
      <c r="O5" s="1"/>
      <c r="P5" s="1"/>
      <c r="Q5" s="1"/>
      <c r="R5" s="1"/>
      <c r="S5" s="1"/>
      <c r="T5" s="1"/>
      <c r="U5" s="1"/>
      <c r="V5" s="1"/>
      <c r="W5" s="1"/>
      <c r="X5" s="1"/>
      <c r="Y5" s="1"/>
      <c r="Z5" s="1"/>
      <c r="AA5" s="1"/>
      <c r="AB5" s="1"/>
      <c r="AC5" s="1"/>
      <c r="AD5" s="1"/>
    </row>
    <row r="6" spans="1:30" ht="13.5" customHeight="1" x14ac:dyDescent="0.25">
      <c r="A6" s="3"/>
      <c r="B6" s="5"/>
      <c r="C6" s="162" t="s">
        <v>1168</v>
      </c>
      <c r="D6" s="163"/>
      <c r="E6" s="163"/>
      <c r="F6" s="163"/>
      <c r="G6" s="163"/>
      <c r="H6" s="163"/>
      <c r="I6" s="163"/>
      <c r="J6" s="163"/>
      <c r="K6" s="163"/>
      <c r="L6" s="164"/>
      <c r="M6" s="7"/>
      <c r="N6" s="4"/>
      <c r="O6" s="1"/>
      <c r="P6" s="1"/>
      <c r="Q6" s="1"/>
      <c r="R6" s="1"/>
      <c r="S6" s="1"/>
      <c r="T6" s="1"/>
      <c r="U6" s="1"/>
      <c r="V6" s="1"/>
      <c r="W6" s="1"/>
      <c r="X6" s="1"/>
      <c r="Y6" s="1"/>
      <c r="Z6" s="1"/>
      <c r="AA6" s="1"/>
      <c r="AB6" s="1"/>
      <c r="AC6" s="1"/>
      <c r="AD6" s="1"/>
    </row>
    <row r="7" spans="1:30" ht="13.5" customHeight="1" x14ac:dyDescent="0.25">
      <c r="A7" s="3"/>
      <c r="B7" s="5"/>
      <c r="C7" s="162"/>
      <c r="D7" s="163"/>
      <c r="E7" s="163"/>
      <c r="F7" s="163"/>
      <c r="G7" s="163"/>
      <c r="H7" s="163"/>
      <c r="I7" s="163"/>
      <c r="J7" s="163"/>
      <c r="K7" s="163"/>
      <c r="L7" s="164"/>
      <c r="M7" s="7"/>
      <c r="N7" s="4"/>
      <c r="O7" s="1"/>
      <c r="P7" s="1"/>
      <c r="Q7" s="1"/>
      <c r="R7" s="1"/>
      <c r="S7" s="1"/>
      <c r="T7" s="1"/>
      <c r="U7" s="1"/>
      <c r="V7" s="1"/>
      <c r="W7" s="1"/>
      <c r="X7" s="1"/>
      <c r="Y7" s="1"/>
      <c r="Z7" s="1"/>
      <c r="AA7" s="1"/>
      <c r="AB7" s="1"/>
      <c r="AC7" s="1"/>
      <c r="AD7" s="1"/>
    </row>
    <row r="8" spans="1:30" ht="13.5" customHeight="1" x14ac:dyDescent="0.25">
      <c r="A8" s="3"/>
      <c r="B8" s="5"/>
      <c r="C8" s="162"/>
      <c r="D8" s="163"/>
      <c r="E8" s="163"/>
      <c r="F8" s="163"/>
      <c r="G8" s="163"/>
      <c r="H8" s="163"/>
      <c r="I8" s="163"/>
      <c r="J8" s="163"/>
      <c r="K8" s="163"/>
      <c r="L8" s="164"/>
      <c r="M8" s="7"/>
      <c r="N8" s="4"/>
      <c r="O8" s="1"/>
      <c r="P8" s="1"/>
      <c r="Q8" s="1"/>
      <c r="R8" s="1"/>
      <c r="S8" s="1"/>
      <c r="T8" s="1"/>
      <c r="U8" s="1"/>
      <c r="V8" s="1"/>
      <c r="W8" s="1"/>
      <c r="X8" s="1"/>
      <c r="Y8" s="1"/>
      <c r="Z8" s="1"/>
      <c r="AA8" s="1"/>
      <c r="AB8" s="1"/>
      <c r="AC8" s="1"/>
      <c r="AD8" s="1"/>
    </row>
    <row r="9" spans="1:30" ht="13.5" customHeight="1" x14ac:dyDescent="0.25">
      <c r="A9" s="3"/>
      <c r="B9" s="5"/>
      <c r="C9" s="150" t="s">
        <v>1169</v>
      </c>
      <c r="D9" s="151"/>
      <c r="E9" s="151"/>
      <c r="F9" s="151"/>
      <c r="G9" s="151"/>
      <c r="H9" s="151"/>
      <c r="I9" s="151"/>
      <c r="J9" s="151"/>
      <c r="K9" s="151"/>
      <c r="L9" s="152"/>
      <c r="M9" s="7"/>
      <c r="N9" s="4"/>
      <c r="O9" s="1"/>
      <c r="P9" s="1"/>
      <c r="Q9" s="1"/>
      <c r="R9" s="1"/>
      <c r="S9" s="1"/>
      <c r="T9" s="1"/>
      <c r="U9" s="1"/>
      <c r="V9" s="1"/>
      <c r="W9" s="1"/>
      <c r="X9" s="1"/>
      <c r="Y9" s="1"/>
      <c r="Z9" s="1"/>
      <c r="AA9" s="1"/>
      <c r="AB9" s="1"/>
      <c r="AC9" s="1"/>
      <c r="AD9" s="1"/>
    </row>
    <row r="10" spans="1:30" ht="13.5" customHeight="1" x14ac:dyDescent="0.25">
      <c r="A10" s="3"/>
      <c r="B10" s="5"/>
      <c r="C10" s="150"/>
      <c r="D10" s="151"/>
      <c r="E10" s="151"/>
      <c r="F10" s="151"/>
      <c r="G10" s="151"/>
      <c r="H10" s="151"/>
      <c r="I10" s="151"/>
      <c r="J10" s="151"/>
      <c r="K10" s="151"/>
      <c r="L10" s="152"/>
      <c r="M10" s="7"/>
      <c r="N10" s="4"/>
      <c r="O10" s="1"/>
      <c r="P10" s="1"/>
      <c r="Q10" s="1"/>
      <c r="R10" s="1"/>
      <c r="S10" s="1"/>
      <c r="T10" s="1"/>
      <c r="U10" s="1"/>
      <c r="V10" s="1"/>
      <c r="W10" s="1"/>
      <c r="X10" s="1"/>
      <c r="Y10" s="1"/>
      <c r="Z10" s="1"/>
      <c r="AA10" s="1"/>
      <c r="AB10" s="1"/>
      <c r="AC10" s="1"/>
      <c r="AD10" s="1"/>
    </row>
    <row r="11" spans="1:30" ht="13.5" customHeight="1" x14ac:dyDescent="0.25">
      <c r="A11" s="3"/>
      <c r="B11" s="5"/>
      <c r="C11" s="150"/>
      <c r="D11" s="151"/>
      <c r="E11" s="151"/>
      <c r="F11" s="151"/>
      <c r="G11" s="151"/>
      <c r="H11" s="151"/>
      <c r="I11" s="151"/>
      <c r="J11" s="151"/>
      <c r="K11" s="151"/>
      <c r="L11" s="152"/>
      <c r="M11" s="7"/>
      <c r="N11" s="4"/>
      <c r="O11" s="1"/>
      <c r="P11" s="1"/>
      <c r="Q11" s="1"/>
      <c r="R11" s="1"/>
      <c r="S11" s="1"/>
      <c r="T11" s="1"/>
      <c r="U11" s="1"/>
      <c r="V11" s="1"/>
      <c r="W11" s="1"/>
      <c r="X11" s="1"/>
      <c r="Y11" s="1"/>
      <c r="Z11" s="1"/>
      <c r="AA11" s="1"/>
      <c r="AB11" s="1"/>
      <c r="AC11" s="1"/>
      <c r="AD11" s="1"/>
    </row>
    <row r="12" spans="1:30" ht="13.5" customHeight="1" x14ac:dyDescent="0.25">
      <c r="A12" s="3"/>
      <c r="B12" s="5"/>
      <c r="C12" s="150"/>
      <c r="D12" s="151"/>
      <c r="E12" s="151"/>
      <c r="F12" s="151"/>
      <c r="G12" s="151"/>
      <c r="H12" s="151"/>
      <c r="I12" s="151"/>
      <c r="J12" s="151"/>
      <c r="K12" s="151"/>
      <c r="L12" s="152"/>
      <c r="M12" s="7"/>
      <c r="N12" s="4"/>
      <c r="O12" s="1"/>
      <c r="P12" s="1"/>
      <c r="Q12" s="1"/>
      <c r="R12" s="1"/>
      <c r="S12" s="1"/>
      <c r="T12" s="1"/>
      <c r="U12" s="1"/>
      <c r="V12" s="1"/>
      <c r="W12" s="1"/>
      <c r="X12" s="1"/>
      <c r="Y12" s="1"/>
      <c r="Z12" s="1"/>
      <c r="AA12" s="1"/>
      <c r="AB12" s="1"/>
      <c r="AC12" s="1"/>
      <c r="AD12" s="1"/>
    </row>
    <row r="13" spans="1:30" ht="27.75" customHeight="1" thickBot="1" x14ac:dyDescent="0.3">
      <c r="A13" s="3"/>
      <c r="B13" s="5"/>
      <c r="C13" s="153"/>
      <c r="D13" s="154"/>
      <c r="E13" s="154"/>
      <c r="F13" s="154"/>
      <c r="G13" s="154"/>
      <c r="H13" s="154"/>
      <c r="I13" s="154"/>
      <c r="J13" s="154"/>
      <c r="K13" s="154"/>
      <c r="L13" s="155"/>
      <c r="M13" s="7"/>
      <c r="N13" s="4"/>
      <c r="O13" s="1"/>
      <c r="P13" s="1"/>
      <c r="Q13" s="1"/>
      <c r="R13" s="1"/>
      <c r="S13" s="1"/>
      <c r="T13" s="1"/>
      <c r="U13" s="1"/>
      <c r="V13" s="1"/>
      <c r="W13" s="1"/>
      <c r="X13" s="1"/>
      <c r="Y13" s="1"/>
      <c r="Z13" s="1"/>
      <c r="AA13" s="1"/>
      <c r="AB13" s="1"/>
      <c r="AC13" s="1"/>
      <c r="AD13" s="1"/>
    </row>
    <row r="14" spans="1:30" x14ac:dyDescent="0.25">
      <c r="A14" s="3"/>
      <c r="B14" s="5"/>
      <c r="C14" s="6"/>
      <c r="D14" s="6"/>
      <c r="E14" s="6"/>
      <c r="F14" s="6"/>
      <c r="G14" s="6"/>
      <c r="H14" s="6"/>
      <c r="I14" s="6"/>
      <c r="J14" s="6"/>
      <c r="K14" s="6"/>
      <c r="L14" s="6"/>
      <c r="M14" s="7"/>
      <c r="N14" s="4"/>
      <c r="O14" s="1"/>
      <c r="P14" s="10" t="s">
        <v>914</v>
      </c>
      <c r="Q14" s="1"/>
      <c r="R14" s="1"/>
      <c r="S14" s="1"/>
      <c r="T14" s="1"/>
      <c r="U14" s="1"/>
      <c r="V14" s="1"/>
      <c r="W14" s="1"/>
      <c r="X14" s="1"/>
      <c r="Y14" s="1"/>
      <c r="Z14" s="1"/>
      <c r="AA14" s="1"/>
      <c r="AB14" s="1"/>
      <c r="AC14" s="1"/>
      <c r="AD14" s="1"/>
    </row>
    <row r="15" spans="1:30" x14ac:dyDescent="0.25">
      <c r="A15" s="3"/>
      <c r="B15" s="5"/>
      <c r="C15" s="11" t="s">
        <v>942</v>
      </c>
      <c r="D15" s="146"/>
      <c r="E15" s="146"/>
      <c r="F15" s="146"/>
      <c r="G15" s="146"/>
      <c r="H15" s="146"/>
      <c r="I15" s="146"/>
      <c r="J15" s="146"/>
      <c r="K15" s="146"/>
      <c r="L15" s="146"/>
      <c r="M15" s="7"/>
      <c r="N15" s="4"/>
      <c r="O15" s="1"/>
      <c r="P15" s="12" t="s">
        <v>915</v>
      </c>
      <c r="Q15" s="1"/>
      <c r="R15" s="1"/>
      <c r="S15" s="1"/>
      <c r="T15" s="1"/>
      <c r="U15" s="1"/>
      <c r="V15" s="1"/>
      <c r="W15" s="1"/>
      <c r="X15" s="1"/>
      <c r="Y15" s="1"/>
      <c r="Z15" s="1"/>
      <c r="AA15" s="1"/>
      <c r="AB15" s="1"/>
      <c r="AC15" s="1"/>
      <c r="AD15" s="1"/>
    </row>
    <row r="16" spans="1:30" x14ac:dyDescent="0.25">
      <c r="A16" s="3"/>
      <c r="B16" s="5"/>
      <c r="C16" s="6"/>
      <c r="D16" s="6"/>
      <c r="E16" s="6"/>
      <c r="F16" s="6"/>
      <c r="G16" s="6"/>
      <c r="H16" s="6"/>
      <c r="I16" s="6"/>
      <c r="J16" s="6"/>
      <c r="K16" s="6"/>
      <c r="L16" s="6"/>
      <c r="M16" s="7"/>
      <c r="N16" s="4"/>
      <c r="O16" s="1"/>
      <c r="P16" s="44" t="s">
        <v>916</v>
      </c>
      <c r="Q16" s="1"/>
      <c r="R16" s="1"/>
      <c r="S16" s="1"/>
      <c r="T16" s="1"/>
      <c r="U16" s="1"/>
      <c r="V16" s="1"/>
      <c r="W16" s="1"/>
      <c r="X16" s="1"/>
      <c r="Y16" s="1"/>
      <c r="Z16" s="1"/>
      <c r="AA16" s="1"/>
      <c r="AB16" s="1"/>
      <c r="AC16" s="1"/>
      <c r="AD16" s="1"/>
    </row>
    <row r="17" spans="1:30" x14ac:dyDescent="0.25">
      <c r="A17" s="3"/>
      <c r="B17" s="5"/>
      <c r="C17" s="71" t="s">
        <v>943</v>
      </c>
      <c r="D17" s="133" t="s">
        <v>921</v>
      </c>
      <c r="E17" s="133"/>
      <c r="F17" s="133"/>
      <c r="G17" s="133"/>
      <c r="H17" s="133"/>
      <c r="I17" s="133"/>
      <c r="J17" s="133"/>
      <c r="K17" s="133"/>
      <c r="L17" s="133"/>
      <c r="M17" s="7"/>
      <c r="N17" s="4"/>
      <c r="O17" s="1"/>
      <c r="P17" s="42" t="s">
        <v>917</v>
      </c>
      <c r="Q17" s="1"/>
      <c r="R17" s="1"/>
      <c r="S17" s="1"/>
      <c r="T17" s="1"/>
      <c r="U17" s="1"/>
      <c r="V17" s="1"/>
      <c r="W17" s="1"/>
      <c r="X17" s="1"/>
      <c r="Y17" s="1"/>
      <c r="Z17" s="1"/>
      <c r="AA17" s="1"/>
      <c r="AB17" s="1"/>
      <c r="AC17" s="1"/>
      <c r="AD17" s="1"/>
    </row>
    <row r="18" spans="1:30" x14ac:dyDescent="0.25">
      <c r="A18" s="3"/>
      <c r="B18" s="5"/>
      <c r="C18" s="6"/>
      <c r="D18" s="6"/>
      <c r="E18" s="6"/>
      <c r="F18" s="6"/>
      <c r="G18" s="6"/>
      <c r="H18" s="6"/>
      <c r="I18" s="6"/>
      <c r="J18" s="6"/>
      <c r="K18" s="6"/>
      <c r="L18" s="6"/>
      <c r="M18" s="7"/>
      <c r="N18" s="4"/>
      <c r="O18" s="1"/>
      <c r="P18" s="12" t="s">
        <v>919</v>
      </c>
      <c r="Q18" s="1"/>
      <c r="R18" s="1"/>
      <c r="S18" s="1"/>
      <c r="T18" s="1"/>
      <c r="U18" s="1"/>
      <c r="V18" s="1"/>
      <c r="W18" s="1"/>
      <c r="X18" s="1"/>
      <c r="Y18" s="1"/>
      <c r="Z18" s="1"/>
      <c r="AA18" s="1"/>
      <c r="AB18" s="1"/>
      <c r="AC18" s="1"/>
      <c r="AD18" s="1"/>
    </row>
    <row r="19" spans="1:30" x14ac:dyDescent="0.25">
      <c r="A19" s="3"/>
      <c r="B19" s="5"/>
      <c r="C19" s="24" t="s">
        <v>944</v>
      </c>
      <c r="D19" s="186" t="s">
        <v>19</v>
      </c>
      <c r="E19" s="187"/>
      <c r="F19" s="187"/>
      <c r="G19" s="187"/>
      <c r="H19" s="187"/>
      <c r="I19" s="187"/>
      <c r="J19" s="187"/>
      <c r="K19" s="187"/>
      <c r="L19" s="188"/>
      <c r="M19" s="7"/>
      <c r="N19" s="4"/>
      <c r="O19" s="1"/>
      <c r="P19" s="12" t="s">
        <v>922</v>
      </c>
      <c r="Q19" s="1"/>
      <c r="R19" s="1"/>
      <c r="S19" s="1"/>
      <c r="T19" s="1"/>
      <c r="U19" s="1"/>
      <c r="V19" s="1"/>
      <c r="W19" s="1"/>
      <c r="X19" s="1"/>
      <c r="Y19" s="1"/>
      <c r="Z19" s="1"/>
      <c r="AA19" s="1"/>
      <c r="AB19" s="1"/>
      <c r="AC19" s="1"/>
      <c r="AD19" s="1"/>
    </row>
    <row r="20" spans="1:30" x14ac:dyDescent="0.25">
      <c r="A20" s="3"/>
      <c r="B20" s="5"/>
      <c r="C20" s="60" t="s">
        <v>945</v>
      </c>
      <c r="D20" s="133" t="s">
        <v>921</v>
      </c>
      <c r="E20" s="133"/>
      <c r="F20" s="133"/>
      <c r="G20" s="133"/>
      <c r="H20" s="133"/>
      <c r="I20" s="133"/>
      <c r="J20" s="133"/>
      <c r="K20" s="133"/>
      <c r="L20" s="133"/>
      <c r="M20" s="7"/>
      <c r="N20" s="4"/>
      <c r="O20" s="1"/>
      <c r="P20" s="12" t="s">
        <v>723</v>
      </c>
      <c r="Q20" s="1"/>
      <c r="R20" s="1"/>
      <c r="S20" s="1"/>
      <c r="T20" s="1"/>
      <c r="U20" s="1"/>
      <c r="V20" s="1"/>
      <c r="W20" s="1"/>
      <c r="X20" s="1"/>
      <c r="Y20" s="1"/>
      <c r="Z20" s="1"/>
      <c r="AA20" s="1"/>
      <c r="AB20" s="1"/>
      <c r="AC20" s="1"/>
      <c r="AD20" s="1"/>
    </row>
    <row r="21" spans="1:30" ht="15.75" thickBot="1" x14ac:dyDescent="0.3">
      <c r="A21" s="3"/>
      <c r="B21" s="5"/>
      <c r="C21" s="60" t="s">
        <v>946</v>
      </c>
      <c r="D21" s="133" t="s">
        <v>921</v>
      </c>
      <c r="E21" s="133"/>
      <c r="F21" s="133"/>
      <c r="G21" s="133"/>
      <c r="H21" s="133"/>
      <c r="I21" s="133"/>
      <c r="J21" s="133"/>
      <c r="K21" s="133"/>
      <c r="L21" s="133"/>
      <c r="M21" s="7"/>
      <c r="N21" s="4"/>
      <c r="O21" s="1"/>
      <c r="P21" s="13" t="s">
        <v>1064</v>
      </c>
      <c r="Q21" s="1"/>
      <c r="R21" s="1"/>
      <c r="S21" s="1"/>
      <c r="T21" s="1"/>
      <c r="U21" s="1"/>
      <c r="V21" s="1"/>
      <c r="W21" s="1"/>
      <c r="X21" s="1"/>
      <c r="Y21" s="1"/>
      <c r="Z21" s="1"/>
      <c r="AA21" s="1"/>
      <c r="AB21" s="1"/>
      <c r="AC21" s="1"/>
      <c r="AD21" s="1"/>
    </row>
    <row r="22" spans="1:30" x14ac:dyDescent="0.25">
      <c r="A22" s="3"/>
      <c r="B22" s="5"/>
      <c r="C22" s="6"/>
      <c r="D22" s="6"/>
      <c r="E22" s="6"/>
      <c r="F22" s="6"/>
      <c r="G22" s="6"/>
      <c r="H22" s="6"/>
      <c r="I22" s="6"/>
      <c r="J22" s="6"/>
      <c r="K22" s="6"/>
      <c r="L22" s="6"/>
      <c r="M22" s="7"/>
      <c r="N22" s="4"/>
      <c r="O22" s="1"/>
      <c r="P22" s="1"/>
      <c r="Q22" s="1"/>
      <c r="R22" s="1"/>
      <c r="S22" s="1"/>
      <c r="T22" s="1"/>
      <c r="U22" s="1"/>
      <c r="V22" s="1"/>
      <c r="W22" s="1"/>
      <c r="X22" s="1"/>
      <c r="Y22" s="1"/>
      <c r="Z22" s="1"/>
      <c r="AA22" s="1"/>
      <c r="AB22" s="1"/>
      <c r="AC22" s="1"/>
      <c r="AD22" s="1"/>
    </row>
    <row r="23" spans="1:30" x14ac:dyDescent="0.25">
      <c r="A23" s="3"/>
      <c r="B23" s="5"/>
      <c r="C23" s="24" t="s">
        <v>1117</v>
      </c>
      <c r="D23" s="186" t="s">
        <v>19</v>
      </c>
      <c r="E23" s="187"/>
      <c r="F23" s="187"/>
      <c r="G23" s="187"/>
      <c r="H23" s="187"/>
      <c r="I23" s="187"/>
      <c r="J23" s="187"/>
      <c r="K23" s="187"/>
      <c r="L23" s="188"/>
      <c r="M23" s="7"/>
      <c r="N23" s="4"/>
      <c r="O23" s="1"/>
      <c r="P23" s="1"/>
      <c r="Q23" s="1"/>
      <c r="R23" s="1"/>
      <c r="S23" s="1"/>
      <c r="T23" s="1"/>
      <c r="U23" s="1"/>
      <c r="V23" s="1"/>
      <c r="W23" s="1"/>
      <c r="X23" s="1"/>
      <c r="Y23" s="1"/>
      <c r="Z23" s="1"/>
      <c r="AA23" s="1"/>
      <c r="AB23" s="1"/>
      <c r="AC23" s="1"/>
      <c r="AD23" s="1"/>
    </row>
    <row r="24" spans="1:30" x14ac:dyDescent="0.25">
      <c r="A24" s="3"/>
      <c r="B24" s="5"/>
      <c r="C24" s="60" t="s">
        <v>945</v>
      </c>
      <c r="D24" s="133" t="s">
        <v>921</v>
      </c>
      <c r="E24" s="133"/>
      <c r="F24" s="133"/>
      <c r="G24" s="133"/>
      <c r="H24" s="133"/>
      <c r="I24" s="133"/>
      <c r="J24" s="133"/>
      <c r="K24" s="133"/>
      <c r="L24" s="133"/>
      <c r="M24" s="7"/>
      <c r="N24" s="4"/>
      <c r="O24" s="1"/>
      <c r="P24" s="1"/>
      <c r="Q24" s="1"/>
      <c r="R24" s="1"/>
      <c r="S24" s="1"/>
      <c r="T24" s="1"/>
      <c r="U24" s="1"/>
      <c r="V24" s="1"/>
      <c r="W24" s="1"/>
      <c r="X24" s="1"/>
      <c r="Y24" s="1"/>
      <c r="Z24" s="1"/>
      <c r="AA24" s="1"/>
      <c r="AB24" s="1"/>
      <c r="AC24" s="1"/>
      <c r="AD24" s="1"/>
    </row>
    <row r="25" spans="1:30" x14ac:dyDescent="0.25">
      <c r="A25" s="3"/>
      <c r="B25" s="5"/>
      <c r="C25" s="6"/>
      <c r="D25" s="6"/>
      <c r="E25" s="6"/>
      <c r="F25" s="6"/>
      <c r="G25" s="6"/>
      <c r="H25" s="6"/>
      <c r="I25" s="6"/>
      <c r="J25" s="6"/>
      <c r="K25" s="6"/>
      <c r="L25" s="6"/>
      <c r="M25" s="7"/>
      <c r="N25" s="4"/>
      <c r="O25" s="1"/>
      <c r="P25" s="1"/>
      <c r="Q25" s="1"/>
      <c r="R25" s="1"/>
      <c r="S25" s="1"/>
      <c r="T25" s="1"/>
      <c r="U25" s="1"/>
      <c r="V25" s="1"/>
      <c r="W25" s="1"/>
      <c r="X25" s="1"/>
      <c r="Y25" s="1"/>
      <c r="Z25" s="1"/>
      <c r="AA25" s="1"/>
      <c r="AB25" s="1"/>
      <c r="AC25" s="1"/>
      <c r="AD25" s="1"/>
    </row>
    <row r="26" spans="1:30" x14ac:dyDescent="0.25">
      <c r="A26" s="3"/>
      <c r="B26" s="5"/>
      <c r="C26" s="24" t="s">
        <v>947</v>
      </c>
      <c r="D26" s="133" t="s">
        <v>921</v>
      </c>
      <c r="E26" s="133"/>
      <c r="F26" s="133"/>
      <c r="G26" s="133"/>
      <c r="H26" s="133"/>
      <c r="I26" s="133"/>
      <c r="J26" s="133"/>
      <c r="K26" s="133"/>
      <c r="L26" s="133"/>
      <c r="M26" s="7"/>
      <c r="N26" s="4"/>
      <c r="O26" s="1"/>
      <c r="P26" s="1"/>
      <c r="Q26" s="1"/>
      <c r="R26" s="1"/>
      <c r="S26" s="1"/>
      <c r="T26" s="1"/>
      <c r="U26" s="1"/>
      <c r="V26" s="1"/>
      <c r="W26" s="1"/>
      <c r="X26" s="1"/>
      <c r="Y26" s="1"/>
      <c r="Z26" s="1"/>
      <c r="AA26" s="1"/>
      <c r="AB26" s="1"/>
      <c r="AC26" s="1"/>
      <c r="AD26" s="1"/>
    </row>
    <row r="27" spans="1:30" x14ac:dyDescent="0.25">
      <c r="A27" s="3"/>
      <c r="B27" s="5"/>
      <c r="C27" s="6"/>
      <c r="D27" s="6"/>
      <c r="E27" s="6"/>
      <c r="F27" s="6"/>
      <c r="G27" s="6"/>
      <c r="H27" s="6"/>
      <c r="I27" s="6"/>
      <c r="J27" s="6"/>
      <c r="K27" s="6"/>
      <c r="L27" s="6"/>
      <c r="M27" s="7"/>
      <c r="N27" s="4"/>
      <c r="O27" s="1"/>
      <c r="P27" s="1"/>
      <c r="Q27" s="1"/>
      <c r="R27" s="1"/>
      <c r="S27" s="1"/>
      <c r="T27" s="1"/>
      <c r="U27" s="1"/>
      <c r="V27" s="1"/>
      <c r="W27" s="1"/>
      <c r="X27" s="1"/>
      <c r="Y27" s="1"/>
      <c r="Z27" s="1"/>
      <c r="AA27" s="1"/>
      <c r="AB27" s="1"/>
      <c r="AC27" s="1"/>
      <c r="AD27" s="1"/>
    </row>
    <row r="28" spans="1:30" x14ac:dyDescent="0.25">
      <c r="A28" s="3"/>
      <c r="B28" s="5"/>
      <c r="C28" s="11" t="s">
        <v>948</v>
      </c>
      <c r="D28" s="133" t="s">
        <v>921</v>
      </c>
      <c r="E28" s="133"/>
      <c r="F28" s="133"/>
      <c r="G28" s="133"/>
      <c r="H28" s="133"/>
      <c r="I28" s="133"/>
      <c r="J28" s="133"/>
      <c r="K28" s="133"/>
      <c r="L28" s="133"/>
      <c r="M28" s="7"/>
      <c r="N28" s="4"/>
      <c r="O28" s="1"/>
      <c r="P28" s="1"/>
      <c r="Q28" s="1"/>
      <c r="R28" s="1"/>
      <c r="S28" s="1"/>
      <c r="T28" s="1"/>
      <c r="U28" s="1"/>
      <c r="V28" s="1"/>
      <c r="W28" s="1"/>
      <c r="X28" s="1"/>
      <c r="Y28" s="1"/>
      <c r="Z28" s="1"/>
      <c r="AA28" s="1"/>
      <c r="AB28" s="1"/>
      <c r="AC28" s="1"/>
      <c r="AD28" s="1"/>
    </row>
    <row r="29" spans="1:30" x14ac:dyDescent="0.25">
      <c r="A29" s="3"/>
      <c r="B29" s="5"/>
      <c r="C29" s="6"/>
      <c r="D29" s="6"/>
      <c r="E29" s="6"/>
      <c r="F29" s="6"/>
      <c r="G29" s="6"/>
      <c r="H29" s="6"/>
      <c r="I29" s="6"/>
      <c r="J29" s="6"/>
      <c r="K29" s="6"/>
      <c r="L29" s="6"/>
      <c r="M29" s="7"/>
      <c r="N29" s="4"/>
      <c r="O29" s="1"/>
      <c r="P29" s="1"/>
      <c r="Q29" s="1"/>
      <c r="R29" s="1"/>
      <c r="S29" s="1"/>
      <c r="T29" s="1"/>
      <c r="U29" s="1"/>
      <c r="V29" s="1"/>
      <c r="W29" s="1"/>
      <c r="X29" s="1"/>
      <c r="Y29" s="1"/>
      <c r="Z29" s="1"/>
      <c r="AA29" s="1"/>
      <c r="AB29" s="1"/>
      <c r="AC29" s="1"/>
      <c r="AD29" s="1"/>
    </row>
    <row r="30" spans="1:30" x14ac:dyDescent="0.25">
      <c r="A30" s="3"/>
      <c r="B30" s="5"/>
      <c r="C30" s="24" t="s">
        <v>949</v>
      </c>
      <c r="D30" s="186" t="s">
        <v>19</v>
      </c>
      <c r="E30" s="187"/>
      <c r="F30" s="187"/>
      <c r="G30" s="187"/>
      <c r="H30" s="187"/>
      <c r="I30" s="187"/>
      <c r="J30" s="187"/>
      <c r="K30" s="187"/>
      <c r="L30" s="188"/>
      <c r="M30" s="7"/>
      <c r="N30" s="4"/>
      <c r="O30" s="1"/>
      <c r="P30" s="1"/>
      <c r="Q30" s="1"/>
      <c r="R30" s="1"/>
      <c r="S30" s="1"/>
      <c r="T30" s="1"/>
      <c r="U30" s="1"/>
      <c r="V30" s="1"/>
      <c r="W30" s="1"/>
      <c r="X30" s="1"/>
      <c r="Y30" s="1"/>
      <c r="Z30" s="1"/>
      <c r="AA30" s="1"/>
      <c r="AB30" s="1"/>
      <c r="AC30" s="1"/>
      <c r="AD30" s="1"/>
    </row>
    <row r="31" spans="1:30" x14ac:dyDescent="0.25">
      <c r="A31" s="3"/>
      <c r="B31" s="5"/>
      <c r="C31" s="24" t="s">
        <v>950</v>
      </c>
      <c r="D31" s="186" t="s">
        <v>19</v>
      </c>
      <c r="E31" s="187"/>
      <c r="F31" s="187"/>
      <c r="G31" s="187"/>
      <c r="H31" s="187"/>
      <c r="I31" s="187"/>
      <c r="J31" s="187"/>
      <c r="K31" s="187"/>
      <c r="L31" s="188"/>
      <c r="M31" s="7"/>
      <c r="N31" s="4"/>
      <c r="O31" s="1"/>
      <c r="P31" s="1"/>
      <c r="Q31" s="1"/>
      <c r="R31" s="1"/>
      <c r="S31" s="1"/>
      <c r="T31" s="1"/>
      <c r="U31" s="1"/>
      <c r="V31" s="1"/>
      <c r="W31" s="1"/>
      <c r="X31" s="1"/>
      <c r="Y31" s="1"/>
      <c r="Z31" s="1"/>
      <c r="AA31" s="1"/>
      <c r="AB31" s="1"/>
      <c r="AC31" s="1"/>
      <c r="AD31" s="1"/>
    </row>
    <row r="32" spans="1:30" x14ac:dyDescent="0.25">
      <c r="A32" s="3"/>
      <c r="B32" s="5"/>
      <c r="C32" s="6"/>
      <c r="D32" s="6"/>
      <c r="E32" s="6"/>
      <c r="F32" s="6"/>
      <c r="G32" s="6"/>
      <c r="H32" s="6"/>
      <c r="I32" s="6"/>
      <c r="J32" s="6"/>
      <c r="K32" s="6"/>
      <c r="L32" s="6"/>
      <c r="M32" s="7"/>
      <c r="N32" s="4"/>
      <c r="O32" s="1"/>
      <c r="P32" s="1"/>
      <c r="Q32" s="1"/>
      <c r="R32" s="1"/>
      <c r="S32" s="1"/>
      <c r="T32" s="1"/>
      <c r="U32" s="1"/>
      <c r="V32" s="1"/>
      <c r="W32" s="1"/>
      <c r="X32" s="1"/>
      <c r="Y32" s="1"/>
      <c r="Z32" s="1"/>
      <c r="AA32" s="1"/>
      <c r="AB32" s="1"/>
      <c r="AC32" s="1"/>
      <c r="AD32" s="1"/>
    </row>
    <row r="33" spans="1:30" x14ac:dyDescent="0.25">
      <c r="A33" s="3"/>
      <c r="B33" s="5"/>
      <c r="C33" s="24" t="s">
        <v>951</v>
      </c>
      <c r="D33" s="186" t="s">
        <v>19</v>
      </c>
      <c r="E33" s="187"/>
      <c r="F33" s="187"/>
      <c r="G33" s="187"/>
      <c r="H33" s="187"/>
      <c r="I33" s="187"/>
      <c r="J33" s="187"/>
      <c r="K33" s="187"/>
      <c r="L33" s="188"/>
      <c r="M33" s="7"/>
      <c r="N33" s="4"/>
      <c r="O33" s="1"/>
      <c r="P33" s="1"/>
      <c r="Q33" s="1"/>
      <c r="R33" s="1"/>
      <c r="S33" s="1"/>
      <c r="T33" s="1"/>
      <c r="U33" s="1"/>
      <c r="V33" s="1"/>
      <c r="W33" s="1"/>
      <c r="X33" s="1"/>
      <c r="Y33" s="1"/>
      <c r="Z33" s="1"/>
      <c r="AA33" s="1"/>
      <c r="AB33" s="1"/>
      <c r="AC33" s="1"/>
      <c r="AD33" s="1"/>
    </row>
    <row r="34" spans="1:30" x14ac:dyDescent="0.25">
      <c r="A34" s="3"/>
      <c r="B34" s="5"/>
      <c r="C34" s="6"/>
      <c r="D34" s="6"/>
      <c r="E34" s="6"/>
      <c r="F34" s="6"/>
      <c r="G34" s="6"/>
      <c r="H34" s="6"/>
      <c r="I34" s="6"/>
      <c r="J34" s="6"/>
      <c r="K34" s="6"/>
      <c r="L34" s="6"/>
      <c r="M34" s="7"/>
      <c r="N34" s="4"/>
      <c r="O34" s="1"/>
      <c r="P34" s="1"/>
      <c r="Q34" s="1"/>
      <c r="R34" s="1"/>
      <c r="S34" s="1"/>
      <c r="T34" s="1"/>
      <c r="U34" s="1"/>
      <c r="V34" s="1"/>
      <c r="W34" s="1"/>
      <c r="X34" s="1"/>
      <c r="Y34" s="1"/>
      <c r="Z34" s="1"/>
      <c r="AA34" s="1"/>
      <c r="AB34" s="1"/>
      <c r="AC34" s="1"/>
      <c r="AD34" s="1"/>
    </row>
    <row r="35" spans="1:30" x14ac:dyDescent="0.25">
      <c r="A35" s="3"/>
      <c r="B35" s="5"/>
      <c r="C35" s="24" t="s">
        <v>952</v>
      </c>
      <c r="D35" s="186" t="s">
        <v>19</v>
      </c>
      <c r="E35" s="187"/>
      <c r="F35" s="187"/>
      <c r="G35" s="187"/>
      <c r="H35" s="187"/>
      <c r="I35" s="187"/>
      <c r="J35" s="187"/>
      <c r="K35" s="187"/>
      <c r="L35" s="188"/>
      <c r="M35" s="7"/>
      <c r="N35" s="4"/>
      <c r="O35" s="1"/>
      <c r="P35" s="1"/>
      <c r="Q35" s="1"/>
      <c r="R35" s="1"/>
      <c r="S35" s="1"/>
      <c r="T35" s="1"/>
      <c r="U35" s="1"/>
      <c r="V35" s="1"/>
      <c r="W35" s="1"/>
      <c r="X35" s="1"/>
      <c r="Y35" s="1"/>
      <c r="Z35" s="1"/>
      <c r="AA35" s="1"/>
      <c r="AB35" s="1"/>
      <c r="AC35" s="1"/>
      <c r="AD35" s="1"/>
    </row>
    <row r="36" spans="1:30" x14ac:dyDescent="0.25">
      <c r="A36" s="3"/>
      <c r="B36" s="5"/>
      <c r="C36" s="24" t="s">
        <v>953</v>
      </c>
      <c r="D36" s="133" t="s">
        <v>921</v>
      </c>
      <c r="E36" s="133"/>
      <c r="F36" s="133"/>
      <c r="G36" s="133"/>
      <c r="H36" s="133"/>
      <c r="I36" s="133"/>
      <c r="J36" s="133"/>
      <c r="K36" s="133"/>
      <c r="L36" s="133"/>
      <c r="M36" s="7"/>
      <c r="N36" s="4"/>
      <c r="O36" s="1"/>
      <c r="P36" s="1"/>
      <c r="Q36" s="1"/>
      <c r="R36" s="1"/>
      <c r="S36" s="1"/>
      <c r="T36" s="1"/>
      <c r="U36" s="1"/>
      <c r="V36" s="1"/>
      <c r="W36" s="1"/>
      <c r="X36" s="1"/>
      <c r="Y36" s="1"/>
      <c r="Z36" s="1"/>
      <c r="AA36" s="1"/>
      <c r="AB36" s="1"/>
      <c r="AC36" s="1"/>
      <c r="AD36" s="1"/>
    </row>
    <row r="37" spans="1:30" x14ac:dyDescent="0.25">
      <c r="A37" s="3"/>
      <c r="B37" s="5"/>
      <c r="C37" s="6"/>
      <c r="D37" s="6"/>
      <c r="E37" s="6"/>
      <c r="F37" s="6"/>
      <c r="G37" s="6"/>
      <c r="H37" s="6"/>
      <c r="I37" s="6"/>
      <c r="J37" s="6"/>
      <c r="K37" s="6"/>
      <c r="L37" s="6"/>
      <c r="M37" s="7"/>
      <c r="N37" s="4"/>
      <c r="O37" s="1"/>
      <c r="P37" s="1"/>
      <c r="Q37" s="1"/>
      <c r="R37" s="1"/>
      <c r="S37" s="1"/>
      <c r="T37" s="1"/>
      <c r="U37" s="1"/>
      <c r="V37" s="1"/>
      <c r="W37" s="1"/>
      <c r="X37" s="1"/>
      <c r="Y37" s="1"/>
      <c r="Z37" s="1"/>
      <c r="AA37" s="1"/>
      <c r="AB37" s="1"/>
      <c r="AC37" s="1"/>
      <c r="AD37" s="1"/>
    </row>
    <row r="38" spans="1:30" x14ac:dyDescent="0.25">
      <c r="A38" s="3"/>
      <c r="B38" s="5"/>
      <c r="C38" s="49" t="s">
        <v>169</v>
      </c>
      <c r="D38" s="6"/>
      <c r="E38" s="6"/>
      <c r="F38" s="6"/>
      <c r="G38" s="6"/>
      <c r="H38" s="6" t="s">
        <v>954</v>
      </c>
      <c r="I38" s="6"/>
      <c r="J38" s="6"/>
      <c r="K38" s="6"/>
      <c r="L38" s="6"/>
      <c r="M38" s="7"/>
      <c r="N38" s="4"/>
      <c r="O38" s="1"/>
      <c r="P38" s="1"/>
      <c r="Q38" s="1"/>
      <c r="R38" s="1"/>
      <c r="S38" s="1"/>
      <c r="T38" s="1"/>
      <c r="U38" s="1"/>
      <c r="V38" s="1"/>
      <c r="W38" s="1"/>
      <c r="X38" s="1"/>
      <c r="Y38" s="1"/>
      <c r="Z38" s="1"/>
      <c r="AA38" s="1"/>
      <c r="AB38" s="1"/>
      <c r="AC38" s="1"/>
      <c r="AD38" s="1"/>
    </row>
    <row r="39" spans="1:30" ht="31.5" customHeight="1" x14ac:dyDescent="0.25">
      <c r="A39" s="3"/>
      <c r="B39" s="5"/>
      <c r="C39" s="94" t="s">
        <v>1092</v>
      </c>
      <c r="D39" s="94" t="s">
        <v>1093</v>
      </c>
      <c r="E39" s="95" t="s">
        <v>956</v>
      </c>
      <c r="F39" s="95" t="s">
        <v>957</v>
      </c>
      <c r="G39" s="94" t="s">
        <v>1094</v>
      </c>
      <c r="H39" s="96" t="s">
        <v>958</v>
      </c>
      <c r="I39" s="96" t="s">
        <v>1095</v>
      </c>
      <c r="J39" s="96" t="s">
        <v>959</v>
      </c>
      <c r="K39" s="96" t="s">
        <v>960</v>
      </c>
      <c r="L39" s="96" t="s">
        <v>961</v>
      </c>
      <c r="M39" s="7"/>
      <c r="N39" s="4"/>
      <c r="O39" s="1"/>
      <c r="P39" s="1"/>
      <c r="Q39" s="1"/>
      <c r="R39" s="1"/>
      <c r="S39" s="1"/>
      <c r="T39" s="1"/>
      <c r="U39" s="1"/>
      <c r="V39" s="1"/>
      <c r="W39" s="1"/>
      <c r="X39" s="1"/>
      <c r="Y39" s="1"/>
      <c r="Z39" s="1"/>
      <c r="AA39" s="1"/>
      <c r="AB39" s="1"/>
      <c r="AC39" s="1"/>
      <c r="AD39" s="1"/>
    </row>
    <row r="40" spans="1:30" x14ac:dyDescent="0.25">
      <c r="A40" s="3"/>
      <c r="B40" s="5"/>
      <c r="C40" s="20" t="s">
        <v>19</v>
      </c>
      <c r="D40" s="20" t="s">
        <v>19</v>
      </c>
      <c r="E40" s="61" t="s">
        <v>921</v>
      </c>
      <c r="F40" s="61" t="s">
        <v>921</v>
      </c>
      <c r="G40" s="61" t="s">
        <v>921</v>
      </c>
      <c r="H40" s="61"/>
      <c r="I40" s="61"/>
      <c r="J40" s="51"/>
      <c r="K40" s="51"/>
      <c r="L40" s="51"/>
      <c r="M40" s="7"/>
      <c r="N40" s="4"/>
      <c r="O40" s="1"/>
      <c r="P40" s="1"/>
      <c r="Q40" s="1"/>
      <c r="R40" s="1"/>
      <c r="S40" s="1"/>
      <c r="T40" s="1"/>
      <c r="U40" s="1"/>
      <c r="V40" s="1"/>
      <c r="W40" s="1"/>
      <c r="X40" s="1"/>
      <c r="Y40" s="1"/>
      <c r="Z40" s="1"/>
      <c r="AA40" s="1"/>
      <c r="AB40" s="1"/>
      <c r="AC40" s="1"/>
      <c r="AD40" s="1"/>
    </row>
    <row r="41" spans="1:30" x14ac:dyDescent="0.25">
      <c r="A41" s="3"/>
      <c r="B41" s="5"/>
      <c r="C41" s="20" t="s">
        <v>19</v>
      </c>
      <c r="D41" s="20" t="s">
        <v>19</v>
      </c>
      <c r="E41" s="61" t="s">
        <v>921</v>
      </c>
      <c r="F41" s="61" t="s">
        <v>921</v>
      </c>
      <c r="G41" s="61" t="s">
        <v>921</v>
      </c>
      <c r="H41" s="61"/>
      <c r="I41" s="61"/>
      <c r="J41" s="51"/>
      <c r="K41" s="51"/>
      <c r="L41" s="51"/>
      <c r="M41" s="7"/>
      <c r="N41" s="4"/>
      <c r="O41" s="1"/>
      <c r="P41" s="1"/>
      <c r="Q41" s="1"/>
      <c r="R41" s="1"/>
      <c r="S41" s="1"/>
      <c r="T41" s="1"/>
      <c r="U41" s="1"/>
      <c r="V41" s="1"/>
      <c r="W41" s="1"/>
      <c r="X41" s="1"/>
      <c r="Y41" s="1"/>
      <c r="Z41" s="1"/>
      <c r="AA41" s="1"/>
      <c r="AB41" s="1"/>
      <c r="AC41" s="1"/>
      <c r="AD41" s="1"/>
    </row>
    <row r="42" spans="1:30" x14ac:dyDescent="0.25">
      <c r="A42" s="3"/>
      <c r="B42" s="5"/>
      <c r="C42" s="20" t="s">
        <v>19</v>
      </c>
      <c r="D42" s="20" t="s">
        <v>19</v>
      </c>
      <c r="E42" s="61" t="s">
        <v>921</v>
      </c>
      <c r="F42" s="61" t="s">
        <v>921</v>
      </c>
      <c r="G42" s="61" t="s">
        <v>921</v>
      </c>
      <c r="H42" s="61"/>
      <c r="I42" s="61"/>
      <c r="J42" s="51"/>
      <c r="K42" s="51"/>
      <c r="L42" s="51"/>
      <c r="M42" s="7"/>
      <c r="N42" s="4"/>
      <c r="O42" s="1"/>
      <c r="P42" s="1"/>
      <c r="Q42" s="1"/>
      <c r="R42" s="1"/>
      <c r="S42" s="1"/>
      <c r="T42" s="1"/>
      <c r="U42" s="1"/>
      <c r="V42" s="1"/>
      <c r="W42" s="1"/>
      <c r="X42" s="1"/>
      <c r="Y42" s="1"/>
      <c r="Z42" s="1"/>
      <c r="AA42" s="1"/>
      <c r="AB42" s="1"/>
      <c r="AC42" s="1"/>
      <c r="AD42" s="1"/>
    </row>
    <row r="43" spans="1:30" x14ac:dyDescent="0.25">
      <c r="A43" s="3"/>
      <c r="B43" s="5"/>
      <c r="C43" s="20" t="s">
        <v>19</v>
      </c>
      <c r="D43" s="20" t="s">
        <v>19</v>
      </c>
      <c r="E43" s="61" t="s">
        <v>921</v>
      </c>
      <c r="F43" s="61" t="s">
        <v>921</v>
      </c>
      <c r="G43" s="61" t="s">
        <v>921</v>
      </c>
      <c r="H43" s="61"/>
      <c r="I43" s="61"/>
      <c r="J43" s="51"/>
      <c r="K43" s="51"/>
      <c r="L43" s="51"/>
      <c r="M43" s="7"/>
      <c r="N43" s="4"/>
      <c r="O43" s="1"/>
      <c r="P43" s="1"/>
      <c r="Q43" s="1"/>
      <c r="R43" s="1"/>
      <c r="S43" s="1"/>
      <c r="T43" s="1"/>
      <c r="U43" s="1"/>
      <c r="V43" s="1"/>
      <c r="W43" s="1"/>
      <c r="X43" s="1"/>
      <c r="Y43" s="1"/>
      <c r="Z43" s="1"/>
      <c r="AA43" s="1"/>
      <c r="AB43" s="1"/>
      <c r="AC43" s="1"/>
      <c r="AD43" s="1"/>
    </row>
    <row r="44" spans="1:30" x14ac:dyDescent="0.25">
      <c r="A44" s="3"/>
      <c r="B44" s="5"/>
      <c r="C44" s="20" t="s">
        <v>19</v>
      </c>
      <c r="D44" s="20" t="s">
        <v>19</v>
      </c>
      <c r="E44" s="61" t="s">
        <v>921</v>
      </c>
      <c r="F44" s="61" t="s">
        <v>921</v>
      </c>
      <c r="G44" s="61" t="s">
        <v>921</v>
      </c>
      <c r="H44" s="61"/>
      <c r="I44" s="61"/>
      <c r="J44" s="51"/>
      <c r="K44" s="51"/>
      <c r="L44" s="51"/>
      <c r="M44" s="7"/>
      <c r="N44" s="4"/>
      <c r="O44" s="1"/>
      <c r="P44" s="1"/>
      <c r="Q44" s="1"/>
      <c r="R44" s="1"/>
      <c r="S44" s="1"/>
      <c r="T44" s="1"/>
      <c r="U44" s="1"/>
      <c r="V44" s="1"/>
      <c r="W44" s="1"/>
      <c r="X44" s="1"/>
      <c r="Y44" s="1"/>
      <c r="Z44" s="1"/>
      <c r="AA44" s="1"/>
      <c r="AB44" s="1"/>
      <c r="AC44" s="1"/>
      <c r="AD44" s="1"/>
    </row>
    <row r="45" spans="1:30" x14ac:dyDescent="0.25">
      <c r="A45" s="3"/>
      <c r="B45" s="5"/>
      <c r="C45" s="61" t="s">
        <v>921</v>
      </c>
      <c r="D45" s="61" t="s">
        <v>921</v>
      </c>
      <c r="E45" s="61" t="s">
        <v>921</v>
      </c>
      <c r="F45" s="61" t="s">
        <v>921</v>
      </c>
      <c r="G45" s="61" t="s">
        <v>921</v>
      </c>
      <c r="H45" s="61"/>
      <c r="I45" s="61"/>
      <c r="J45" s="51"/>
      <c r="K45" s="51"/>
      <c r="L45" s="51"/>
      <c r="M45" s="7"/>
      <c r="N45" s="4"/>
      <c r="O45" s="1"/>
      <c r="P45" s="1"/>
      <c r="Q45" s="1"/>
      <c r="R45" s="1"/>
      <c r="S45" s="1"/>
      <c r="T45" s="1"/>
      <c r="U45" s="1"/>
      <c r="V45" s="1"/>
      <c r="W45" s="1"/>
      <c r="X45" s="1"/>
      <c r="Y45" s="1"/>
      <c r="Z45" s="1"/>
      <c r="AA45" s="1"/>
      <c r="AB45" s="1"/>
      <c r="AC45" s="1"/>
      <c r="AD45" s="1"/>
    </row>
    <row r="46" spans="1:30" x14ac:dyDescent="0.25">
      <c r="A46" s="3"/>
      <c r="B46" s="5"/>
      <c r="C46" s="61" t="s">
        <v>921</v>
      </c>
      <c r="D46" s="61" t="s">
        <v>921</v>
      </c>
      <c r="E46" s="61" t="s">
        <v>921</v>
      </c>
      <c r="F46" s="61" t="s">
        <v>921</v>
      </c>
      <c r="G46" s="61" t="s">
        <v>921</v>
      </c>
      <c r="H46" s="61"/>
      <c r="I46" s="61"/>
      <c r="J46" s="51"/>
      <c r="K46" s="51"/>
      <c r="L46" s="51"/>
      <c r="M46" s="7"/>
      <c r="N46" s="4"/>
      <c r="O46" s="1"/>
      <c r="P46" s="1"/>
      <c r="Q46" s="1"/>
      <c r="R46" s="1"/>
      <c r="S46" s="1"/>
      <c r="T46" s="1"/>
      <c r="U46" s="1"/>
      <c r="V46" s="1"/>
      <c r="W46" s="1"/>
      <c r="X46" s="1"/>
      <c r="Y46" s="1"/>
      <c r="Z46" s="1"/>
      <c r="AA46" s="1"/>
      <c r="AB46" s="1"/>
      <c r="AC46" s="1"/>
      <c r="AD46" s="1"/>
    </row>
    <row r="47" spans="1:30" x14ac:dyDescent="0.25">
      <c r="A47" s="3"/>
      <c r="B47" s="5"/>
      <c r="C47" s="61" t="s">
        <v>921</v>
      </c>
      <c r="D47" s="61" t="s">
        <v>921</v>
      </c>
      <c r="E47" s="61" t="s">
        <v>921</v>
      </c>
      <c r="F47" s="61" t="s">
        <v>921</v>
      </c>
      <c r="G47" s="61" t="s">
        <v>921</v>
      </c>
      <c r="H47" s="61"/>
      <c r="I47" s="61"/>
      <c r="J47" s="51"/>
      <c r="K47" s="51"/>
      <c r="L47" s="51"/>
      <c r="M47" s="7"/>
      <c r="N47" s="4"/>
      <c r="O47" s="1"/>
      <c r="P47" s="1"/>
      <c r="Q47" s="1"/>
      <c r="R47" s="1"/>
      <c r="S47" s="1"/>
      <c r="T47" s="1"/>
      <c r="U47" s="1"/>
      <c r="V47" s="1"/>
      <c r="W47" s="1"/>
      <c r="X47" s="1"/>
      <c r="Y47" s="1"/>
      <c r="Z47" s="1"/>
      <c r="AA47" s="1"/>
      <c r="AB47" s="1"/>
      <c r="AC47" s="1"/>
      <c r="AD47" s="1"/>
    </row>
    <row r="48" spans="1:30" x14ac:dyDescent="0.25">
      <c r="A48" s="3"/>
      <c r="B48" s="5"/>
      <c r="C48" s="6"/>
      <c r="D48" s="6"/>
      <c r="E48" s="6"/>
      <c r="F48" s="6"/>
      <c r="G48" s="6"/>
      <c r="H48" s="6"/>
      <c r="I48" s="6"/>
      <c r="J48" s="6"/>
      <c r="K48" s="6"/>
      <c r="L48" s="6"/>
      <c r="M48" s="7"/>
      <c r="N48" s="4"/>
      <c r="O48" s="1"/>
      <c r="P48" s="1"/>
      <c r="Q48" s="1"/>
      <c r="R48" s="1"/>
      <c r="S48" s="1"/>
      <c r="T48" s="1"/>
      <c r="U48" s="1"/>
      <c r="V48" s="1"/>
      <c r="W48" s="1"/>
      <c r="X48" s="1"/>
      <c r="Y48" s="1"/>
      <c r="Z48" s="1"/>
      <c r="AA48" s="1"/>
      <c r="AB48" s="1"/>
      <c r="AC48" s="1"/>
      <c r="AD48" s="1"/>
    </row>
    <row r="49" spans="1:30" ht="15.75" x14ac:dyDescent="0.25">
      <c r="A49" s="3"/>
      <c r="B49" s="97"/>
      <c r="C49" s="98" t="s">
        <v>962</v>
      </c>
      <c r="D49" s="99"/>
      <c r="E49" s="99"/>
      <c r="F49" s="99"/>
      <c r="G49" s="99"/>
      <c r="H49" s="99"/>
      <c r="I49" s="99"/>
      <c r="J49" s="99"/>
      <c r="K49" s="99"/>
      <c r="L49" s="99"/>
      <c r="M49" s="100"/>
      <c r="N49" s="4"/>
      <c r="O49" s="1"/>
      <c r="P49" s="1"/>
      <c r="Q49" s="1"/>
      <c r="R49" s="1"/>
      <c r="S49" s="1"/>
      <c r="T49" s="1"/>
      <c r="U49" s="1"/>
      <c r="V49" s="1"/>
      <c r="W49" s="1"/>
      <c r="X49" s="1"/>
      <c r="Y49" s="1"/>
      <c r="Z49" s="1"/>
      <c r="AA49" s="1"/>
      <c r="AB49" s="1"/>
      <c r="AC49" s="1"/>
      <c r="AD49" s="1"/>
    </row>
    <row r="50" spans="1:30" ht="15.75" x14ac:dyDescent="0.25">
      <c r="A50" s="3"/>
      <c r="B50" s="101"/>
      <c r="C50" s="99"/>
      <c r="D50" s="99"/>
      <c r="E50" s="99"/>
      <c r="F50" s="99"/>
      <c r="G50" s="99"/>
      <c r="H50" s="99"/>
      <c r="I50" s="99"/>
      <c r="J50" s="99"/>
      <c r="K50" s="99"/>
      <c r="L50" s="99"/>
      <c r="M50" s="100"/>
      <c r="N50" s="4"/>
      <c r="O50" s="1"/>
      <c r="P50" s="1"/>
      <c r="Q50" s="1"/>
      <c r="R50" s="1"/>
      <c r="S50" s="1"/>
      <c r="T50" s="1"/>
      <c r="U50" s="1"/>
      <c r="V50" s="1"/>
      <c r="W50" s="1"/>
      <c r="X50" s="1"/>
      <c r="Y50" s="1"/>
      <c r="Z50" s="1"/>
      <c r="AA50" s="1"/>
      <c r="AB50" s="1"/>
      <c r="AC50" s="1"/>
      <c r="AD50" s="1"/>
    </row>
    <row r="51" spans="1:30" x14ac:dyDescent="0.25">
      <c r="A51" s="3"/>
      <c r="B51" s="102"/>
      <c r="C51" s="103" t="s">
        <v>963</v>
      </c>
      <c r="D51" s="195" t="s">
        <v>955</v>
      </c>
      <c r="E51" s="196"/>
      <c r="F51" s="196"/>
      <c r="G51" s="196"/>
      <c r="H51" s="197"/>
      <c r="I51" s="195" t="s">
        <v>964</v>
      </c>
      <c r="J51" s="196"/>
      <c r="K51" s="196"/>
      <c r="L51" s="197"/>
      <c r="M51" s="100"/>
      <c r="N51" s="4"/>
      <c r="O51" s="1"/>
      <c r="P51" s="1"/>
      <c r="Q51" s="1"/>
      <c r="R51" s="1"/>
      <c r="S51" s="1"/>
      <c r="T51" s="1"/>
      <c r="U51" s="1"/>
      <c r="V51" s="1"/>
      <c r="W51" s="1"/>
      <c r="X51" s="1"/>
      <c r="Y51" s="1"/>
      <c r="Z51" s="1"/>
      <c r="AA51" s="1"/>
      <c r="AB51" s="1"/>
      <c r="AC51" s="1"/>
      <c r="AD51" s="1"/>
    </row>
    <row r="52" spans="1:30" x14ac:dyDescent="0.25">
      <c r="A52" s="3"/>
      <c r="B52" s="102"/>
      <c r="C52" s="24" t="s">
        <v>965</v>
      </c>
      <c r="D52" s="138" t="s">
        <v>921</v>
      </c>
      <c r="E52" s="139"/>
      <c r="F52" s="139"/>
      <c r="G52" s="139"/>
      <c r="H52" s="140"/>
      <c r="I52" s="138" t="s">
        <v>921</v>
      </c>
      <c r="J52" s="139"/>
      <c r="K52" s="139"/>
      <c r="L52" s="140"/>
      <c r="M52" s="100"/>
      <c r="N52" s="4"/>
      <c r="O52" s="1"/>
      <c r="P52" s="1"/>
      <c r="Q52" s="1"/>
      <c r="R52" s="1"/>
      <c r="S52" s="1"/>
      <c r="T52" s="1"/>
      <c r="U52" s="1"/>
      <c r="V52" s="1"/>
      <c r="W52" s="1"/>
      <c r="X52" s="1"/>
      <c r="Y52" s="1"/>
      <c r="Z52" s="1"/>
      <c r="AA52" s="1"/>
      <c r="AB52" s="1"/>
      <c r="AC52" s="1"/>
      <c r="AD52" s="1"/>
    </row>
    <row r="53" spans="1:30" x14ac:dyDescent="0.25">
      <c r="A53" s="3"/>
      <c r="B53" s="102"/>
      <c r="C53" s="24" t="s">
        <v>966</v>
      </c>
      <c r="D53" s="138" t="s">
        <v>921</v>
      </c>
      <c r="E53" s="139"/>
      <c r="F53" s="139"/>
      <c r="G53" s="139"/>
      <c r="H53" s="140"/>
      <c r="I53" s="138" t="s">
        <v>921</v>
      </c>
      <c r="J53" s="139"/>
      <c r="K53" s="139"/>
      <c r="L53" s="140"/>
      <c r="M53" s="100"/>
      <c r="N53" s="4"/>
      <c r="O53" s="1"/>
      <c r="P53" s="1"/>
      <c r="Q53" s="1"/>
      <c r="R53" s="1"/>
      <c r="S53" s="1"/>
      <c r="T53" s="1"/>
      <c r="U53" s="1"/>
      <c r="V53" s="1"/>
      <c r="W53" s="1"/>
      <c r="X53" s="1"/>
      <c r="Y53" s="1"/>
      <c r="Z53" s="1"/>
      <c r="AA53" s="1"/>
      <c r="AB53" s="1"/>
      <c r="AC53" s="1"/>
      <c r="AD53" s="1"/>
    </row>
    <row r="54" spans="1:30" x14ac:dyDescent="0.25">
      <c r="A54" s="3"/>
      <c r="B54" s="102"/>
      <c r="C54" s="99"/>
      <c r="D54" s="99"/>
      <c r="E54" s="99"/>
      <c r="F54" s="99"/>
      <c r="G54" s="99"/>
      <c r="H54" s="99"/>
      <c r="I54" s="99"/>
      <c r="J54" s="99"/>
      <c r="K54" s="99"/>
      <c r="L54" s="99"/>
      <c r="M54" s="100"/>
      <c r="N54" s="4"/>
      <c r="O54" s="1"/>
      <c r="P54" s="1"/>
      <c r="Q54" s="1"/>
      <c r="R54" s="1"/>
      <c r="S54" s="1"/>
      <c r="T54" s="1"/>
      <c r="U54" s="1"/>
      <c r="V54" s="1"/>
      <c r="W54" s="1"/>
      <c r="X54" s="1"/>
      <c r="Y54" s="1"/>
      <c r="Z54" s="1"/>
      <c r="AA54" s="1"/>
      <c r="AB54" s="1"/>
      <c r="AC54" s="1"/>
      <c r="AD54" s="1"/>
    </row>
    <row r="55" spans="1:30" x14ac:dyDescent="0.25">
      <c r="A55" s="3"/>
      <c r="B55" s="102"/>
      <c r="C55" s="24" t="s">
        <v>1111</v>
      </c>
      <c r="D55" s="133" t="s">
        <v>921</v>
      </c>
      <c r="E55" s="133"/>
      <c r="F55" s="133"/>
      <c r="G55" s="133"/>
      <c r="H55" s="133"/>
      <c r="I55" s="133"/>
      <c r="J55" s="133"/>
      <c r="K55" s="133"/>
      <c r="L55" s="133"/>
      <c r="M55" s="100"/>
      <c r="N55" s="4"/>
      <c r="O55" s="1"/>
      <c r="P55" s="1"/>
      <c r="Q55" s="1"/>
      <c r="R55" s="1"/>
      <c r="S55" s="1"/>
      <c r="T55" s="1"/>
      <c r="U55" s="1"/>
      <c r="V55" s="1"/>
      <c r="W55" s="1"/>
      <c r="X55" s="1"/>
      <c r="Y55" s="1"/>
      <c r="Z55" s="1"/>
      <c r="AA55" s="1"/>
      <c r="AB55" s="1"/>
      <c r="AC55" s="1"/>
      <c r="AD55" s="1"/>
    </row>
    <row r="56" spans="1:30" x14ac:dyDescent="0.25">
      <c r="A56" s="3"/>
      <c r="B56" s="102"/>
      <c r="C56" s="99"/>
      <c r="D56" s="99"/>
      <c r="E56" s="99"/>
      <c r="F56" s="99"/>
      <c r="G56" s="99"/>
      <c r="H56" s="99"/>
      <c r="I56" s="99"/>
      <c r="J56" s="99"/>
      <c r="K56" s="99"/>
      <c r="L56" s="99"/>
      <c r="M56" s="100"/>
      <c r="N56" s="4"/>
      <c r="O56" s="1"/>
      <c r="P56" s="1"/>
      <c r="Q56" s="1"/>
      <c r="R56" s="1"/>
      <c r="S56" s="1"/>
      <c r="T56" s="1"/>
      <c r="U56" s="1"/>
      <c r="V56" s="1"/>
      <c r="W56" s="1"/>
      <c r="X56" s="1"/>
      <c r="Y56" s="1"/>
      <c r="Z56" s="1"/>
      <c r="AA56" s="1"/>
      <c r="AB56" s="1"/>
      <c r="AC56" s="1"/>
      <c r="AD56" s="1"/>
    </row>
    <row r="57" spans="1:30" ht="15.75" x14ac:dyDescent="0.25">
      <c r="A57" s="3"/>
      <c r="B57" s="97"/>
      <c r="C57" s="98" t="s">
        <v>967</v>
      </c>
      <c r="D57" s="99"/>
      <c r="E57" s="99"/>
      <c r="F57" s="99"/>
      <c r="G57" s="99"/>
      <c r="H57" s="99"/>
      <c r="I57" s="99"/>
      <c r="J57" s="99"/>
      <c r="K57" s="99"/>
      <c r="L57" s="99"/>
      <c r="M57" s="100"/>
      <c r="N57" s="4"/>
      <c r="O57" s="1"/>
      <c r="P57" s="1"/>
      <c r="Q57" s="1"/>
      <c r="R57" s="1"/>
      <c r="S57" s="1"/>
      <c r="T57" s="1"/>
      <c r="U57" s="1"/>
      <c r="V57" s="1"/>
      <c r="W57" s="1"/>
      <c r="X57" s="1"/>
      <c r="Y57" s="1"/>
      <c r="Z57" s="1"/>
      <c r="AA57" s="1"/>
      <c r="AB57" s="1"/>
      <c r="AC57" s="1"/>
      <c r="AD57" s="1"/>
    </row>
    <row r="58" spans="1:30" ht="15.75" x14ac:dyDescent="0.25">
      <c r="A58" s="3"/>
      <c r="B58" s="97"/>
      <c r="C58" s="98"/>
      <c r="D58" s="99"/>
      <c r="E58" s="99"/>
      <c r="F58" s="99"/>
      <c r="G58" s="99"/>
      <c r="H58" s="99"/>
      <c r="I58" s="99"/>
      <c r="J58" s="99"/>
      <c r="K58" s="99"/>
      <c r="L58" s="99"/>
      <c r="M58" s="100"/>
      <c r="N58" s="4"/>
      <c r="O58" s="1"/>
      <c r="P58" s="1"/>
      <c r="Q58" s="1"/>
      <c r="R58" s="1"/>
      <c r="S58" s="1"/>
      <c r="T58" s="1"/>
      <c r="U58" s="1"/>
      <c r="V58" s="1"/>
      <c r="W58" s="1"/>
      <c r="X58" s="1"/>
      <c r="Y58" s="1"/>
      <c r="Z58" s="1"/>
      <c r="AA58" s="1"/>
      <c r="AB58" s="1"/>
      <c r="AC58" s="1"/>
      <c r="AD58" s="1"/>
    </row>
    <row r="59" spans="1:30" x14ac:dyDescent="0.25">
      <c r="A59" s="3"/>
      <c r="B59" s="102"/>
      <c r="C59" s="24" t="s">
        <v>968</v>
      </c>
      <c r="D59" s="138" t="s">
        <v>921</v>
      </c>
      <c r="E59" s="139"/>
      <c r="F59" s="139"/>
      <c r="G59" s="139"/>
      <c r="H59" s="139"/>
      <c r="I59" s="139"/>
      <c r="J59" s="139"/>
      <c r="K59" s="139"/>
      <c r="L59" s="140"/>
      <c r="M59" s="100"/>
      <c r="N59" s="4"/>
      <c r="O59" s="1"/>
      <c r="P59" s="1"/>
      <c r="Q59" s="1"/>
      <c r="R59" s="1"/>
      <c r="S59" s="1"/>
      <c r="T59" s="1"/>
      <c r="U59" s="1"/>
      <c r="V59" s="1"/>
      <c r="W59" s="1"/>
      <c r="X59" s="1"/>
      <c r="Y59" s="1"/>
      <c r="Z59" s="1"/>
      <c r="AA59" s="1"/>
      <c r="AB59" s="1"/>
      <c r="AC59" s="1"/>
      <c r="AD59" s="1"/>
    </row>
    <row r="60" spans="1:30" x14ac:dyDescent="0.25">
      <c r="A60" s="3"/>
      <c r="B60" s="102"/>
      <c r="C60" s="24" t="s">
        <v>969</v>
      </c>
      <c r="D60" s="138" t="s">
        <v>921</v>
      </c>
      <c r="E60" s="139"/>
      <c r="F60" s="139"/>
      <c r="G60" s="139"/>
      <c r="H60" s="139"/>
      <c r="I60" s="139"/>
      <c r="J60" s="139"/>
      <c r="K60" s="139"/>
      <c r="L60" s="140"/>
      <c r="M60" s="100"/>
      <c r="N60" s="4"/>
      <c r="O60" s="1"/>
      <c r="P60" s="1"/>
      <c r="Q60" s="1"/>
      <c r="R60" s="1"/>
      <c r="S60" s="1"/>
      <c r="T60" s="1"/>
      <c r="U60" s="1"/>
      <c r="V60" s="1"/>
      <c r="W60" s="1"/>
      <c r="X60" s="1"/>
      <c r="Y60" s="1"/>
      <c r="Z60" s="1"/>
      <c r="AA60" s="1"/>
      <c r="AB60" s="1"/>
      <c r="AC60" s="1"/>
      <c r="AD60" s="1"/>
    </row>
    <row r="61" spans="1:30" x14ac:dyDescent="0.25">
      <c r="A61" s="3"/>
      <c r="B61" s="102"/>
      <c r="C61" s="24" t="s">
        <v>970</v>
      </c>
      <c r="D61" s="138" t="s">
        <v>921</v>
      </c>
      <c r="E61" s="139"/>
      <c r="F61" s="139"/>
      <c r="G61" s="139"/>
      <c r="H61" s="139"/>
      <c r="I61" s="139"/>
      <c r="J61" s="139"/>
      <c r="K61" s="139"/>
      <c r="L61" s="140"/>
      <c r="M61" s="100"/>
      <c r="N61" s="4"/>
      <c r="O61" s="1"/>
      <c r="P61" s="1"/>
      <c r="Q61" s="1"/>
      <c r="R61" s="1"/>
      <c r="S61" s="1"/>
      <c r="T61" s="1"/>
      <c r="U61" s="1"/>
      <c r="V61" s="1"/>
      <c r="W61" s="1"/>
      <c r="X61" s="1"/>
      <c r="Y61" s="1"/>
      <c r="Z61" s="1"/>
      <c r="AA61" s="1"/>
      <c r="AB61" s="1"/>
      <c r="AC61" s="1"/>
      <c r="AD61" s="1"/>
    </row>
    <row r="62" spans="1:30" x14ac:dyDescent="0.25">
      <c r="A62" s="3"/>
      <c r="B62" s="102"/>
      <c r="C62" s="24" t="s">
        <v>971</v>
      </c>
      <c r="D62" s="138" t="s">
        <v>921</v>
      </c>
      <c r="E62" s="139"/>
      <c r="F62" s="139"/>
      <c r="G62" s="139"/>
      <c r="H62" s="139"/>
      <c r="I62" s="139"/>
      <c r="J62" s="139"/>
      <c r="K62" s="139"/>
      <c r="L62" s="140"/>
      <c r="M62" s="100"/>
      <c r="N62" s="4"/>
      <c r="O62" s="1"/>
      <c r="P62" s="1"/>
      <c r="Q62" s="1"/>
      <c r="R62" s="1"/>
      <c r="S62" s="1"/>
      <c r="T62" s="1"/>
      <c r="U62" s="1"/>
      <c r="V62" s="1"/>
      <c r="W62" s="1"/>
      <c r="X62" s="1"/>
      <c r="Y62" s="1"/>
      <c r="Z62" s="1"/>
      <c r="AA62" s="1"/>
      <c r="AB62" s="1"/>
      <c r="AC62" s="1"/>
      <c r="AD62" s="1"/>
    </row>
    <row r="63" spans="1:30" x14ac:dyDescent="0.25">
      <c r="A63" s="3"/>
      <c r="B63" s="102"/>
      <c r="C63" s="24" t="s">
        <v>972</v>
      </c>
      <c r="D63" s="138" t="s">
        <v>921</v>
      </c>
      <c r="E63" s="139"/>
      <c r="F63" s="139"/>
      <c r="G63" s="139"/>
      <c r="H63" s="139"/>
      <c r="I63" s="139"/>
      <c r="J63" s="139"/>
      <c r="K63" s="139"/>
      <c r="L63" s="140"/>
      <c r="M63" s="100"/>
      <c r="N63" s="4"/>
      <c r="O63" s="1"/>
      <c r="P63" s="1"/>
      <c r="Q63" s="1"/>
      <c r="R63" s="1"/>
      <c r="S63" s="1"/>
      <c r="T63" s="1"/>
      <c r="U63" s="1"/>
      <c r="V63" s="1"/>
      <c r="W63" s="1"/>
      <c r="X63" s="1"/>
      <c r="Y63" s="1"/>
      <c r="Z63" s="1"/>
      <c r="AA63" s="1"/>
      <c r="AB63" s="1"/>
      <c r="AC63" s="1"/>
      <c r="AD63" s="1"/>
    </row>
    <row r="64" spans="1:30" x14ac:dyDescent="0.25">
      <c r="A64" s="3"/>
      <c r="B64" s="102"/>
      <c r="C64" s="24" t="s">
        <v>973</v>
      </c>
      <c r="D64" s="138" t="s">
        <v>921</v>
      </c>
      <c r="E64" s="139"/>
      <c r="F64" s="139"/>
      <c r="G64" s="139"/>
      <c r="H64" s="139"/>
      <c r="I64" s="139"/>
      <c r="J64" s="139"/>
      <c r="K64" s="139"/>
      <c r="L64" s="140"/>
      <c r="M64" s="100"/>
      <c r="N64" s="4"/>
      <c r="O64" s="1"/>
      <c r="P64" s="1"/>
      <c r="Q64" s="1"/>
      <c r="R64" s="1"/>
      <c r="S64" s="1"/>
      <c r="T64" s="1"/>
      <c r="U64" s="1"/>
      <c r="V64" s="1"/>
      <c r="W64" s="1"/>
      <c r="X64" s="1"/>
      <c r="Y64" s="1"/>
      <c r="Z64" s="1"/>
      <c r="AA64" s="1"/>
      <c r="AB64" s="1"/>
      <c r="AC64" s="1"/>
      <c r="AD64" s="1"/>
    </row>
    <row r="65" spans="1:30" x14ac:dyDescent="0.25">
      <c r="A65" s="3"/>
      <c r="B65" s="102"/>
      <c r="C65" s="99"/>
      <c r="D65" s="99"/>
      <c r="E65" s="99"/>
      <c r="F65" s="99"/>
      <c r="G65" s="99"/>
      <c r="H65" s="99"/>
      <c r="I65" s="99"/>
      <c r="J65" s="99"/>
      <c r="K65" s="99"/>
      <c r="L65" s="99"/>
      <c r="M65" s="100"/>
      <c r="N65" s="4"/>
      <c r="O65" s="1"/>
      <c r="P65" s="1"/>
      <c r="Q65" s="1"/>
      <c r="R65" s="1"/>
      <c r="S65" s="1"/>
      <c r="T65" s="1"/>
      <c r="U65" s="1"/>
      <c r="V65" s="1"/>
      <c r="W65" s="1"/>
      <c r="X65" s="1"/>
      <c r="Y65" s="1"/>
      <c r="Z65" s="1"/>
      <c r="AA65" s="1"/>
      <c r="AB65" s="1"/>
      <c r="AC65" s="1"/>
      <c r="AD65" s="1"/>
    </row>
    <row r="66" spans="1:30" x14ac:dyDescent="0.25">
      <c r="A66" s="3"/>
      <c r="B66" s="5"/>
      <c r="C66" s="6"/>
      <c r="D66" s="6"/>
      <c r="E66" s="6"/>
      <c r="F66" s="6"/>
      <c r="G66" s="6"/>
      <c r="H66" s="6"/>
      <c r="I66" s="6"/>
      <c r="J66" s="6"/>
      <c r="K66" s="6"/>
      <c r="L66" s="6"/>
      <c r="M66" s="7"/>
      <c r="N66" s="4"/>
      <c r="O66" s="1"/>
      <c r="P66" s="1"/>
      <c r="Q66" s="1"/>
      <c r="R66" s="1"/>
      <c r="S66" s="1"/>
      <c r="T66" s="1"/>
      <c r="U66" s="1"/>
      <c r="V66" s="1"/>
      <c r="W66" s="1"/>
      <c r="X66" s="1"/>
      <c r="Y66" s="1"/>
      <c r="Z66" s="1"/>
      <c r="AA66" s="1"/>
      <c r="AB66" s="1"/>
      <c r="AC66" s="1"/>
      <c r="AD66" s="1"/>
    </row>
    <row r="67" spans="1:30" x14ac:dyDescent="0.25">
      <c r="A67" s="3"/>
      <c r="B67" s="5"/>
      <c r="C67" s="31" t="s">
        <v>974</v>
      </c>
      <c r="D67" s="6"/>
      <c r="E67" s="6"/>
      <c r="F67" s="6"/>
      <c r="G67" s="6"/>
      <c r="H67" s="6"/>
      <c r="I67" s="6"/>
      <c r="J67" s="6"/>
      <c r="K67" s="6"/>
      <c r="L67" s="6"/>
      <c r="M67" s="7"/>
      <c r="N67" s="4"/>
      <c r="O67" s="1"/>
      <c r="P67" s="1"/>
      <c r="Q67" s="1"/>
      <c r="R67" s="1"/>
      <c r="S67" s="1"/>
      <c r="T67" s="1"/>
      <c r="U67" s="1"/>
      <c r="V67" s="1"/>
      <c r="W67" s="1"/>
      <c r="X67" s="1"/>
      <c r="Y67" s="1"/>
      <c r="Z67" s="1"/>
      <c r="AA67" s="1"/>
      <c r="AB67" s="1"/>
      <c r="AC67" s="1"/>
      <c r="AD67" s="1"/>
    </row>
    <row r="68" spans="1:30" ht="75" x14ac:dyDescent="0.25">
      <c r="A68" s="3"/>
      <c r="B68" s="5"/>
      <c r="C68" s="66" t="s">
        <v>1112</v>
      </c>
      <c r="D68" s="198" t="s">
        <v>921</v>
      </c>
      <c r="E68" s="198"/>
      <c r="F68" s="198"/>
      <c r="G68" s="198"/>
      <c r="H68" s="198"/>
      <c r="I68" s="198"/>
      <c r="J68" s="198"/>
      <c r="K68" s="198"/>
      <c r="L68" s="198"/>
      <c r="M68" s="7"/>
      <c r="N68" s="4"/>
      <c r="O68" s="1"/>
      <c r="P68" s="1"/>
      <c r="Q68" s="1"/>
      <c r="R68" s="1"/>
      <c r="S68" s="1"/>
      <c r="T68" s="1"/>
      <c r="U68" s="1"/>
      <c r="V68" s="1"/>
      <c r="W68" s="1"/>
      <c r="X68" s="1"/>
      <c r="Y68" s="1"/>
      <c r="Z68" s="1"/>
      <c r="AA68" s="1"/>
      <c r="AB68" s="1"/>
      <c r="AC68" s="1"/>
      <c r="AD68" s="1"/>
    </row>
    <row r="69" spans="1:30" x14ac:dyDescent="0.25">
      <c r="A69" s="3"/>
      <c r="B69" s="5"/>
      <c r="C69" s="167" t="s">
        <v>1157</v>
      </c>
      <c r="D69" s="146" t="s">
        <v>19</v>
      </c>
      <c r="E69" s="146"/>
      <c r="F69" s="146"/>
      <c r="G69" s="146"/>
      <c r="H69" s="146"/>
      <c r="I69" s="146"/>
      <c r="J69" s="146"/>
      <c r="K69" s="146"/>
      <c r="L69" s="146"/>
      <c r="M69" s="7"/>
      <c r="N69" s="4"/>
      <c r="O69" s="1"/>
      <c r="P69" s="1"/>
      <c r="Q69" s="1"/>
      <c r="R69" s="1"/>
      <c r="S69" s="1"/>
      <c r="T69" s="1"/>
      <c r="U69" s="1"/>
      <c r="V69" s="1"/>
      <c r="W69" s="1"/>
      <c r="X69" s="1"/>
      <c r="Y69" s="1"/>
      <c r="Z69" s="1"/>
      <c r="AA69" s="1"/>
      <c r="AB69" s="1"/>
      <c r="AC69" s="1"/>
      <c r="AD69" s="1"/>
    </row>
    <row r="70" spans="1:30" x14ac:dyDescent="0.25">
      <c r="A70" s="3"/>
      <c r="B70" s="5"/>
      <c r="C70" s="167"/>
      <c r="D70" s="146"/>
      <c r="E70" s="146"/>
      <c r="F70" s="146"/>
      <c r="G70" s="146"/>
      <c r="H70" s="146"/>
      <c r="I70" s="146"/>
      <c r="J70" s="146"/>
      <c r="K70" s="146"/>
      <c r="L70" s="146"/>
      <c r="M70" s="7"/>
      <c r="N70" s="4"/>
      <c r="O70" s="1"/>
      <c r="P70" s="1"/>
      <c r="Q70" s="1"/>
      <c r="R70" s="1"/>
      <c r="S70" s="1"/>
      <c r="T70" s="1"/>
      <c r="U70" s="1"/>
      <c r="V70" s="1"/>
      <c r="W70" s="1"/>
      <c r="X70" s="1"/>
      <c r="Y70" s="1"/>
      <c r="Z70" s="1"/>
      <c r="AA70" s="1"/>
      <c r="AB70" s="1"/>
      <c r="AC70" s="1"/>
      <c r="AD70" s="1"/>
    </row>
    <row r="71" spans="1:30" x14ac:dyDescent="0.25">
      <c r="A71" s="3"/>
      <c r="B71" s="5"/>
      <c r="C71" s="6"/>
      <c r="D71" s="91"/>
      <c r="E71" s="91"/>
      <c r="F71" s="91"/>
      <c r="G71" s="91"/>
      <c r="H71" s="91"/>
      <c r="I71" s="91"/>
      <c r="J71" s="91"/>
      <c r="K71" s="91"/>
      <c r="L71" s="91"/>
      <c r="M71" s="7"/>
      <c r="N71" s="4"/>
      <c r="O71" s="1"/>
      <c r="P71" s="1"/>
      <c r="Q71" s="1"/>
      <c r="R71" s="1"/>
      <c r="S71" s="1"/>
      <c r="T71" s="1"/>
      <c r="U71" s="1"/>
      <c r="V71" s="1"/>
      <c r="W71" s="1"/>
      <c r="X71" s="1"/>
      <c r="Y71" s="1"/>
      <c r="Z71" s="1"/>
      <c r="AA71" s="1"/>
      <c r="AB71" s="1"/>
      <c r="AC71" s="1"/>
      <c r="AD71" s="1"/>
    </row>
    <row r="72" spans="1:30" x14ac:dyDescent="0.25">
      <c r="A72" s="3"/>
      <c r="B72" s="5"/>
      <c r="C72" s="6"/>
      <c r="D72" s="6"/>
      <c r="E72" s="6"/>
      <c r="F72" s="6"/>
      <c r="G72" s="6"/>
      <c r="H72" s="6" t="s">
        <v>954</v>
      </c>
      <c r="I72" s="6"/>
      <c r="J72" s="6"/>
      <c r="K72" s="6"/>
      <c r="L72" s="6"/>
      <c r="M72" s="7"/>
      <c r="N72" s="4"/>
      <c r="O72" s="1"/>
      <c r="P72" s="1"/>
      <c r="Q72" s="1"/>
      <c r="R72" s="1"/>
      <c r="S72" s="1"/>
      <c r="T72" s="1"/>
      <c r="U72" s="1"/>
      <c r="V72" s="1"/>
      <c r="W72" s="1"/>
      <c r="X72" s="1"/>
      <c r="Y72" s="1"/>
      <c r="Z72" s="1"/>
      <c r="AA72" s="1"/>
      <c r="AB72" s="1"/>
      <c r="AC72" s="1"/>
      <c r="AD72" s="1"/>
    </row>
    <row r="73" spans="1:30" x14ac:dyDescent="0.25">
      <c r="A73" s="3"/>
      <c r="B73" s="5"/>
      <c r="C73" s="68" t="s">
        <v>975</v>
      </c>
      <c r="D73" s="191" t="s">
        <v>976</v>
      </c>
      <c r="E73" s="191"/>
      <c r="F73" s="191"/>
      <c r="G73" s="191"/>
      <c r="H73" s="96" t="s">
        <v>958</v>
      </c>
      <c r="I73" s="96" t="s">
        <v>1095</v>
      </c>
      <c r="J73" s="96" t="s">
        <v>959</v>
      </c>
      <c r="K73" s="96" t="s">
        <v>960</v>
      </c>
      <c r="L73" s="96" t="s">
        <v>961</v>
      </c>
      <c r="M73" s="7"/>
      <c r="N73" s="4"/>
      <c r="O73" s="1"/>
      <c r="P73" s="1"/>
      <c r="Q73" s="1"/>
      <c r="R73" s="1"/>
      <c r="S73" s="1"/>
      <c r="T73" s="1"/>
      <c r="U73" s="1"/>
      <c r="V73" s="1"/>
      <c r="W73" s="1"/>
      <c r="X73" s="1"/>
      <c r="Y73" s="1"/>
      <c r="Z73" s="1"/>
      <c r="AA73" s="1"/>
      <c r="AB73" s="1"/>
      <c r="AC73" s="1"/>
      <c r="AD73" s="1"/>
    </row>
    <row r="74" spans="1:30" x14ac:dyDescent="0.25">
      <c r="A74" s="3"/>
      <c r="B74" s="5"/>
      <c r="C74" s="11" t="s">
        <v>977</v>
      </c>
      <c r="D74" s="138" t="s">
        <v>921</v>
      </c>
      <c r="E74" s="139"/>
      <c r="F74" s="139"/>
      <c r="G74" s="139"/>
      <c r="H74" s="61"/>
      <c r="I74" s="61"/>
      <c r="J74" s="51"/>
      <c r="K74" s="51"/>
      <c r="L74" s="51"/>
      <c r="M74" s="7"/>
      <c r="N74" s="4"/>
      <c r="O74" s="1"/>
      <c r="P74" s="1"/>
      <c r="Q74" s="1"/>
      <c r="R74" s="1"/>
      <c r="S74" s="1"/>
      <c r="T74" s="1"/>
      <c r="U74" s="1"/>
      <c r="V74" s="1"/>
      <c r="W74" s="1"/>
      <c r="X74" s="1"/>
      <c r="Y74" s="1"/>
      <c r="Z74" s="1"/>
      <c r="AA74" s="1"/>
      <c r="AB74" s="1"/>
      <c r="AC74" s="1"/>
      <c r="AD74" s="1"/>
    </row>
    <row r="75" spans="1:30" x14ac:dyDescent="0.25">
      <c r="A75" s="3"/>
      <c r="B75" s="5"/>
      <c r="C75" s="11" t="s">
        <v>978</v>
      </c>
      <c r="D75" s="138" t="s">
        <v>921</v>
      </c>
      <c r="E75" s="139"/>
      <c r="F75" s="139"/>
      <c r="G75" s="139"/>
      <c r="H75" s="61"/>
      <c r="I75" s="61"/>
      <c r="J75" s="51"/>
      <c r="K75" s="51"/>
      <c r="L75" s="51"/>
      <c r="M75" s="7"/>
      <c r="N75" s="4"/>
      <c r="O75" s="1"/>
      <c r="P75" s="70"/>
      <c r="Q75" s="1"/>
      <c r="R75" s="1"/>
      <c r="S75" s="1"/>
      <c r="T75" s="1"/>
      <c r="U75" s="1"/>
      <c r="V75" s="1"/>
      <c r="W75" s="1"/>
      <c r="X75" s="1"/>
      <c r="Y75" s="1"/>
      <c r="Z75" s="1"/>
      <c r="AA75" s="1"/>
      <c r="AB75" s="1"/>
      <c r="AC75" s="1"/>
      <c r="AD75" s="1"/>
    </row>
    <row r="76" spans="1:30" x14ac:dyDescent="0.25">
      <c r="A76" s="3"/>
      <c r="B76" s="5"/>
      <c r="C76" s="11" t="s">
        <v>979</v>
      </c>
      <c r="D76" s="138" t="s">
        <v>921</v>
      </c>
      <c r="E76" s="139"/>
      <c r="F76" s="139"/>
      <c r="G76" s="139"/>
      <c r="H76" s="61"/>
      <c r="I76" s="61"/>
      <c r="J76" s="51"/>
      <c r="K76" s="51"/>
      <c r="L76" s="51"/>
      <c r="M76" s="7"/>
      <c r="N76" s="4"/>
      <c r="O76" s="1"/>
      <c r="P76" s="1"/>
      <c r="Q76" s="1"/>
      <c r="R76" s="1"/>
      <c r="S76" s="1"/>
      <c r="T76" s="1"/>
      <c r="U76" s="1"/>
      <c r="V76" s="1"/>
      <c r="W76" s="1"/>
      <c r="X76" s="1"/>
      <c r="Y76" s="1"/>
      <c r="Z76" s="1"/>
      <c r="AA76" s="1"/>
      <c r="AB76" s="1"/>
      <c r="AC76" s="1"/>
      <c r="AD76" s="1"/>
    </row>
    <row r="77" spans="1:30" x14ac:dyDescent="0.25">
      <c r="A77" s="3"/>
      <c r="B77" s="5"/>
      <c r="C77" s="11" t="s">
        <v>980</v>
      </c>
      <c r="D77" s="138" t="s">
        <v>921</v>
      </c>
      <c r="E77" s="139"/>
      <c r="F77" s="139"/>
      <c r="G77" s="139"/>
      <c r="H77" s="61"/>
      <c r="I77" s="61"/>
      <c r="J77" s="51"/>
      <c r="K77" s="51"/>
      <c r="L77" s="51"/>
      <c r="M77" s="7"/>
      <c r="N77" s="4"/>
      <c r="O77" s="1"/>
      <c r="P77" s="1"/>
      <c r="Q77" s="1"/>
      <c r="R77" s="1"/>
      <c r="S77" s="1"/>
      <c r="T77" s="1"/>
      <c r="U77" s="1"/>
      <c r="V77" s="1"/>
      <c r="W77" s="1"/>
      <c r="X77" s="1"/>
      <c r="Y77" s="1"/>
      <c r="Z77" s="1"/>
      <c r="AA77" s="1"/>
      <c r="AB77" s="1"/>
      <c r="AC77" s="1"/>
      <c r="AD77" s="1"/>
    </row>
    <row r="78" spans="1:30" x14ac:dyDescent="0.25">
      <c r="A78" s="3"/>
      <c r="B78" s="5"/>
      <c r="C78" s="11" t="s">
        <v>981</v>
      </c>
      <c r="D78" s="138" t="s">
        <v>921</v>
      </c>
      <c r="E78" s="139"/>
      <c r="F78" s="139"/>
      <c r="G78" s="139"/>
      <c r="H78" s="61"/>
      <c r="I78" s="61"/>
      <c r="J78" s="51"/>
      <c r="K78" s="51"/>
      <c r="L78" s="51"/>
      <c r="M78" s="7"/>
      <c r="N78" s="4"/>
      <c r="O78" s="1"/>
      <c r="P78" s="1"/>
      <c r="Q78" s="1"/>
      <c r="R78" s="1"/>
      <c r="S78" s="1"/>
      <c r="T78" s="1"/>
      <c r="U78" s="1"/>
      <c r="V78" s="1"/>
      <c r="W78" s="1"/>
      <c r="X78" s="1"/>
      <c r="Y78" s="1"/>
      <c r="Z78" s="1"/>
      <c r="AA78" s="1"/>
      <c r="AB78" s="1"/>
      <c r="AC78" s="1"/>
      <c r="AD78" s="1"/>
    </row>
    <row r="79" spans="1:30" x14ac:dyDescent="0.25">
      <c r="A79" s="3"/>
      <c r="B79" s="5"/>
      <c r="C79" s="11" t="s">
        <v>982</v>
      </c>
      <c r="D79" s="138" t="s">
        <v>921</v>
      </c>
      <c r="E79" s="139"/>
      <c r="F79" s="139"/>
      <c r="G79" s="139"/>
      <c r="H79" s="61"/>
      <c r="I79" s="61"/>
      <c r="J79" s="51"/>
      <c r="K79" s="51"/>
      <c r="L79" s="51"/>
      <c r="M79" s="7"/>
      <c r="N79" s="4"/>
      <c r="O79" s="1"/>
      <c r="P79" s="1"/>
      <c r="Q79" s="1"/>
      <c r="R79" s="1"/>
      <c r="S79" s="1"/>
      <c r="T79" s="1"/>
      <c r="U79" s="1"/>
      <c r="V79" s="1"/>
      <c r="W79" s="1"/>
      <c r="X79" s="1"/>
      <c r="Y79" s="1"/>
      <c r="Z79" s="1"/>
      <c r="AA79" s="1"/>
      <c r="AB79" s="1"/>
      <c r="AC79" s="1"/>
      <c r="AD79" s="1"/>
    </row>
    <row r="80" spans="1:30" x14ac:dyDescent="0.25">
      <c r="A80" s="3"/>
      <c r="B80" s="5"/>
      <c r="C80" s="11" t="s">
        <v>983</v>
      </c>
      <c r="D80" s="138" t="s">
        <v>921</v>
      </c>
      <c r="E80" s="139"/>
      <c r="F80" s="139"/>
      <c r="G80" s="139"/>
      <c r="H80" s="61"/>
      <c r="I80" s="61"/>
      <c r="J80" s="51"/>
      <c r="K80" s="51"/>
      <c r="L80" s="51"/>
      <c r="M80" s="7"/>
      <c r="N80" s="4"/>
      <c r="O80" s="1"/>
      <c r="P80" s="1"/>
      <c r="Q80" s="1"/>
      <c r="R80" s="1"/>
      <c r="S80" s="1"/>
      <c r="T80" s="1"/>
      <c r="U80" s="1"/>
      <c r="V80" s="1"/>
      <c r="W80" s="1"/>
      <c r="X80" s="1"/>
      <c r="Y80" s="1"/>
      <c r="Z80" s="1"/>
      <c r="AA80" s="1"/>
      <c r="AB80" s="1"/>
      <c r="AC80" s="1"/>
      <c r="AD80" s="1"/>
    </row>
    <row r="81" spans="1:30" x14ac:dyDescent="0.25">
      <c r="A81" s="3"/>
      <c r="B81" s="5"/>
      <c r="C81" s="11" t="s">
        <v>984</v>
      </c>
      <c r="D81" s="138" t="s">
        <v>921</v>
      </c>
      <c r="E81" s="139"/>
      <c r="F81" s="139"/>
      <c r="G81" s="139"/>
      <c r="H81" s="61"/>
      <c r="I81" s="61"/>
      <c r="J81" s="51"/>
      <c r="K81" s="51"/>
      <c r="L81" s="51"/>
      <c r="M81" s="7"/>
      <c r="N81" s="4"/>
      <c r="O81" s="1"/>
      <c r="P81" s="1"/>
      <c r="Q81" s="1"/>
      <c r="R81" s="1"/>
      <c r="S81" s="1"/>
      <c r="T81" s="1"/>
      <c r="U81" s="1"/>
      <c r="V81" s="1"/>
      <c r="W81" s="1"/>
      <c r="X81" s="1"/>
      <c r="Y81" s="1"/>
      <c r="Z81" s="1"/>
      <c r="AA81" s="1"/>
      <c r="AB81" s="1"/>
      <c r="AC81" s="1"/>
      <c r="AD81" s="1"/>
    </row>
    <row r="82" spans="1:30" x14ac:dyDescent="0.25">
      <c r="A82" s="3"/>
      <c r="B82" s="5"/>
      <c r="C82" s="11" t="s">
        <v>985</v>
      </c>
      <c r="D82" s="138" t="s">
        <v>921</v>
      </c>
      <c r="E82" s="139"/>
      <c r="F82" s="139"/>
      <c r="G82" s="139"/>
      <c r="H82" s="61"/>
      <c r="I82" s="61"/>
      <c r="J82" s="51"/>
      <c r="K82" s="51"/>
      <c r="L82" s="51"/>
      <c r="M82" s="7"/>
      <c r="N82" s="4"/>
      <c r="O82" s="1"/>
      <c r="P82" s="1"/>
      <c r="Q82" s="1"/>
      <c r="R82" s="1"/>
      <c r="S82" s="1"/>
      <c r="T82" s="1"/>
      <c r="U82" s="1"/>
      <c r="V82" s="1"/>
      <c r="W82" s="1"/>
      <c r="X82" s="1"/>
      <c r="Y82" s="1"/>
      <c r="Z82" s="1"/>
      <c r="AA82" s="1"/>
      <c r="AB82" s="1"/>
      <c r="AC82" s="1"/>
      <c r="AD82" s="1"/>
    </row>
    <row r="83" spans="1:30" x14ac:dyDescent="0.25">
      <c r="A83" s="3"/>
      <c r="B83" s="5"/>
      <c r="C83" s="11" t="s">
        <v>986</v>
      </c>
      <c r="D83" s="138" t="s">
        <v>921</v>
      </c>
      <c r="E83" s="139"/>
      <c r="F83" s="139"/>
      <c r="G83" s="139"/>
      <c r="H83" s="61"/>
      <c r="I83" s="61"/>
      <c r="J83" s="51"/>
      <c r="K83" s="51"/>
      <c r="L83" s="51"/>
      <c r="M83" s="7"/>
      <c r="N83" s="4"/>
      <c r="O83" s="1"/>
      <c r="P83" s="1"/>
      <c r="Q83" s="1"/>
      <c r="R83" s="1"/>
      <c r="S83" s="1"/>
      <c r="T83" s="1"/>
      <c r="U83" s="1"/>
      <c r="V83" s="1"/>
      <c r="W83" s="1"/>
      <c r="X83" s="1"/>
      <c r="Y83" s="1"/>
      <c r="Z83" s="1"/>
      <c r="AA83" s="1"/>
      <c r="AB83" s="1"/>
      <c r="AC83" s="1"/>
      <c r="AD83" s="1"/>
    </row>
    <row r="84" spans="1:30" x14ac:dyDescent="0.25">
      <c r="A84" s="3"/>
      <c r="B84" s="5"/>
      <c r="C84" s="11" t="s">
        <v>987</v>
      </c>
      <c r="D84" s="138" t="s">
        <v>921</v>
      </c>
      <c r="E84" s="139"/>
      <c r="F84" s="139"/>
      <c r="G84" s="139"/>
      <c r="H84" s="61"/>
      <c r="I84" s="61"/>
      <c r="J84" s="51"/>
      <c r="K84" s="51"/>
      <c r="L84" s="51"/>
      <c r="M84" s="7"/>
      <c r="N84" s="4"/>
      <c r="O84" s="1"/>
      <c r="P84" s="1"/>
      <c r="Q84" s="1"/>
      <c r="R84" s="1"/>
      <c r="S84" s="1"/>
      <c r="T84" s="1"/>
      <c r="U84" s="1"/>
      <c r="V84" s="1"/>
      <c r="W84" s="1"/>
      <c r="X84" s="1"/>
      <c r="Y84" s="1"/>
      <c r="Z84" s="1"/>
      <c r="AA84" s="1"/>
      <c r="AB84" s="1"/>
      <c r="AC84" s="1"/>
      <c r="AD84" s="1"/>
    </row>
    <row r="85" spans="1:30" x14ac:dyDescent="0.25">
      <c r="A85" s="3"/>
      <c r="B85" s="5"/>
      <c r="C85" s="11" t="s">
        <v>988</v>
      </c>
      <c r="D85" s="138" t="s">
        <v>921</v>
      </c>
      <c r="E85" s="139"/>
      <c r="F85" s="139"/>
      <c r="G85" s="139"/>
      <c r="H85" s="61"/>
      <c r="I85" s="61"/>
      <c r="J85" s="51"/>
      <c r="K85" s="51"/>
      <c r="L85" s="51"/>
      <c r="M85" s="7"/>
      <c r="N85" s="4"/>
      <c r="O85" s="1"/>
      <c r="P85" s="1"/>
      <c r="Q85" s="1"/>
      <c r="R85" s="1"/>
      <c r="S85" s="1"/>
      <c r="T85" s="1"/>
      <c r="U85" s="1"/>
      <c r="V85" s="1"/>
      <c r="W85" s="1"/>
      <c r="X85" s="1"/>
      <c r="Y85" s="1"/>
      <c r="Z85" s="1"/>
      <c r="AA85" s="1"/>
      <c r="AB85" s="1"/>
      <c r="AC85" s="1"/>
      <c r="AD85" s="1"/>
    </row>
    <row r="86" spans="1:30" x14ac:dyDescent="0.25">
      <c r="A86" s="3"/>
      <c r="B86" s="5"/>
      <c r="C86" s="6"/>
      <c r="D86" s="6"/>
      <c r="E86" s="6"/>
      <c r="F86" s="6"/>
      <c r="G86" s="82"/>
      <c r="H86" s="83"/>
      <c r="I86" s="83"/>
      <c r="J86" s="83"/>
      <c r="K86" s="83"/>
      <c r="L86" s="83"/>
      <c r="M86" s="7"/>
      <c r="N86" s="4"/>
      <c r="O86" s="1"/>
      <c r="P86" s="1"/>
      <c r="Q86" s="1"/>
      <c r="R86" s="1"/>
      <c r="S86" s="1"/>
      <c r="T86" s="1"/>
      <c r="U86" s="1"/>
      <c r="V86" s="1"/>
      <c r="W86" s="1"/>
      <c r="X86" s="1"/>
      <c r="Y86" s="1"/>
      <c r="Z86" s="1"/>
      <c r="AA86" s="1"/>
      <c r="AB86" s="1"/>
      <c r="AC86" s="1"/>
      <c r="AD86" s="1"/>
    </row>
    <row r="87" spans="1:30" x14ac:dyDescent="0.25">
      <c r="A87" s="3"/>
      <c r="B87" s="5"/>
      <c r="C87" s="31" t="s">
        <v>1090</v>
      </c>
      <c r="D87" s="6"/>
      <c r="E87" s="6"/>
      <c r="F87" s="6"/>
      <c r="G87" s="82"/>
      <c r="H87" s="83"/>
      <c r="I87" s="83"/>
      <c r="J87" s="83"/>
      <c r="K87" s="83"/>
      <c r="L87" s="83"/>
      <c r="M87" s="7"/>
      <c r="N87" s="4"/>
      <c r="O87" s="1"/>
      <c r="P87" s="1"/>
      <c r="Q87" s="1"/>
      <c r="R87" s="1"/>
      <c r="S87" s="1"/>
      <c r="T87" s="1"/>
      <c r="U87" s="1"/>
      <c r="V87" s="1"/>
      <c r="W87" s="1"/>
      <c r="X87" s="1"/>
      <c r="Y87" s="1"/>
      <c r="Z87" s="1"/>
      <c r="AA87" s="1"/>
      <c r="AB87" s="1"/>
      <c r="AC87" s="1"/>
      <c r="AD87" s="1"/>
    </row>
    <row r="88" spans="1:30" x14ac:dyDescent="0.25">
      <c r="A88" s="3"/>
      <c r="B88" s="5"/>
      <c r="C88" s="93" t="s">
        <v>1088</v>
      </c>
      <c r="D88" s="180" t="s">
        <v>19</v>
      </c>
      <c r="E88" s="181"/>
      <c r="F88" s="181"/>
      <c r="G88" s="181"/>
      <c r="H88" s="181"/>
      <c r="I88" s="181"/>
      <c r="J88" s="181"/>
      <c r="K88" s="181"/>
      <c r="L88" s="182"/>
      <c r="M88" s="7"/>
      <c r="N88" s="4"/>
      <c r="O88" s="1"/>
      <c r="P88" s="1"/>
      <c r="Q88" s="1"/>
      <c r="R88" s="1"/>
      <c r="S88" s="1"/>
      <c r="T88" s="1"/>
      <c r="U88" s="1"/>
      <c r="V88" s="1"/>
      <c r="W88" s="1"/>
      <c r="X88" s="1"/>
      <c r="Y88" s="1"/>
      <c r="Z88" s="1"/>
      <c r="AA88" s="1"/>
      <c r="AB88" s="1"/>
      <c r="AC88" s="1"/>
      <c r="AD88" s="1"/>
    </row>
    <row r="89" spans="1:30" x14ac:dyDescent="0.25">
      <c r="A89" s="3"/>
      <c r="B89" s="5"/>
      <c r="C89" s="11" t="s">
        <v>1091</v>
      </c>
      <c r="D89" s="138" t="s">
        <v>921</v>
      </c>
      <c r="E89" s="139"/>
      <c r="F89" s="139"/>
      <c r="G89" s="139"/>
      <c r="H89" s="139"/>
      <c r="I89" s="139"/>
      <c r="J89" s="139"/>
      <c r="K89" s="139"/>
      <c r="L89" s="140"/>
      <c r="M89" s="7"/>
      <c r="N89" s="4"/>
      <c r="O89" s="1"/>
      <c r="P89" s="1"/>
      <c r="Q89" s="1"/>
      <c r="R89" s="1"/>
      <c r="S89" s="1"/>
      <c r="T89" s="1"/>
      <c r="U89" s="1"/>
      <c r="V89" s="1"/>
      <c r="W89" s="1"/>
      <c r="X89" s="1"/>
      <c r="Y89" s="1"/>
      <c r="Z89" s="1"/>
      <c r="AA89" s="1"/>
      <c r="AB89" s="1"/>
      <c r="AC89" s="1"/>
      <c r="AD89" s="1"/>
    </row>
    <row r="90" spans="1:30" x14ac:dyDescent="0.25">
      <c r="A90" s="3"/>
      <c r="B90" s="5"/>
      <c r="C90" s="11" t="s">
        <v>1089</v>
      </c>
      <c r="D90" s="138" t="s">
        <v>921</v>
      </c>
      <c r="E90" s="139"/>
      <c r="F90" s="139"/>
      <c r="G90" s="139"/>
      <c r="H90" s="139"/>
      <c r="I90" s="139"/>
      <c r="J90" s="139"/>
      <c r="K90" s="139"/>
      <c r="L90" s="140"/>
      <c r="M90" s="7"/>
      <c r="N90" s="4"/>
      <c r="O90" s="1"/>
      <c r="P90" s="1"/>
      <c r="Q90" s="1"/>
      <c r="R90" s="1"/>
      <c r="S90" s="1"/>
      <c r="T90" s="1"/>
      <c r="U90" s="1"/>
      <c r="V90" s="1"/>
      <c r="W90" s="1"/>
      <c r="X90" s="1"/>
      <c r="Y90" s="1"/>
      <c r="Z90" s="1"/>
      <c r="AA90" s="1"/>
      <c r="AB90" s="1"/>
      <c r="AC90" s="1"/>
      <c r="AD90" s="1"/>
    </row>
    <row r="91" spans="1:30" x14ac:dyDescent="0.25">
      <c r="A91" s="3"/>
      <c r="B91" s="5"/>
      <c r="C91" s="6"/>
      <c r="D91" s="6"/>
      <c r="E91" s="6"/>
      <c r="F91" s="6"/>
      <c r="G91" s="82"/>
      <c r="H91" s="83"/>
      <c r="I91" s="83"/>
      <c r="J91" s="83"/>
      <c r="K91" s="83"/>
      <c r="L91" s="83"/>
      <c r="M91" s="7"/>
      <c r="N91" s="4"/>
      <c r="O91" s="1"/>
      <c r="P91" s="1"/>
      <c r="Q91" s="1"/>
      <c r="R91" s="1"/>
      <c r="S91" s="1"/>
      <c r="T91" s="1"/>
      <c r="U91" s="1"/>
      <c r="V91" s="1"/>
      <c r="W91" s="1"/>
      <c r="X91" s="1"/>
      <c r="Y91" s="1"/>
      <c r="Z91" s="1"/>
      <c r="AA91" s="1"/>
      <c r="AB91" s="1"/>
      <c r="AC91" s="1"/>
      <c r="AD91" s="1"/>
    </row>
    <row r="92" spans="1:30" x14ac:dyDescent="0.25">
      <c r="A92" s="3"/>
      <c r="B92" s="5"/>
      <c r="C92" s="31" t="s">
        <v>989</v>
      </c>
      <c r="D92" s="6"/>
      <c r="E92" s="6"/>
      <c r="F92" s="6"/>
      <c r="G92" s="82"/>
      <c r="H92" s="83"/>
      <c r="I92" s="83"/>
      <c r="J92" s="83"/>
      <c r="K92" s="83"/>
      <c r="L92" s="83"/>
      <c r="M92" s="7"/>
      <c r="N92" s="4"/>
      <c r="O92" s="1"/>
      <c r="P92" s="1"/>
      <c r="Q92" s="1"/>
      <c r="R92" s="1"/>
      <c r="S92" s="1"/>
      <c r="T92" s="1"/>
      <c r="U92" s="1"/>
      <c r="V92" s="1"/>
      <c r="W92" s="1"/>
      <c r="X92" s="1"/>
      <c r="Y92" s="1"/>
      <c r="Z92" s="1"/>
      <c r="AA92" s="1"/>
      <c r="AB92" s="1"/>
      <c r="AC92" s="1"/>
      <c r="AD92" s="1"/>
    </row>
    <row r="93" spans="1:30" ht="60" customHeight="1" x14ac:dyDescent="0.25">
      <c r="A93" s="3"/>
      <c r="B93" s="5"/>
      <c r="C93" s="84" t="s">
        <v>990</v>
      </c>
      <c r="D93" s="192" t="s">
        <v>19</v>
      </c>
      <c r="E93" s="193"/>
      <c r="F93" s="193"/>
      <c r="G93" s="193"/>
      <c r="H93" s="193"/>
      <c r="I93" s="193"/>
      <c r="J93" s="193"/>
      <c r="K93" s="193"/>
      <c r="L93" s="194"/>
      <c r="M93" s="7"/>
      <c r="N93" s="4"/>
      <c r="O93" s="1"/>
      <c r="P93" s="1"/>
      <c r="Q93" s="1"/>
      <c r="R93" s="1"/>
      <c r="S93" s="1"/>
      <c r="T93" s="1"/>
      <c r="U93" s="1"/>
      <c r="V93" s="1"/>
      <c r="W93" s="1"/>
      <c r="X93" s="1"/>
      <c r="Y93" s="1"/>
      <c r="Z93" s="1"/>
      <c r="AA93" s="1"/>
      <c r="AB93" s="1"/>
      <c r="AC93" s="1"/>
      <c r="AD93" s="1"/>
    </row>
    <row r="94" spans="1:30" x14ac:dyDescent="0.25">
      <c r="A94" s="3"/>
      <c r="B94" s="5"/>
      <c r="C94" s="6"/>
      <c r="D94" s="6"/>
      <c r="E94" s="6"/>
      <c r="F94" s="6"/>
      <c r="G94" s="6"/>
      <c r="H94" s="6"/>
      <c r="I94" s="6"/>
      <c r="J94" s="6"/>
      <c r="K94" s="6"/>
      <c r="L94" s="6"/>
      <c r="M94" s="7"/>
      <c r="N94" s="4"/>
      <c r="O94" s="1"/>
      <c r="P94" s="1"/>
      <c r="Q94" s="1"/>
      <c r="R94" s="1"/>
      <c r="S94" s="1"/>
      <c r="T94" s="1"/>
      <c r="U94" s="1"/>
      <c r="V94" s="1"/>
      <c r="W94" s="1"/>
      <c r="X94" s="1"/>
      <c r="Y94" s="1"/>
      <c r="Z94" s="1"/>
      <c r="AA94" s="1"/>
      <c r="AB94" s="1"/>
      <c r="AC94" s="1"/>
      <c r="AD94" s="1"/>
    </row>
    <row r="95" spans="1:30" x14ac:dyDescent="0.25">
      <c r="A95" s="3"/>
      <c r="B95" s="5"/>
      <c r="C95" s="31" t="s">
        <v>991</v>
      </c>
      <c r="D95" s="6"/>
      <c r="E95" s="6"/>
      <c r="F95" s="6"/>
      <c r="G95" s="6"/>
      <c r="H95" s="6"/>
      <c r="I95" s="6"/>
      <c r="J95" s="6"/>
      <c r="K95" s="6"/>
      <c r="L95" s="6"/>
      <c r="M95" s="7"/>
      <c r="N95" s="4"/>
      <c r="O95" s="1"/>
      <c r="P95" s="1"/>
      <c r="Q95" s="1"/>
      <c r="R95" s="1"/>
      <c r="S95" s="1"/>
      <c r="T95" s="1"/>
      <c r="U95" s="1"/>
      <c r="V95" s="1"/>
      <c r="W95" s="1"/>
      <c r="X95" s="1"/>
      <c r="Y95" s="1"/>
      <c r="Z95" s="1"/>
      <c r="AA95" s="1"/>
      <c r="AB95" s="1"/>
      <c r="AC95" s="1"/>
      <c r="AD95" s="1"/>
    </row>
    <row r="96" spans="1:30" x14ac:dyDescent="0.25">
      <c r="A96" s="3"/>
      <c r="B96" s="5"/>
      <c r="C96" s="60" t="s">
        <v>992</v>
      </c>
      <c r="D96" s="138" t="s">
        <v>921</v>
      </c>
      <c r="E96" s="139"/>
      <c r="F96" s="139"/>
      <c r="G96" s="139"/>
      <c r="H96" s="139"/>
      <c r="I96" s="139"/>
      <c r="J96" s="139"/>
      <c r="K96" s="139"/>
      <c r="L96" s="140"/>
      <c r="M96" s="7"/>
      <c r="N96" s="4"/>
      <c r="O96" s="1"/>
      <c r="P96" s="1"/>
      <c r="Q96" s="1"/>
      <c r="R96" s="1"/>
      <c r="S96" s="1"/>
      <c r="T96" s="1"/>
      <c r="U96" s="1"/>
      <c r="V96" s="1"/>
      <c r="W96" s="1"/>
      <c r="X96" s="1"/>
      <c r="Y96" s="1"/>
      <c r="Z96" s="1"/>
      <c r="AA96" s="1"/>
      <c r="AB96" s="1"/>
      <c r="AC96" s="1"/>
      <c r="AD96" s="1"/>
    </row>
    <row r="97" spans="1:30" x14ac:dyDescent="0.25">
      <c r="A97" s="3"/>
      <c r="B97" s="5"/>
      <c r="C97" s="60" t="s">
        <v>993</v>
      </c>
      <c r="D97" s="138" t="s">
        <v>921</v>
      </c>
      <c r="E97" s="139"/>
      <c r="F97" s="139"/>
      <c r="G97" s="139"/>
      <c r="H97" s="139"/>
      <c r="I97" s="139"/>
      <c r="J97" s="139"/>
      <c r="K97" s="139"/>
      <c r="L97" s="140"/>
      <c r="M97" s="7"/>
      <c r="N97" s="4"/>
      <c r="O97" s="1"/>
      <c r="P97" s="1"/>
      <c r="Q97" s="1"/>
      <c r="R97" s="1"/>
      <c r="S97" s="1"/>
      <c r="T97" s="1"/>
      <c r="U97" s="1"/>
      <c r="V97" s="1"/>
      <c r="W97" s="1"/>
      <c r="X97" s="1"/>
      <c r="Y97" s="1"/>
      <c r="Z97" s="1"/>
      <c r="AA97" s="1"/>
      <c r="AB97" s="1"/>
      <c r="AC97" s="1"/>
      <c r="AD97" s="1"/>
    </row>
    <row r="98" spans="1:30" x14ac:dyDescent="0.25">
      <c r="A98" s="3"/>
      <c r="B98" s="5"/>
      <c r="C98" s="62" t="s">
        <v>994</v>
      </c>
      <c r="D98" s="138" t="s">
        <v>921</v>
      </c>
      <c r="E98" s="139"/>
      <c r="F98" s="139"/>
      <c r="G98" s="139"/>
      <c r="H98" s="139"/>
      <c r="I98" s="139"/>
      <c r="J98" s="139"/>
      <c r="K98" s="139"/>
      <c r="L98" s="140"/>
      <c r="M98" s="7"/>
      <c r="N98" s="4"/>
      <c r="O98" s="1"/>
      <c r="P98" s="1"/>
      <c r="Q98" s="1"/>
      <c r="R98" s="1"/>
      <c r="S98" s="1"/>
      <c r="T98" s="1"/>
      <c r="U98" s="1"/>
      <c r="V98" s="1"/>
      <c r="W98" s="1"/>
      <c r="X98" s="1"/>
      <c r="Y98" s="1"/>
      <c r="Z98" s="1"/>
      <c r="AA98" s="1"/>
      <c r="AB98" s="1"/>
      <c r="AC98" s="1"/>
      <c r="AD98" s="1"/>
    </row>
    <row r="99" spans="1:30" x14ac:dyDescent="0.25">
      <c r="A99" s="3"/>
      <c r="B99" s="5"/>
      <c r="C99" s="60" t="s">
        <v>995</v>
      </c>
      <c r="D99" s="138" t="s">
        <v>921</v>
      </c>
      <c r="E99" s="139"/>
      <c r="F99" s="139"/>
      <c r="G99" s="139"/>
      <c r="H99" s="139"/>
      <c r="I99" s="139"/>
      <c r="J99" s="139"/>
      <c r="K99" s="139"/>
      <c r="L99" s="140"/>
      <c r="M99" s="7"/>
      <c r="N99" s="4"/>
      <c r="O99" s="1"/>
      <c r="P99" s="1"/>
      <c r="Q99" s="1"/>
      <c r="R99" s="1"/>
      <c r="S99" s="1"/>
      <c r="T99" s="1"/>
      <c r="U99" s="1"/>
      <c r="V99" s="1"/>
      <c r="W99" s="1"/>
      <c r="X99" s="1"/>
      <c r="Y99" s="1"/>
      <c r="Z99" s="1"/>
      <c r="AA99" s="1"/>
      <c r="AB99" s="1"/>
      <c r="AC99" s="1"/>
      <c r="AD99" s="1"/>
    </row>
    <row r="100" spans="1:30" x14ac:dyDescent="0.25">
      <c r="A100" s="3"/>
      <c r="B100" s="5"/>
      <c r="C100" s="60" t="s">
        <v>996</v>
      </c>
      <c r="D100" s="138" t="s">
        <v>921</v>
      </c>
      <c r="E100" s="139"/>
      <c r="F100" s="139"/>
      <c r="G100" s="139"/>
      <c r="H100" s="139"/>
      <c r="I100" s="139"/>
      <c r="J100" s="139"/>
      <c r="K100" s="139"/>
      <c r="L100" s="140"/>
      <c r="M100" s="7"/>
      <c r="N100" s="4"/>
      <c r="O100" s="1"/>
      <c r="P100" s="1"/>
      <c r="Q100" s="1"/>
      <c r="R100" s="1"/>
      <c r="S100" s="1"/>
      <c r="T100" s="1"/>
      <c r="U100" s="1"/>
      <c r="V100" s="1"/>
      <c r="W100" s="1"/>
      <c r="X100" s="1"/>
      <c r="Y100" s="1"/>
      <c r="Z100" s="1"/>
      <c r="AA100" s="1"/>
      <c r="AB100" s="1"/>
      <c r="AC100" s="1"/>
      <c r="AD100" s="1"/>
    </row>
    <row r="101" spans="1:30" x14ac:dyDescent="0.25">
      <c r="A101" s="3"/>
      <c r="B101" s="5"/>
      <c r="C101" s="60" t="s">
        <v>997</v>
      </c>
      <c r="D101" s="138" t="s">
        <v>921</v>
      </c>
      <c r="E101" s="139"/>
      <c r="F101" s="139"/>
      <c r="G101" s="139"/>
      <c r="H101" s="139"/>
      <c r="I101" s="139"/>
      <c r="J101" s="139"/>
      <c r="K101" s="139"/>
      <c r="L101" s="140"/>
      <c r="M101" s="7"/>
      <c r="N101" s="4"/>
      <c r="O101" s="1"/>
      <c r="P101" s="1"/>
      <c r="Q101" s="1"/>
      <c r="R101" s="1"/>
      <c r="S101" s="1"/>
      <c r="T101" s="1"/>
      <c r="U101" s="1"/>
      <c r="V101" s="1"/>
      <c r="W101" s="1"/>
      <c r="X101" s="1"/>
      <c r="Y101" s="1"/>
      <c r="Z101" s="1"/>
      <c r="AA101" s="1"/>
      <c r="AB101" s="1"/>
      <c r="AC101" s="1"/>
      <c r="AD101" s="1"/>
    </row>
    <row r="102" spans="1:30" x14ac:dyDescent="0.25">
      <c r="A102" s="3"/>
      <c r="B102" s="5"/>
      <c r="C102" s="60" t="s">
        <v>998</v>
      </c>
      <c r="D102" s="138" t="s">
        <v>921</v>
      </c>
      <c r="E102" s="139"/>
      <c r="F102" s="139"/>
      <c r="G102" s="139"/>
      <c r="H102" s="139"/>
      <c r="I102" s="139"/>
      <c r="J102" s="139"/>
      <c r="K102" s="139"/>
      <c r="L102" s="140"/>
      <c r="M102" s="7"/>
      <c r="N102" s="4"/>
      <c r="O102" s="1"/>
      <c r="P102" s="1"/>
      <c r="Q102" s="1"/>
      <c r="R102" s="1"/>
      <c r="S102" s="1"/>
      <c r="T102" s="1"/>
      <c r="U102" s="1"/>
      <c r="V102" s="1"/>
      <c r="W102" s="1"/>
      <c r="X102" s="1"/>
      <c r="Y102" s="1"/>
      <c r="Z102" s="1"/>
      <c r="AA102" s="1"/>
      <c r="AB102" s="1"/>
      <c r="AC102" s="1"/>
      <c r="AD102" s="1"/>
    </row>
    <row r="103" spans="1:30" ht="17.25" x14ac:dyDescent="0.25">
      <c r="A103" s="3"/>
      <c r="B103" s="5"/>
      <c r="C103" s="11" t="s">
        <v>999</v>
      </c>
      <c r="D103" s="138" t="s">
        <v>921</v>
      </c>
      <c r="E103" s="139"/>
      <c r="F103" s="139"/>
      <c r="G103" s="139"/>
      <c r="H103" s="139"/>
      <c r="I103" s="139"/>
      <c r="J103" s="139"/>
      <c r="K103" s="139"/>
      <c r="L103" s="140"/>
      <c r="M103" s="7"/>
      <c r="N103" s="4"/>
      <c r="O103" s="1"/>
      <c r="P103" s="1"/>
      <c r="Q103" s="1"/>
      <c r="R103" s="1"/>
      <c r="S103" s="1"/>
      <c r="T103" s="1"/>
      <c r="U103" s="1"/>
      <c r="V103" s="1"/>
      <c r="W103" s="1"/>
      <c r="X103" s="1"/>
      <c r="Y103" s="1"/>
      <c r="Z103" s="1"/>
      <c r="AA103" s="1"/>
      <c r="AB103" s="1"/>
      <c r="AC103" s="1"/>
      <c r="AD103" s="1"/>
    </row>
    <row r="104" spans="1:30" x14ac:dyDescent="0.25">
      <c r="A104" s="3"/>
      <c r="B104" s="5"/>
      <c r="C104" s="178" t="s">
        <v>1000</v>
      </c>
      <c r="D104" s="180" t="s">
        <v>19</v>
      </c>
      <c r="E104" s="181"/>
      <c r="F104" s="181"/>
      <c r="G104" s="181"/>
      <c r="H104" s="181"/>
      <c r="I104" s="181"/>
      <c r="J104" s="181"/>
      <c r="K104" s="181"/>
      <c r="L104" s="182"/>
      <c r="M104" s="7"/>
      <c r="N104" s="4"/>
      <c r="O104" s="1"/>
      <c r="P104" s="1"/>
      <c r="Q104" s="1"/>
      <c r="R104" s="1"/>
      <c r="S104" s="1"/>
      <c r="T104" s="1"/>
      <c r="U104" s="1"/>
      <c r="V104" s="1"/>
      <c r="W104" s="1"/>
      <c r="X104" s="1"/>
      <c r="Y104" s="1"/>
      <c r="Z104" s="1"/>
      <c r="AA104" s="1"/>
      <c r="AB104" s="1"/>
      <c r="AC104" s="1"/>
      <c r="AD104" s="1"/>
    </row>
    <row r="105" spans="1:30" x14ac:dyDescent="0.25">
      <c r="A105" s="3"/>
      <c r="B105" s="5"/>
      <c r="C105" s="179"/>
      <c r="D105" s="183"/>
      <c r="E105" s="184"/>
      <c r="F105" s="184"/>
      <c r="G105" s="184"/>
      <c r="H105" s="184"/>
      <c r="I105" s="184"/>
      <c r="J105" s="184"/>
      <c r="K105" s="184"/>
      <c r="L105" s="185"/>
      <c r="M105" s="7"/>
      <c r="N105" s="4"/>
      <c r="O105" s="1"/>
      <c r="P105" s="1"/>
      <c r="Q105" s="1"/>
      <c r="R105" s="1"/>
      <c r="S105" s="1"/>
      <c r="T105" s="1"/>
      <c r="U105" s="1"/>
      <c r="V105" s="1"/>
      <c r="W105" s="1"/>
      <c r="X105" s="1"/>
      <c r="Y105" s="1"/>
      <c r="Z105" s="1"/>
      <c r="AA105" s="1"/>
      <c r="AB105" s="1"/>
      <c r="AC105" s="1"/>
      <c r="AD105" s="1"/>
    </row>
    <row r="106" spans="1:30" x14ac:dyDescent="0.25">
      <c r="A106" s="3"/>
      <c r="B106" s="5"/>
      <c r="C106" s="11" t="s">
        <v>1001</v>
      </c>
      <c r="D106" s="138" t="s">
        <v>921</v>
      </c>
      <c r="E106" s="139"/>
      <c r="F106" s="139"/>
      <c r="G106" s="139"/>
      <c r="H106" s="139"/>
      <c r="I106" s="139"/>
      <c r="J106" s="139"/>
      <c r="K106" s="139"/>
      <c r="L106" s="140"/>
      <c r="M106" s="7"/>
      <c r="N106" s="4"/>
      <c r="O106" s="1"/>
      <c r="P106" s="1"/>
      <c r="Q106" s="1"/>
      <c r="R106" s="1"/>
      <c r="S106" s="1"/>
      <c r="T106" s="1"/>
      <c r="U106" s="1"/>
      <c r="V106" s="1"/>
      <c r="W106" s="1"/>
      <c r="X106" s="1"/>
      <c r="Y106" s="1"/>
      <c r="Z106" s="1"/>
      <c r="AA106" s="1"/>
      <c r="AB106" s="1"/>
      <c r="AC106" s="1"/>
      <c r="AD106" s="1"/>
    </row>
    <row r="107" spans="1:30" x14ac:dyDescent="0.25">
      <c r="A107" s="3"/>
      <c r="B107" s="5"/>
      <c r="C107" s="6"/>
      <c r="D107" s="6"/>
      <c r="E107" s="6"/>
      <c r="F107" s="6"/>
      <c r="G107" s="6"/>
      <c r="H107" s="6"/>
      <c r="I107" s="6"/>
      <c r="J107" s="6"/>
      <c r="K107" s="6"/>
      <c r="L107" s="6"/>
      <c r="M107" s="7"/>
      <c r="N107" s="4"/>
      <c r="O107" s="1"/>
      <c r="P107" s="1"/>
      <c r="Q107" s="1"/>
      <c r="R107" s="1"/>
      <c r="S107" s="1"/>
      <c r="T107" s="1"/>
      <c r="U107" s="1"/>
      <c r="V107" s="1"/>
      <c r="W107" s="1"/>
      <c r="X107" s="1"/>
      <c r="Y107" s="1"/>
      <c r="Z107" s="1"/>
      <c r="AA107" s="1"/>
      <c r="AB107" s="1"/>
      <c r="AC107" s="1"/>
      <c r="AD107" s="1"/>
    </row>
    <row r="108" spans="1:30" x14ac:dyDescent="0.25">
      <c r="A108" s="3"/>
      <c r="B108" s="5"/>
      <c r="C108" s="31" t="s">
        <v>1002</v>
      </c>
      <c r="D108" s="6"/>
      <c r="E108" s="6"/>
      <c r="F108" s="6"/>
      <c r="G108" s="6"/>
      <c r="H108" s="6"/>
      <c r="I108" s="6"/>
      <c r="J108" s="6"/>
      <c r="K108" s="6"/>
      <c r="L108" s="6"/>
      <c r="M108" s="7"/>
      <c r="N108" s="4"/>
      <c r="O108" s="1"/>
      <c r="P108" s="1"/>
      <c r="Q108" s="1"/>
      <c r="R108" s="1"/>
      <c r="S108" s="1"/>
      <c r="T108" s="1"/>
      <c r="U108" s="1"/>
      <c r="V108" s="1"/>
      <c r="W108" s="1"/>
      <c r="X108" s="1"/>
      <c r="Y108" s="1"/>
      <c r="Z108" s="1"/>
      <c r="AA108" s="1"/>
      <c r="AB108" s="1"/>
      <c r="AC108" s="1"/>
      <c r="AD108" s="1"/>
    </row>
    <row r="109" spans="1:30" x14ac:dyDescent="0.25">
      <c r="A109" s="3"/>
      <c r="B109" s="5"/>
      <c r="C109" s="190" t="s">
        <v>1003</v>
      </c>
      <c r="D109" s="190"/>
      <c r="E109" s="190"/>
      <c r="F109" s="190"/>
      <c r="G109" s="190"/>
      <c r="H109" s="190"/>
      <c r="I109" s="190"/>
      <c r="J109" s="190"/>
      <c r="K109" s="190"/>
      <c r="L109" s="190"/>
      <c r="M109" s="6"/>
      <c r="N109" s="78"/>
      <c r="O109" s="1"/>
      <c r="P109" s="1"/>
      <c r="Q109" s="1"/>
      <c r="R109" s="1"/>
      <c r="S109" s="1"/>
      <c r="T109" s="1"/>
      <c r="U109" s="1"/>
      <c r="V109" s="1"/>
      <c r="W109" s="1"/>
      <c r="X109" s="1"/>
      <c r="Y109" s="1"/>
      <c r="Z109" s="1"/>
      <c r="AA109" s="1"/>
      <c r="AB109" s="1"/>
      <c r="AC109" s="1"/>
      <c r="AD109" s="1"/>
    </row>
    <row r="110" spans="1:30" ht="27.95" customHeight="1" x14ac:dyDescent="0.25">
      <c r="A110" s="3"/>
      <c r="B110" s="5"/>
      <c r="C110" s="189" t="s">
        <v>1004</v>
      </c>
      <c r="D110" s="11"/>
      <c r="E110" s="174" t="s">
        <v>1072</v>
      </c>
      <c r="F110" s="175"/>
      <c r="G110" s="176"/>
      <c r="H110" s="165" t="s">
        <v>19</v>
      </c>
      <c r="I110" s="165"/>
      <c r="J110" s="165"/>
      <c r="K110" s="165"/>
      <c r="L110" s="165"/>
      <c r="M110" s="6"/>
      <c r="N110" s="78"/>
      <c r="O110" s="1"/>
      <c r="P110" s="1"/>
      <c r="Q110" s="1"/>
      <c r="R110" s="1"/>
      <c r="S110" s="1"/>
      <c r="T110" s="1"/>
      <c r="U110" s="1"/>
      <c r="V110" s="1"/>
      <c r="W110" s="1"/>
      <c r="X110" s="1"/>
      <c r="Y110" s="1"/>
      <c r="Z110" s="1"/>
      <c r="AA110" s="1"/>
      <c r="AB110" s="1"/>
      <c r="AC110" s="1"/>
      <c r="AD110" s="1"/>
    </row>
    <row r="111" spans="1:30" ht="27.95" customHeight="1" x14ac:dyDescent="0.25">
      <c r="A111" s="3"/>
      <c r="B111" s="5"/>
      <c r="C111" s="189"/>
      <c r="D111" s="11"/>
      <c r="E111" s="174" t="s">
        <v>1073</v>
      </c>
      <c r="F111" s="175"/>
      <c r="G111" s="176"/>
      <c r="H111" s="165" t="s">
        <v>19</v>
      </c>
      <c r="I111" s="165"/>
      <c r="J111" s="165"/>
      <c r="K111" s="165"/>
      <c r="L111" s="165"/>
      <c r="M111" s="6"/>
      <c r="N111" s="78"/>
      <c r="O111" s="1"/>
      <c r="P111" s="1"/>
      <c r="Q111" s="1"/>
      <c r="R111" s="1"/>
      <c r="S111" s="1"/>
      <c r="T111" s="1"/>
      <c r="U111" s="1"/>
      <c r="V111" s="1"/>
      <c r="W111" s="1"/>
      <c r="X111" s="1"/>
      <c r="Y111" s="1"/>
      <c r="Z111" s="1"/>
      <c r="AA111" s="1"/>
      <c r="AB111" s="1"/>
      <c r="AC111" s="1"/>
      <c r="AD111" s="1"/>
    </row>
    <row r="112" spans="1:30" ht="27.95" customHeight="1" x14ac:dyDescent="0.25">
      <c r="A112" s="3"/>
      <c r="B112" s="5"/>
      <c r="C112" s="189"/>
      <c r="D112" s="11"/>
      <c r="E112" s="174" t="s">
        <v>1074</v>
      </c>
      <c r="F112" s="175"/>
      <c r="G112" s="176"/>
      <c r="H112" s="165" t="s">
        <v>19</v>
      </c>
      <c r="I112" s="165"/>
      <c r="J112" s="165"/>
      <c r="K112" s="165"/>
      <c r="L112" s="165"/>
      <c r="M112" s="6"/>
      <c r="N112" s="78"/>
      <c r="O112" s="1"/>
      <c r="P112" s="1"/>
      <c r="Q112" s="1"/>
      <c r="R112" s="1"/>
      <c r="S112" s="1"/>
      <c r="T112" s="1"/>
      <c r="U112" s="1"/>
      <c r="V112" s="1"/>
      <c r="W112" s="1"/>
      <c r="X112" s="1"/>
      <c r="Y112" s="1"/>
      <c r="Z112" s="1"/>
      <c r="AA112" s="1"/>
      <c r="AB112" s="1"/>
      <c r="AC112" s="1"/>
      <c r="AD112" s="1"/>
    </row>
    <row r="113" spans="1:30" ht="27.95" customHeight="1" x14ac:dyDescent="0.25">
      <c r="A113" s="3"/>
      <c r="B113" s="5"/>
      <c r="C113" s="189"/>
      <c r="D113" s="11"/>
      <c r="E113" s="174" t="s">
        <v>1075</v>
      </c>
      <c r="F113" s="175"/>
      <c r="G113" s="176"/>
      <c r="H113" s="165" t="s">
        <v>19</v>
      </c>
      <c r="I113" s="165"/>
      <c r="J113" s="165"/>
      <c r="K113" s="165"/>
      <c r="L113" s="165"/>
      <c r="M113" s="6"/>
      <c r="N113" s="78"/>
      <c r="O113" s="1"/>
      <c r="P113" s="1"/>
      <c r="Q113" s="1"/>
      <c r="R113" s="1"/>
      <c r="S113" s="1"/>
      <c r="T113" s="1"/>
      <c r="U113" s="1"/>
      <c r="V113" s="1"/>
      <c r="W113" s="1"/>
      <c r="X113" s="1"/>
      <c r="Y113" s="1"/>
      <c r="Z113" s="1"/>
      <c r="AA113" s="1"/>
      <c r="AB113" s="1"/>
      <c r="AC113" s="1"/>
      <c r="AD113" s="1"/>
    </row>
    <row r="114" spans="1:30" ht="27.95" customHeight="1" x14ac:dyDescent="0.25">
      <c r="A114" s="3"/>
      <c r="B114" s="5"/>
      <c r="C114" s="189"/>
      <c r="D114" s="11"/>
      <c r="E114" s="174" t="s">
        <v>1076</v>
      </c>
      <c r="F114" s="175"/>
      <c r="G114" s="176"/>
      <c r="H114" s="165" t="s">
        <v>19</v>
      </c>
      <c r="I114" s="165"/>
      <c r="J114" s="165"/>
      <c r="K114" s="165"/>
      <c r="L114" s="165"/>
      <c r="M114" s="6"/>
      <c r="N114" s="78"/>
      <c r="O114" s="1"/>
      <c r="P114" s="1"/>
      <c r="Q114" s="1"/>
      <c r="R114" s="1"/>
      <c r="S114" s="1"/>
      <c r="T114" s="1"/>
      <c r="U114" s="1"/>
      <c r="V114" s="1"/>
      <c r="W114" s="1"/>
      <c r="X114" s="1"/>
      <c r="Y114" s="1"/>
      <c r="Z114" s="1"/>
      <c r="AA114" s="1"/>
      <c r="AB114" s="1"/>
      <c r="AC114" s="1"/>
      <c r="AD114" s="1"/>
    </row>
    <row r="115" spans="1:30" ht="27.95" customHeight="1" x14ac:dyDescent="0.25">
      <c r="A115" s="3"/>
      <c r="B115" s="5"/>
      <c r="C115" s="189" t="s">
        <v>1005</v>
      </c>
      <c r="D115" s="11"/>
      <c r="E115" s="174" t="s">
        <v>1077</v>
      </c>
      <c r="F115" s="175"/>
      <c r="G115" s="176"/>
      <c r="H115" s="165" t="s">
        <v>19</v>
      </c>
      <c r="I115" s="165"/>
      <c r="J115" s="165"/>
      <c r="K115" s="165"/>
      <c r="L115" s="165"/>
      <c r="M115" s="6"/>
      <c r="N115" s="78"/>
      <c r="O115" s="1"/>
      <c r="P115" s="1"/>
      <c r="Q115" s="1"/>
      <c r="R115" s="1"/>
      <c r="S115" s="1"/>
      <c r="T115" s="1"/>
      <c r="U115" s="1"/>
      <c r="V115" s="1"/>
      <c r="W115" s="1"/>
      <c r="X115" s="1"/>
      <c r="Y115" s="1"/>
      <c r="Z115" s="1"/>
      <c r="AA115" s="1"/>
      <c r="AB115" s="1"/>
      <c r="AC115" s="1"/>
      <c r="AD115" s="1"/>
    </row>
    <row r="116" spans="1:30" ht="27.95" customHeight="1" x14ac:dyDescent="0.25">
      <c r="A116" s="3"/>
      <c r="B116" s="5"/>
      <c r="C116" s="189"/>
      <c r="D116" s="11"/>
      <c r="E116" s="174" t="s">
        <v>1078</v>
      </c>
      <c r="F116" s="175"/>
      <c r="G116" s="176"/>
      <c r="H116" s="165" t="s">
        <v>19</v>
      </c>
      <c r="I116" s="165"/>
      <c r="J116" s="165"/>
      <c r="K116" s="165"/>
      <c r="L116" s="165"/>
      <c r="M116" s="6"/>
      <c r="N116" s="78"/>
      <c r="O116" s="1"/>
      <c r="P116" s="1"/>
      <c r="Q116" s="1"/>
      <c r="R116" s="1"/>
      <c r="S116" s="1"/>
      <c r="T116" s="1"/>
      <c r="U116" s="1"/>
      <c r="V116" s="1"/>
      <c r="W116" s="1"/>
      <c r="X116" s="1"/>
      <c r="Y116" s="1"/>
      <c r="Z116" s="1"/>
      <c r="AA116" s="1"/>
      <c r="AB116" s="1"/>
      <c r="AC116" s="1"/>
      <c r="AD116" s="1"/>
    </row>
    <row r="117" spans="1:30" ht="27.95" customHeight="1" x14ac:dyDescent="0.25">
      <c r="A117" s="3"/>
      <c r="B117" s="5"/>
      <c r="C117" s="189" t="s">
        <v>1006</v>
      </c>
      <c r="D117" s="11"/>
      <c r="E117" s="174" t="s">
        <v>343</v>
      </c>
      <c r="F117" s="175"/>
      <c r="G117" s="176"/>
      <c r="H117" s="165" t="s">
        <v>19</v>
      </c>
      <c r="I117" s="165"/>
      <c r="J117" s="165"/>
      <c r="K117" s="165"/>
      <c r="L117" s="165"/>
      <c r="M117" s="6"/>
      <c r="N117" s="78"/>
      <c r="O117" s="1"/>
      <c r="P117" s="1"/>
      <c r="Q117" s="1"/>
      <c r="R117" s="1"/>
      <c r="S117" s="1"/>
      <c r="T117" s="1"/>
      <c r="U117" s="1"/>
      <c r="V117" s="1"/>
      <c r="W117" s="1"/>
      <c r="X117" s="1"/>
      <c r="Y117" s="1"/>
      <c r="Z117" s="1"/>
      <c r="AA117" s="1"/>
      <c r="AB117" s="1"/>
      <c r="AC117" s="1"/>
      <c r="AD117" s="1"/>
    </row>
    <row r="118" spans="1:30" ht="27.95" customHeight="1" x14ac:dyDescent="0.25">
      <c r="A118" s="3"/>
      <c r="B118" s="5"/>
      <c r="C118" s="189"/>
      <c r="D118" s="11"/>
      <c r="E118" s="174" t="s">
        <v>1079</v>
      </c>
      <c r="F118" s="175"/>
      <c r="G118" s="176"/>
      <c r="H118" s="165" t="s">
        <v>19</v>
      </c>
      <c r="I118" s="165"/>
      <c r="J118" s="165"/>
      <c r="K118" s="165"/>
      <c r="L118" s="165"/>
      <c r="M118" s="6"/>
      <c r="N118" s="78"/>
      <c r="O118" s="1"/>
      <c r="P118" s="1"/>
      <c r="Q118" s="1"/>
      <c r="R118" s="1"/>
      <c r="S118" s="1"/>
      <c r="T118" s="1"/>
      <c r="U118" s="1"/>
      <c r="V118" s="1"/>
      <c r="W118" s="1"/>
      <c r="X118" s="1"/>
      <c r="Y118" s="1"/>
      <c r="Z118" s="1"/>
      <c r="AA118" s="1"/>
      <c r="AB118" s="1"/>
      <c r="AC118" s="1"/>
      <c r="AD118" s="1"/>
    </row>
    <row r="119" spans="1:30" ht="27.95" customHeight="1" x14ac:dyDescent="0.25">
      <c r="A119" s="3"/>
      <c r="B119" s="5"/>
      <c r="C119" s="189"/>
      <c r="D119" s="11"/>
      <c r="E119" s="174" t="s">
        <v>1080</v>
      </c>
      <c r="F119" s="175"/>
      <c r="G119" s="176"/>
      <c r="H119" s="165" t="s">
        <v>19</v>
      </c>
      <c r="I119" s="165"/>
      <c r="J119" s="165"/>
      <c r="K119" s="165"/>
      <c r="L119" s="165"/>
      <c r="M119" s="6"/>
      <c r="N119" s="78"/>
      <c r="O119" s="1"/>
      <c r="P119" s="1"/>
      <c r="Q119" s="1"/>
      <c r="R119" s="1"/>
      <c r="S119" s="1"/>
      <c r="T119" s="1"/>
      <c r="U119" s="1"/>
      <c r="V119" s="1"/>
      <c r="W119" s="1"/>
      <c r="X119" s="1"/>
      <c r="Y119" s="1"/>
      <c r="Z119" s="1"/>
      <c r="AA119" s="1"/>
      <c r="AB119" s="1"/>
      <c r="AC119" s="1"/>
      <c r="AD119" s="1"/>
    </row>
    <row r="120" spans="1:30" ht="27.95" customHeight="1" x14ac:dyDescent="0.25">
      <c r="A120" s="3"/>
      <c r="B120" s="5"/>
      <c r="C120" s="189"/>
      <c r="D120" s="11"/>
      <c r="E120" s="174" t="s">
        <v>1085</v>
      </c>
      <c r="F120" s="175"/>
      <c r="G120" s="176"/>
      <c r="H120" s="165" t="s">
        <v>19</v>
      </c>
      <c r="I120" s="165"/>
      <c r="J120" s="165"/>
      <c r="K120" s="165"/>
      <c r="L120" s="165"/>
      <c r="M120" s="6"/>
      <c r="N120" s="78"/>
      <c r="O120" s="1"/>
      <c r="P120" s="1"/>
      <c r="Q120" s="1"/>
      <c r="R120" s="1"/>
      <c r="S120" s="1"/>
      <c r="T120" s="1"/>
      <c r="U120" s="1"/>
      <c r="V120" s="1"/>
      <c r="W120" s="1"/>
      <c r="X120" s="1"/>
      <c r="Y120" s="1"/>
      <c r="Z120" s="1"/>
      <c r="AA120" s="1"/>
      <c r="AB120" s="1"/>
      <c r="AC120" s="1"/>
      <c r="AD120" s="1"/>
    </row>
    <row r="121" spans="1:30" ht="27.95" customHeight="1" x14ac:dyDescent="0.25">
      <c r="A121" s="3"/>
      <c r="B121" s="5"/>
      <c r="C121" s="189" t="s">
        <v>1007</v>
      </c>
      <c r="D121" s="11"/>
      <c r="E121" s="174" t="s">
        <v>1081</v>
      </c>
      <c r="F121" s="175"/>
      <c r="G121" s="176"/>
      <c r="H121" s="165" t="s">
        <v>19</v>
      </c>
      <c r="I121" s="165"/>
      <c r="J121" s="165"/>
      <c r="K121" s="165"/>
      <c r="L121" s="165"/>
      <c r="M121" s="6"/>
      <c r="N121" s="78"/>
      <c r="O121" s="1"/>
      <c r="P121" s="1"/>
      <c r="Q121" s="1"/>
      <c r="R121" s="1"/>
      <c r="S121" s="1"/>
      <c r="T121" s="1"/>
      <c r="U121" s="1"/>
      <c r="V121" s="1"/>
      <c r="W121" s="1"/>
      <c r="X121" s="1"/>
      <c r="Y121" s="1"/>
      <c r="Z121" s="1"/>
      <c r="AA121" s="1"/>
      <c r="AB121" s="1"/>
      <c r="AC121" s="1"/>
      <c r="AD121" s="1"/>
    </row>
    <row r="122" spans="1:30" ht="27.95" customHeight="1" x14ac:dyDescent="0.25">
      <c r="A122" s="3"/>
      <c r="B122" s="5"/>
      <c r="C122" s="189"/>
      <c r="D122" s="11"/>
      <c r="E122" s="174" t="s">
        <v>1082</v>
      </c>
      <c r="F122" s="175"/>
      <c r="G122" s="176"/>
      <c r="H122" s="165" t="s">
        <v>19</v>
      </c>
      <c r="I122" s="165"/>
      <c r="J122" s="165"/>
      <c r="K122" s="165"/>
      <c r="L122" s="165"/>
      <c r="M122" s="6"/>
      <c r="N122" s="78"/>
      <c r="O122" s="1"/>
      <c r="P122" s="1"/>
      <c r="Q122" s="1"/>
      <c r="R122" s="1"/>
      <c r="S122" s="1"/>
      <c r="T122" s="1"/>
      <c r="U122" s="1"/>
      <c r="V122" s="1"/>
      <c r="W122" s="1"/>
      <c r="X122" s="1"/>
      <c r="Y122" s="1"/>
      <c r="Z122" s="1"/>
      <c r="AA122" s="1"/>
      <c r="AB122" s="1"/>
      <c r="AC122" s="1"/>
      <c r="AD122" s="1"/>
    </row>
    <row r="123" spans="1:30" ht="27.95" customHeight="1" x14ac:dyDescent="0.25">
      <c r="A123" s="3"/>
      <c r="B123" s="5"/>
      <c r="C123" s="189"/>
      <c r="D123" s="11"/>
      <c r="E123" s="174" t="s">
        <v>1083</v>
      </c>
      <c r="F123" s="175"/>
      <c r="G123" s="176"/>
      <c r="H123" s="165" t="s">
        <v>19</v>
      </c>
      <c r="I123" s="165"/>
      <c r="J123" s="165"/>
      <c r="K123" s="165"/>
      <c r="L123" s="165"/>
      <c r="M123" s="6"/>
      <c r="N123" s="78"/>
      <c r="O123" s="1"/>
      <c r="P123" s="1"/>
      <c r="Q123" s="1"/>
      <c r="R123" s="1"/>
      <c r="S123" s="1"/>
      <c r="T123" s="1"/>
      <c r="U123" s="1"/>
      <c r="V123" s="1"/>
      <c r="W123" s="1"/>
      <c r="X123" s="1"/>
      <c r="Y123" s="1"/>
      <c r="Z123" s="1"/>
      <c r="AA123" s="1"/>
      <c r="AB123" s="1"/>
      <c r="AC123" s="1"/>
      <c r="AD123" s="1"/>
    </row>
    <row r="124" spans="1:30" ht="27.95" customHeight="1" x14ac:dyDescent="0.25">
      <c r="A124" s="3"/>
      <c r="B124" s="5"/>
      <c r="C124" s="189"/>
      <c r="D124" s="11"/>
      <c r="E124" s="174" t="s">
        <v>1084</v>
      </c>
      <c r="F124" s="175"/>
      <c r="G124" s="176"/>
      <c r="H124" s="165" t="s">
        <v>19</v>
      </c>
      <c r="I124" s="165"/>
      <c r="J124" s="165"/>
      <c r="K124" s="165"/>
      <c r="L124" s="165"/>
      <c r="M124" s="6"/>
      <c r="N124" s="78"/>
      <c r="O124" s="1"/>
      <c r="P124" s="1"/>
      <c r="Q124" s="1"/>
      <c r="R124" s="1"/>
      <c r="S124" s="1"/>
      <c r="T124" s="1"/>
      <c r="U124" s="1"/>
      <c r="V124" s="1"/>
      <c r="W124" s="1"/>
      <c r="X124" s="1"/>
      <c r="Y124" s="1"/>
      <c r="Z124" s="1"/>
      <c r="AA124" s="1"/>
      <c r="AB124" s="1"/>
      <c r="AC124" s="1"/>
      <c r="AD124" s="1"/>
    </row>
    <row r="125" spans="1:30" ht="27.95" customHeight="1" x14ac:dyDescent="0.25">
      <c r="A125" s="3"/>
      <c r="B125" s="5"/>
      <c r="C125" s="189" t="s">
        <v>1008</v>
      </c>
      <c r="D125" s="11"/>
      <c r="E125" s="174" t="s">
        <v>1086</v>
      </c>
      <c r="F125" s="175"/>
      <c r="G125" s="176"/>
      <c r="H125" s="165" t="s">
        <v>19</v>
      </c>
      <c r="I125" s="165"/>
      <c r="J125" s="165"/>
      <c r="K125" s="165"/>
      <c r="L125" s="165"/>
      <c r="M125" s="6"/>
      <c r="N125" s="78"/>
      <c r="O125" s="1"/>
      <c r="P125" s="1"/>
      <c r="Q125" s="1"/>
      <c r="R125" s="1"/>
      <c r="S125" s="1"/>
      <c r="T125" s="1"/>
      <c r="U125" s="1"/>
      <c r="V125" s="1"/>
      <c r="W125" s="1"/>
      <c r="X125" s="1"/>
      <c r="Y125" s="1"/>
      <c r="Z125" s="1"/>
      <c r="AA125" s="1"/>
      <c r="AB125" s="1"/>
      <c r="AC125" s="1"/>
      <c r="AD125" s="1"/>
    </row>
    <row r="126" spans="1:30" ht="27.95" customHeight="1" x14ac:dyDescent="0.25">
      <c r="A126" s="3"/>
      <c r="B126" s="5"/>
      <c r="C126" s="189"/>
      <c r="D126" s="11"/>
      <c r="E126" s="174" t="s">
        <v>1087</v>
      </c>
      <c r="F126" s="175"/>
      <c r="G126" s="176"/>
      <c r="H126" s="165" t="s">
        <v>19</v>
      </c>
      <c r="I126" s="165"/>
      <c r="J126" s="165"/>
      <c r="K126" s="165"/>
      <c r="L126" s="165"/>
      <c r="M126" s="6"/>
      <c r="N126" s="78"/>
      <c r="O126" s="1"/>
      <c r="P126" s="1"/>
      <c r="Q126" s="1"/>
      <c r="R126" s="1"/>
      <c r="S126" s="1"/>
      <c r="T126" s="1"/>
      <c r="U126" s="1"/>
      <c r="V126" s="1"/>
      <c r="W126" s="1"/>
      <c r="X126" s="1"/>
      <c r="Y126" s="1"/>
      <c r="Z126" s="1"/>
      <c r="AA126" s="1"/>
      <c r="AB126" s="1"/>
      <c r="AC126" s="1"/>
      <c r="AD126" s="1"/>
    </row>
    <row r="127" spans="1:30" ht="27.95" customHeight="1" x14ac:dyDescent="0.25">
      <c r="A127" s="3"/>
      <c r="B127" s="5"/>
      <c r="C127" s="92" t="s">
        <v>1009</v>
      </c>
      <c r="D127" s="11"/>
      <c r="E127" s="174" t="s">
        <v>1010</v>
      </c>
      <c r="F127" s="175"/>
      <c r="G127" s="176"/>
      <c r="H127" s="177" t="s">
        <v>921</v>
      </c>
      <c r="I127" s="177"/>
      <c r="J127" s="177"/>
      <c r="K127" s="177"/>
      <c r="L127" s="177"/>
      <c r="M127" s="6"/>
      <c r="N127" s="78"/>
      <c r="O127" s="1"/>
      <c r="P127" s="1"/>
      <c r="Q127" s="1"/>
      <c r="R127" s="1"/>
      <c r="S127" s="1"/>
      <c r="T127" s="1"/>
      <c r="U127" s="1"/>
      <c r="V127" s="1"/>
      <c r="W127" s="1"/>
      <c r="X127" s="1"/>
      <c r="Y127" s="1"/>
      <c r="Z127" s="1"/>
      <c r="AA127" s="1"/>
      <c r="AB127" s="1"/>
      <c r="AC127" s="1"/>
      <c r="AD127" s="1"/>
    </row>
    <row r="128" spans="1:30" x14ac:dyDescent="0.25">
      <c r="A128" s="3"/>
      <c r="B128" s="5"/>
      <c r="C128" s="6"/>
      <c r="D128" s="6"/>
      <c r="E128" s="6"/>
      <c r="F128" s="6"/>
      <c r="G128" s="6"/>
      <c r="H128" s="6"/>
      <c r="I128" s="6"/>
      <c r="J128" s="6"/>
      <c r="K128" s="6"/>
      <c r="L128" s="6"/>
      <c r="M128" s="6"/>
      <c r="N128" s="78"/>
      <c r="O128" s="1"/>
      <c r="P128" s="1"/>
      <c r="Q128" s="1"/>
      <c r="R128" s="1"/>
      <c r="S128" s="1"/>
      <c r="T128" s="1"/>
      <c r="U128" s="1"/>
      <c r="V128" s="1"/>
      <c r="W128" s="1"/>
      <c r="X128" s="1"/>
      <c r="Y128" s="1"/>
      <c r="Z128" s="1"/>
      <c r="AA128" s="1"/>
      <c r="AB128" s="1"/>
      <c r="AC128" s="1"/>
      <c r="AD128" s="1"/>
    </row>
    <row r="129" spans="1:30" x14ac:dyDescent="0.25">
      <c r="A129" s="3"/>
      <c r="B129" s="5"/>
      <c r="C129" s="31" t="s">
        <v>1011</v>
      </c>
      <c r="D129" s="6"/>
      <c r="E129" s="6"/>
      <c r="F129" s="6"/>
      <c r="G129" s="6"/>
      <c r="H129" s="6"/>
      <c r="I129" s="6"/>
      <c r="J129" s="6"/>
      <c r="K129" s="6"/>
      <c r="L129" s="6"/>
      <c r="M129" s="6"/>
      <c r="N129" s="78"/>
      <c r="O129" s="1"/>
      <c r="P129" s="1"/>
      <c r="Q129" s="1"/>
      <c r="R129" s="1"/>
      <c r="S129" s="1"/>
      <c r="T129" s="1"/>
      <c r="U129" s="1"/>
      <c r="V129" s="1"/>
      <c r="W129" s="1"/>
      <c r="X129" s="1"/>
      <c r="Y129" s="1"/>
      <c r="Z129" s="1"/>
      <c r="AA129" s="1"/>
      <c r="AB129" s="1"/>
      <c r="AC129" s="1"/>
      <c r="AD129" s="1"/>
    </row>
    <row r="130" spans="1:30" x14ac:dyDescent="0.25">
      <c r="A130" s="3"/>
      <c r="B130" s="5"/>
      <c r="C130" s="11" t="s">
        <v>1012</v>
      </c>
      <c r="D130" s="186" t="s">
        <v>19</v>
      </c>
      <c r="E130" s="187"/>
      <c r="F130" s="187"/>
      <c r="G130" s="187"/>
      <c r="H130" s="187"/>
      <c r="I130" s="187"/>
      <c r="J130" s="187"/>
      <c r="K130" s="187"/>
      <c r="L130" s="188"/>
      <c r="M130" s="6"/>
      <c r="N130" s="78"/>
      <c r="O130" s="1"/>
      <c r="P130" s="1"/>
      <c r="Q130" s="1"/>
      <c r="R130" s="1"/>
      <c r="S130" s="1"/>
      <c r="T130" s="1"/>
      <c r="U130" s="1"/>
      <c r="V130" s="1"/>
      <c r="W130" s="1"/>
      <c r="X130" s="1"/>
      <c r="Y130" s="1"/>
      <c r="Z130" s="1"/>
      <c r="AA130" s="1"/>
      <c r="AB130" s="1"/>
      <c r="AC130" s="1"/>
      <c r="AD130" s="1"/>
    </row>
    <row r="131" spans="1:30" x14ac:dyDescent="0.25">
      <c r="A131" s="3"/>
      <c r="B131" s="5"/>
      <c r="C131" s="11" t="s">
        <v>1013</v>
      </c>
      <c r="D131" s="186" t="s">
        <v>19</v>
      </c>
      <c r="E131" s="187"/>
      <c r="F131" s="187"/>
      <c r="G131" s="187"/>
      <c r="H131" s="187"/>
      <c r="I131" s="187"/>
      <c r="J131" s="187"/>
      <c r="K131" s="187"/>
      <c r="L131" s="188"/>
      <c r="M131" s="6"/>
      <c r="N131" s="78"/>
      <c r="O131" s="1"/>
      <c r="P131" s="1"/>
      <c r="Q131" s="1"/>
      <c r="R131" s="1"/>
      <c r="S131" s="1"/>
      <c r="T131" s="1"/>
      <c r="U131" s="1"/>
      <c r="V131" s="1"/>
      <c r="W131" s="1"/>
      <c r="X131" s="1"/>
      <c r="Y131" s="1"/>
      <c r="Z131" s="1"/>
      <c r="AA131" s="1"/>
      <c r="AB131" s="1"/>
      <c r="AC131" s="1"/>
      <c r="AD131" s="1"/>
    </row>
    <row r="132" spans="1:30" x14ac:dyDescent="0.25">
      <c r="A132" s="3"/>
      <c r="B132" s="5"/>
      <c r="C132" s="11" t="s">
        <v>1014</v>
      </c>
      <c r="D132" s="186" t="s">
        <v>19</v>
      </c>
      <c r="E132" s="187"/>
      <c r="F132" s="187"/>
      <c r="G132" s="187"/>
      <c r="H132" s="187"/>
      <c r="I132" s="187"/>
      <c r="J132" s="187"/>
      <c r="K132" s="187"/>
      <c r="L132" s="188"/>
      <c r="M132" s="6"/>
      <c r="N132" s="78"/>
      <c r="O132" s="1"/>
      <c r="P132" s="1"/>
      <c r="Q132" s="1"/>
      <c r="R132" s="1"/>
      <c r="S132" s="1"/>
      <c r="T132" s="1"/>
      <c r="U132" s="1"/>
      <c r="V132" s="1"/>
      <c r="W132" s="1"/>
      <c r="X132" s="1"/>
      <c r="Y132" s="1"/>
      <c r="Z132" s="1"/>
      <c r="AA132" s="1"/>
      <c r="AB132" s="1"/>
      <c r="AC132" s="1"/>
      <c r="AD132" s="1"/>
    </row>
    <row r="133" spans="1:30" x14ac:dyDescent="0.25">
      <c r="A133" s="3"/>
      <c r="B133" s="5"/>
      <c r="C133" s="11" t="s">
        <v>1015</v>
      </c>
      <c r="D133" s="186" t="s">
        <v>19</v>
      </c>
      <c r="E133" s="187"/>
      <c r="F133" s="187"/>
      <c r="G133" s="187"/>
      <c r="H133" s="187"/>
      <c r="I133" s="187"/>
      <c r="J133" s="187"/>
      <c r="K133" s="187"/>
      <c r="L133" s="188"/>
      <c r="M133" s="6"/>
      <c r="N133" s="78"/>
      <c r="O133" s="1"/>
      <c r="P133" s="1"/>
      <c r="Q133" s="1"/>
      <c r="R133" s="1"/>
      <c r="S133" s="1"/>
      <c r="T133" s="1"/>
      <c r="U133" s="1"/>
      <c r="V133" s="1"/>
      <c r="W133" s="1"/>
      <c r="X133" s="1"/>
      <c r="Y133" s="1"/>
      <c r="Z133" s="1"/>
      <c r="AA133" s="1"/>
      <c r="AB133" s="1"/>
      <c r="AC133" s="1"/>
      <c r="AD133" s="1"/>
    </row>
    <row r="134" spans="1:30" x14ac:dyDescent="0.25">
      <c r="A134" s="3"/>
      <c r="B134" s="5"/>
      <c r="C134" s="6"/>
      <c r="D134" s="6"/>
      <c r="E134" s="6"/>
      <c r="F134" s="6"/>
      <c r="G134" s="6"/>
      <c r="H134" s="6"/>
      <c r="I134" s="6"/>
      <c r="J134" s="6"/>
      <c r="K134" s="6"/>
      <c r="L134" s="6"/>
      <c r="M134" s="6"/>
      <c r="N134" s="78"/>
      <c r="O134" s="1"/>
      <c r="P134" s="1"/>
      <c r="Q134" s="1"/>
      <c r="R134" s="1"/>
      <c r="S134" s="1"/>
      <c r="T134" s="1"/>
      <c r="U134" s="1"/>
      <c r="V134" s="1"/>
      <c r="W134" s="1"/>
      <c r="X134" s="1"/>
      <c r="Y134" s="1"/>
      <c r="Z134" s="1"/>
      <c r="AA134" s="1"/>
      <c r="AB134" s="1"/>
      <c r="AC134" s="1"/>
      <c r="AD134" s="1"/>
    </row>
    <row r="135" spans="1:30" ht="18.75" x14ac:dyDescent="0.3">
      <c r="A135" s="3"/>
      <c r="B135" s="102"/>
      <c r="C135" s="104" t="s">
        <v>1101</v>
      </c>
      <c r="D135" s="99"/>
      <c r="E135" s="99"/>
      <c r="F135" s="99"/>
      <c r="G135" s="99"/>
      <c r="H135" s="99"/>
      <c r="I135" s="99"/>
      <c r="J135" s="99"/>
      <c r="K135" s="99"/>
      <c r="L135" s="99"/>
      <c r="M135" s="99"/>
      <c r="N135" s="78"/>
      <c r="O135" s="1"/>
      <c r="P135" s="1"/>
      <c r="Q135" s="1"/>
      <c r="R135" s="1"/>
      <c r="S135" s="1"/>
      <c r="T135" s="1"/>
      <c r="U135" s="1"/>
      <c r="V135" s="1"/>
      <c r="W135" s="1"/>
      <c r="X135" s="1"/>
      <c r="Y135" s="1"/>
      <c r="Z135" s="1"/>
      <c r="AA135" s="1"/>
      <c r="AB135" s="1"/>
      <c r="AC135" s="1"/>
      <c r="AD135" s="1"/>
    </row>
    <row r="136" spans="1:30" ht="18.75" x14ac:dyDescent="0.3">
      <c r="A136" s="3"/>
      <c r="B136" s="102"/>
      <c r="C136" s="104"/>
      <c r="D136" s="99"/>
      <c r="E136" s="99"/>
      <c r="F136" s="99"/>
      <c r="G136" s="99"/>
      <c r="H136" s="99"/>
      <c r="I136" s="99"/>
      <c r="J136" s="99"/>
      <c r="K136" s="99"/>
      <c r="L136" s="99"/>
      <c r="M136" s="99"/>
      <c r="N136" s="78"/>
      <c r="O136" s="1"/>
      <c r="P136" s="1"/>
      <c r="Q136" s="1"/>
      <c r="R136" s="1"/>
      <c r="S136" s="1"/>
      <c r="T136" s="1"/>
      <c r="U136" s="1"/>
      <c r="V136" s="1"/>
      <c r="W136" s="1"/>
      <c r="X136" s="1"/>
      <c r="Y136" s="1"/>
      <c r="Z136" s="1"/>
      <c r="AA136" s="1"/>
      <c r="AB136" s="1"/>
      <c r="AC136" s="1"/>
      <c r="AD136" s="1"/>
    </row>
    <row r="137" spans="1:30" x14ac:dyDescent="0.25">
      <c r="A137" s="3"/>
      <c r="B137" s="112"/>
      <c r="C137" s="106" t="s">
        <v>1123</v>
      </c>
      <c r="D137" s="107"/>
      <c r="E137" s="107"/>
      <c r="F137" s="107"/>
      <c r="G137" s="107"/>
      <c r="H137" s="107"/>
      <c r="I137" s="108"/>
      <c r="J137" s="108"/>
      <c r="K137" s="109"/>
      <c r="L137" s="109"/>
      <c r="M137" s="110"/>
      <c r="N137" s="4"/>
      <c r="O137" s="1"/>
      <c r="P137" s="1"/>
      <c r="Q137" s="1"/>
      <c r="R137" s="1"/>
      <c r="S137" s="1"/>
      <c r="T137" s="1"/>
      <c r="U137" s="1"/>
      <c r="V137" s="1"/>
      <c r="W137" s="1"/>
      <c r="X137" s="1"/>
      <c r="Y137" s="1"/>
      <c r="Z137" s="1"/>
    </row>
    <row r="138" spans="1:30" x14ac:dyDescent="0.25">
      <c r="A138" s="3"/>
      <c r="B138" s="112"/>
      <c r="C138" s="11" t="s">
        <v>1029</v>
      </c>
      <c r="D138" s="133" t="s">
        <v>921</v>
      </c>
      <c r="E138" s="133"/>
      <c r="F138" s="133"/>
      <c r="G138" s="133"/>
      <c r="H138" s="133"/>
      <c r="I138" s="133"/>
      <c r="J138" s="133"/>
      <c r="K138" s="133"/>
      <c r="L138" s="133"/>
      <c r="M138" s="110"/>
      <c r="N138" s="4"/>
      <c r="O138" s="1"/>
      <c r="P138" s="1"/>
      <c r="Q138" s="1"/>
      <c r="R138" s="1"/>
      <c r="S138" s="1"/>
      <c r="T138" s="1"/>
      <c r="U138" s="1"/>
      <c r="V138" s="1"/>
      <c r="W138" s="1"/>
      <c r="X138" s="1"/>
      <c r="Y138" s="1"/>
      <c r="Z138" s="1"/>
    </row>
    <row r="139" spans="1:30" x14ac:dyDescent="0.25">
      <c r="A139" s="3"/>
      <c r="B139" s="112"/>
      <c r="C139" s="11" t="s">
        <v>321</v>
      </c>
      <c r="D139" s="146" t="s">
        <v>19</v>
      </c>
      <c r="E139" s="146"/>
      <c r="F139" s="146"/>
      <c r="G139" s="146"/>
      <c r="H139" s="146"/>
      <c r="I139" s="146"/>
      <c r="J139" s="146"/>
      <c r="K139" s="146"/>
      <c r="L139" s="146"/>
      <c r="M139" s="110"/>
      <c r="N139" s="4"/>
      <c r="O139" s="1"/>
      <c r="P139" s="1"/>
      <c r="Q139" s="1"/>
      <c r="R139" s="1"/>
      <c r="S139" s="1"/>
      <c r="T139" s="1"/>
      <c r="U139" s="1"/>
      <c r="V139" s="1"/>
      <c r="W139" s="1"/>
      <c r="X139" s="1"/>
      <c r="Y139" s="1"/>
      <c r="Z139" s="1"/>
    </row>
    <row r="140" spans="1:30" x14ac:dyDescent="0.25">
      <c r="A140" s="3"/>
      <c r="B140" s="112"/>
      <c r="C140" s="11" t="s">
        <v>352</v>
      </c>
      <c r="D140" s="136" t="s">
        <v>19</v>
      </c>
      <c r="E140" s="136"/>
      <c r="F140" s="136"/>
      <c r="G140" s="136"/>
      <c r="H140" s="136"/>
      <c r="I140" s="136"/>
      <c r="J140" s="136"/>
      <c r="K140" s="136"/>
      <c r="L140" s="136"/>
      <c r="M140" s="110"/>
      <c r="N140" s="4"/>
      <c r="O140" s="1"/>
      <c r="P140" s="1"/>
      <c r="Q140" s="1"/>
      <c r="R140" s="1"/>
      <c r="S140" s="1"/>
      <c r="T140" s="1"/>
      <c r="U140" s="1"/>
      <c r="V140" s="1"/>
      <c r="W140" s="1"/>
      <c r="X140" s="1"/>
      <c r="Y140" s="1"/>
      <c r="Z140" s="1"/>
    </row>
    <row r="141" spans="1:30" x14ac:dyDescent="0.25">
      <c r="A141" s="3"/>
      <c r="B141" s="112"/>
      <c r="C141" s="11" t="s">
        <v>1125</v>
      </c>
      <c r="D141" s="133" t="s">
        <v>921</v>
      </c>
      <c r="E141" s="133"/>
      <c r="F141" s="133"/>
      <c r="G141" s="133"/>
      <c r="H141" s="133"/>
      <c r="I141" s="133"/>
      <c r="J141" s="133"/>
      <c r="K141" s="133"/>
      <c r="L141" s="133"/>
      <c r="M141" s="110"/>
      <c r="N141" s="4"/>
      <c r="O141" s="1"/>
      <c r="P141" s="1"/>
      <c r="Q141" s="1"/>
      <c r="R141" s="1"/>
      <c r="S141" s="1"/>
      <c r="T141" s="1"/>
      <c r="U141" s="1"/>
      <c r="V141" s="1"/>
      <c r="W141" s="1"/>
      <c r="X141" s="1"/>
      <c r="Y141" s="1"/>
      <c r="Z141" s="1"/>
    </row>
    <row r="142" spans="1:30" x14ac:dyDescent="0.25">
      <c r="A142" s="3"/>
      <c r="B142" s="112"/>
      <c r="C142" s="11" t="s">
        <v>1124</v>
      </c>
      <c r="D142" s="133" t="s">
        <v>921</v>
      </c>
      <c r="E142" s="133"/>
      <c r="F142" s="133"/>
      <c r="G142" s="133"/>
      <c r="H142" s="133"/>
      <c r="I142" s="133"/>
      <c r="J142" s="133"/>
      <c r="K142" s="133"/>
      <c r="L142" s="133"/>
      <c r="M142" s="110"/>
      <c r="N142" s="4"/>
      <c r="O142" s="1"/>
      <c r="P142" s="1"/>
      <c r="Q142" s="1"/>
      <c r="R142" s="1"/>
      <c r="S142" s="1"/>
      <c r="T142" s="1"/>
      <c r="U142" s="1"/>
      <c r="V142" s="1"/>
      <c r="W142" s="1"/>
      <c r="X142" s="1"/>
      <c r="Y142" s="1"/>
      <c r="Z142" s="1"/>
    </row>
    <row r="143" spans="1:30" x14ac:dyDescent="0.25">
      <c r="A143" s="3"/>
      <c r="B143" s="112"/>
      <c r="C143" s="11" t="s">
        <v>1030</v>
      </c>
      <c r="D143" s="133" t="s">
        <v>921</v>
      </c>
      <c r="E143" s="133"/>
      <c r="F143" s="133"/>
      <c r="G143" s="133"/>
      <c r="H143" s="133"/>
      <c r="I143" s="133"/>
      <c r="J143" s="133"/>
      <c r="K143" s="133"/>
      <c r="L143" s="133"/>
      <c r="M143" s="110"/>
      <c r="N143" s="4"/>
      <c r="O143" s="1"/>
      <c r="P143" s="1"/>
      <c r="Q143" s="1"/>
      <c r="R143" s="1"/>
      <c r="S143" s="1"/>
      <c r="T143" s="1"/>
      <c r="U143" s="1"/>
      <c r="V143" s="1"/>
      <c r="W143" s="1"/>
      <c r="X143" s="1"/>
      <c r="Y143" s="1"/>
      <c r="Z143" s="1"/>
    </row>
    <row r="144" spans="1:30" ht="30" x14ac:dyDescent="0.25">
      <c r="A144" s="3"/>
      <c r="B144" s="112"/>
      <c r="C144" s="64" t="s">
        <v>1031</v>
      </c>
      <c r="D144" s="146" t="s">
        <v>19</v>
      </c>
      <c r="E144" s="146"/>
      <c r="F144" s="146"/>
      <c r="G144" s="146"/>
      <c r="H144" s="146"/>
      <c r="I144" s="146"/>
      <c r="J144" s="146"/>
      <c r="K144" s="146"/>
      <c r="L144" s="146"/>
      <c r="M144" s="110"/>
      <c r="N144" s="4"/>
      <c r="O144" s="1"/>
      <c r="P144" s="1"/>
      <c r="Q144" s="1"/>
      <c r="R144" s="1"/>
      <c r="S144" s="1"/>
      <c r="T144" s="1"/>
      <c r="U144" s="1"/>
      <c r="V144" s="1"/>
      <c r="W144" s="1"/>
      <c r="X144" s="1"/>
      <c r="Y144" s="1"/>
      <c r="Z144" s="1"/>
    </row>
    <row r="145" spans="1:30" ht="29.45" customHeight="1" x14ac:dyDescent="0.25">
      <c r="A145" s="3"/>
      <c r="B145" s="112"/>
      <c r="C145" s="64" t="s">
        <v>1032</v>
      </c>
      <c r="D145" s="146" t="s">
        <v>19</v>
      </c>
      <c r="E145" s="146"/>
      <c r="F145" s="146"/>
      <c r="G145" s="146"/>
      <c r="H145" s="146"/>
      <c r="I145" s="146"/>
      <c r="J145" s="146"/>
      <c r="K145" s="146"/>
      <c r="L145" s="146"/>
      <c r="M145" s="110"/>
      <c r="N145" s="4"/>
      <c r="O145" s="1"/>
      <c r="P145" s="1"/>
      <c r="Q145" s="1"/>
      <c r="R145" s="1"/>
      <c r="S145" s="1"/>
      <c r="T145" s="1"/>
      <c r="U145" s="1"/>
      <c r="V145" s="1"/>
      <c r="W145" s="1"/>
      <c r="X145" s="1"/>
      <c r="Y145" s="1"/>
      <c r="Z145" s="1"/>
    </row>
    <row r="146" spans="1:30" x14ac:dyDescent="0.25">
      <c r="A146" s="3"/>
      <c r="B146" s="112"/>
      <c r="C146" s="11" t="s">
        <v>1033</v>
      </c>
      <c r="D146" s="133" t="s">
        <v>921</v>
      </c>
      <c r="E146" s="133"/>
      <c r="F146" s="133"/>
      <c r="G146" s="133"/>
      <c r="H146" s="133"/>
      <c r="I146" s="133"/>
      <c r="J146" s="133"/>
      <c r="K146" s="133"/>
      <c r="L146" s="133"/>
      <c r="M146" s="110"/>
      <c r="N146" s="4"/>
      <c r="O146" s="1"/>
      <c r="P146" s="1"/>
      <c r="Q146" s="1"/>
      <c r="R146" s="1"/>
      <c r="S146" s="1"/>
      <c r="T146" s="1"/>
      <c r="U146" s="1"/>
      <c r="V146" s="1"/>
      <c r="W146" s="1"/>
      <c r="X146" s="1"/>
      <c r="Y146" s="1"/>
      <c r="Z146" s="1"/>
    </row>
    <row r="147" spans="1:30" ht="25.5" customHeight="1" x14ac:dyDescent="0.25">
      <c r="A147" s="3"/>
      <c r="B147" s="112"/>
      <c r="C147" s="167" t="s">
        <v>1034</v>
      </c>
      <c r="D147" s="146" t="s">
        <v>19</v>
      </c>
      <c r="E147" s="146"/>
      <c r="F147" s="146"/>
      <c r="G147" s="146"/>
      <c r="H147" s="146"/>
      <c r="I147" s="146"/>
      <c r="J147" s="146"/>
      <c r="K147" s="146"/>
      <c r="L147" s="146"/>
      <c r="M147" s="110"/>
      <c r="N147" s="4"/>
      <c r="O147" s="1"/>
      <c r="P147" s="1"/>
      <c r="Q147" s="1"/>
      <c r="R147" s="1"/>
      <c r="S147" s="1"/>
      <c r="T147" s="1"/>
      <c r="U147" s="1"/>
      <c r="V147" s="1"/>
      <c r="W147" s="1"/>
      <c r="X147" s="1"/>
      <c r="Y147" s="1"/>
      <c r="Z147" s="1"/>
    </row>
    <row r="148" spans="1:30" ht="24" customHeight="1" x14ac:dyDescent="0.25">
      <c r="A148" s="3"/>
      <c r="B148" s="112"/>
      <c r="C148" s="167"/>
      <c r="D148" s="146"/>
      <c r="E148" s="146"/>
      <c r="F148" s="146"/>
      <c r="G148" s="146"/>
      <c r="H148" s="146"/>
      <c r="I148" s="146"/>
      <c r="J148" s="146"/>
      <c r="K148" s="146"/>
      <c r="L148" s="146"/>
      <c r="M148" s="110"/>
      <c r="N148" s="4"/>
      <c r="O148" s="1"/>
      <c r="P148" s="1"/>
      <c r="Q148" s="1"/>
      <c r="R148" s="1"/>
      <c r="S148" s="1"/>
      <c r="T148" s="1"/>
      <c r="U148" s="1"/>
      <c r="V148" s="1"/>
      <c r="W148" s="1"/>
      <c r="X148" s="1"/>
      <c r="Y148" s="1"/>
      <c r="Z148" s="1"/>
    </row>
    <row r="149" spans="1:30" x14ac:dyDescent="0.25">
      <c r="A149" s="3"/>
      <c r="B149" s="112"/>
      <c r="C149" s="107"/>
      <c r="D149" s="107"/>
      <c r="E149" s="107"/>
      <c r="F149" s="107"/>
      <c r="G149" s="107"/>
      <c r="H149" s="111"/>
      <c r="I149" s="111"/>
      <c r="J149" s="111"/>
      <c r="K149" s="111"/>
      <c r="L149" s="111"/>
      <c r="M149" s="110"/>
      <c r="N149" s="4"/>
      <c r="O149" s="1"/>
      <c r="P149" s="1"/>
      <c r="Q149" s="1"/>
      <c r="R149" s="1"/>
      <c r="S149" s="1"/>
      <c r="T149" s="1"/>
      <c r="U149" s="1"/>
      <c r="V149" s="1"/>
      <c r="W149" s="1"/>
      <c r="X149" s="1"/>
      <c r="Y149" s="1"/>
      <c r="Z149" s="1"/>
    </row>
    <row r="150" spans="1:30" x14ac:dyDescent="0.25">
      <c r="A150" s="3"/>
      <c r="B150" s="102"/>
      <c r="C150" s="103" t="s">
        <v>1102</v>
      </c>
      <c r="D150" s="99"/>
      <c r="E150" s="99"/>
      <c r="F150" s="99"/>
      <c r="G150" s="99"/>
      <c r="H150" s="99"/>
      <c r="I150" s="99"/>
      <c r="J150" s="99"/>
      <c r="K150" s="99"/>
      <c r="L150" s="99"/>
      <c r="M150" s="99"/>
      <c r="N150" s="78"/>
      <c r="O150" s="1"/>
      <c r="P150" s="1"/>
      <c r="Q150" s="1"/>
      <c r="R150" s="1"/>
      <c r="S150" s="1"/>
      <c r="T150" s="1"/>
      <c r="U150" s="1"/>
      <c r="V150" s="1"/>
      <c r="W150" s="1"/>
      <c r="X150" s="1"/>
      <c r="Y150" s="1"/>
      <c r="Z150" s="1"/>
      <c r="AA150" s="1"/>
      <c r="AB150" s="1"/>
      <c r="AC150" s="1"/>
      <c r="AD150" s="1"/>
    </row>
    <row r="151" spans="1:30" x14ac:dyDescent="0.25">
      <c r="A151" s="3"/>
      <c r="B151" s="102"/>
      <c r="C151" s="167" t="s">
        <v>1121</v>
      </c>
      <c r="D151" s="168" t="s">
        <v>921</v>
      </c>
      <c r="E151" s="169"/>
      <c r="F151" s="169"/>
      <c r="G151" s="169"/>
      <c r="H151" s="169"/>
      <c r="I151" s="169"/>
      <c r="J151" s="169"/>
      <c r="K151" s="169"/>
      <c r="L151" s="170"/>
      <c r="M151" s="99"/>
      <c r="N151" s="78"/>
      <c r="O151" s="1"/>
      <c r="P151" s="1"/>
      <c r="Q151" s="1"/>
      <c r="R151" s="1"/>
      <c r="S151" s="1"/>
      <c r="T151" s="1"/>
      <c r="U151" s="1"/>
      <c r="V151" s="1"/>
      <c r="W151" s="1"/>
      <c r="X151" s="1"/>
      <c r="Y151" s="1"/>
      <c r="Z151" s="1"/>
      <c r="AA151" s="1"/>
      <c r="AB151" s="1"/>
      <c r="AC151" s="1"/>
      <c r="AD151" s="1"/>
    </row>
    <row r="152" spans="1:30" ht="33" customHeight="1" x14ac:dyDescent="0.25">
      <c r="A152" s="3"/>
      <c r="B152" s="102"/>
      <c r="C152" s="167"/>
      <c r="D152" s="171"/>
      <c r="E152" s="172"/>
      <c r="F152" s="172"/>
      <c r="G152" s="172"/>
      <c r="H152" s="172"/>
      <c r="I152" s="172"/>
      <c r="J152" s="172"/>
      <c r="K152" s="172"/>
      <c r="L152" s="173"/>
      <c r="M152" s="99"/>
      <c r="N152" s="78"/>
      <c r="O152" s="1"/>
      <c r="P152" s="1"/>
      <c r="Q152" s="1"/>
      <c r="R152" s="1"/>
      <c r="S152" s="1"/>
      <c r="T152" s="1"/>
      <c r="U152" s="1"/>
      <c r="V152" s="1"/>
      <c r="W152" s="1"/>
      <c r="X152" s="1"/>
      <c r="Y152" s="1"/>
      <c r="Z152" s="1"/>
      <c r="AA152" s="1"/>
      <c r="AB152" s="1"/>
      <c r="AC152" s="1"/>
      <c r="AD152" s="1"/>
    </row>
    <row r="153" spans="1:30" ht="15" customHeight="1" x14ac:dyDescent="0.3">
      <c r="A153" s="3"/>
      <c r="B153" s="102"/>
      <c r="C153" s="104"/>
      <c r="D153" s="99"/>
      <c r="E153" s="99"/>
      <c r="F153" s="99"/>
      <c r="G153" s="99"/>
      <c r="H153" s="99"/>
      <c r="I153" s="99"/>
      <c r="J153" s="99"/>
      <c r="K153" s="99"/>
      <c r="L153" s="99"/>
      <c r="M153" s="99"/>
      <c r="N153" s="78"/>
      <c r="O153" s="1"/>
      <c r="P153" s="1"/>
      <c r="Q153" s="1"/>
      <c r="R153" s="1"/>
      <c r="S153" s="1"/>
      <c r="T153" s="1"/>
      <c r="U153" s="1"/>
      <c r="V153" s="1"/>
      <c r="W153" s="1"/>
      <c r="X153" s="1"/>
      <c r="Y153" s="1"/>
      <c r="Z153" s="1"/>
      <c r="AA153" s="1"/>
      <c r="AB153" s="1"/>
      <c r="AC153" s="1"/>
      <c r="AD153" s="1"/>
    </row>
    <row r="154" spans="1:30" x14ac:dyDescent="0.25">
      <c r="A154" s="3"/>
      <c r="B154" s="102"/>
      <c r="C154" s="103" t="s">
        <v>1103</v>
      </c>
      <c r="D154" s="99"/>
      <c r="E154" s="99"/>
      <c r="F154" s="99"/>
      <c r="G154" s="99"/>
      <c r="H154" s="99"/>
      <c r="I154" s="99"/>
      <c r="J154" s="99"/>
      <c r="K154" s="99"/>
      <c r="L154" s="99"/>
      <c r="M154" s="99"/>
      <c r="N154" s="78"/>
      <c r="O154" s="1"/>
      <c r="P154" s="1"/>
      <c r="Q154" s="1"/>
      <c r="R154" s="1"/>
      <c r="S154" s="1"/>
      <c r="T154" s="1"/>
      <c r="U154" s="1"/>
      <c r="V154" s="1"/>
      <c r="W154" s="1"/>
      <c r="X154" s="1"/>
      <c r="Y154" s="1"/>
      <c r="Z154" s="1"/>
      <c r="AA154" s="1"/>
      <c r="AB154" s="1"/>
      <c r="AC154" s="1"/>
      <c r="AD154" s="1"/>
    </row>
    <row r="155" spans="1:30" x14ac:dyDescent="0.25">
      <c r="A155" s="3"/>
      <c r="B155" s="102"/>
      <c r="C155" s="167" t="s">
        <v>1122</v>
      </c>
      <c r="D155" s="168" t="s">
        <v>921</v>
      </c>
      <c r="E155" s="169"/>
      <c r="F155" s="169"/>
      <c r="G155" s="169"/>
      <c r="H155" s="169"/>
      <c r="I155" s="169"/>
      <c r="J155" s="169"/>
      <c r="K155" s="169"/>
      <c r="L155" s="170"/>
      <c r="M155" s="99"/>
      <c r="N155" s="78"/>
      <c r="O155" s="1"/>
      <c r="P155" s="1"/>
      <c r="Q155" s="1"/>
      <c r="R155" s="1"/>
      <c r="S155" s="1"/>
      <c r="T155" s="1"/>
      <c r="U155" s="1"/>
      <c r="V155" s="1"/>
      <c r="W155" s="1"/>
      <c r="X155" s="1"/>
      <c r="Y155" s="1"/>
      <c r="Z155" s="1"/>
      <c r="AA155" s="1"/>
      <c r="AB155" s="1"/>
      <c r="AC155" s="1"/>
      <c r="AD155" s="1"/>
    </row>
    <row r="156" spans="1:30" ht="33" customHeight="1" x14ac:dyDescent="0.25">
      <c r="A156" s="3"/>
      <c r="B156" s="102"/>
      <c r="C156" s="167"/>
      <c r="D156" s="171"/>
      <c r="E156" s="172"/>
      <c r="F156" s="172"/>
      <c r="G156" s="172"/>
      <c r="H156" s="172"/>
      <c r="I156" s="172"/>
      <c r="J156" s="172"/>
      <c r="K156" s="172"/>
      <c r="L156" s="173"/>
      <c r="M156" s="99"/>
      <c r="N156" s="78"/>
      <c r="O156" s="1"/>
      <c r="P156" s="1"/>
      <c r="Q156" s="1"/>
      <c r="R156" s="1"/>
      <c r="S156" s="1"/>
      <c r="T156" s="1"/>
      <c r="U156" s="1"/>
      <c r="V156" s="1"/>
      <c r="W156" s="1"/>
      <c r="X156" s="1"/>
      <c r="Y156" s="1"/>
      <c r="Z156" s="1"/>
      <c r="AA156" s="1"/>
      <c r="AB156" s="1"/>
      <c r="AC156" s="1"/>
      <c r="AD156" s="1"/>
    </row>
    <row r="157" spans="1:30" x14ac:dyDescent="0.25">
      <c r="A157" s="3"/>
      <c r="B157" s="102"/>
      <c r="C157" s="145" t="s">
        <v>1099</v>
      </c>
      <c r="D157" s="146" t="s">
        <v>19</v>
      </c>
      <c r="E157" s="146"/>
      <c r="F157" s="146"/>
      <c r="G157" s="146"/>
      <c r="H157" s="146"/>
      <c r="I157" s="146"/>
      <c r="J157" s="146"/>
      <c r="K157" s="146"/>
      <c r="L157" s="146"/>
      <c r="M157" s="99"/>
      <c r="N157" s="78"/>
      <c r="O157" s="1"/>
      <c r="P157" s="1"/>
      <c r="Q157" s="1"/>
      <c r="R157" s="1"/>
      <c r="S157" s="1"/>
      <c r="T157" s="1"/>
      <c r="U157" s="1"/>
      <c r="V157" s="1"/>
      <c r="W157" s="1"/>
      <c r="X157" s="1"/>
      <c r="Y157" s="1"/>
      <c r="Z157" s="1"/>
      <c r="AA157" s="1"/>
      <c r="AB157" s="1"/>
      <c r="AC157" s="1"/>
      <c r="AD157" s="1"/>
    </row>
    <row r="158" spans="1:30" x14ac:dyDescent="0.25">
      <c r="A158" s="3"/>
      <c r="B158" s="102"/>
      <c r="C158" s="145"/>
      <c r="D158" s="146"/>
      <c r="E158" s="146"/>
      <c r="F158" s="146"/>
      <c r="G158" s="146"/>
      <c r="H158" s="146"/>
      <c r="I158" s="146"/>
      <c r="J158" s="146"/>
      <c r="K158" s="146"/>
      <c r="L158" s="146"/>
      <c r="M158" s="99"/>
      <c r="N158" s="78"/>
      <c r="O158" s="1"/>
      <c r="P158" s="1"/>
      <c r="Q158" s="1"/>
      <c r="R158" s="1"/>
      <c r="S158" s="1"/>
      <c r="T158" s="1"/>
      <c r="U158" s="1"/>
      <c r="V158" s="1"/>
      <c r="W158" s="1"/>
      <c r="X158" s="1"/>
      <c r="Y158" s="1"/>
      <c r="Z158" s="1"/>
      <c r="AA158" s="1"/>
      <c r="AB158" s="1"/>
      <c r="AC158" s="1"/>
      <c r="AD158" s="1"/>
    </row>
    <row r="159" spans="1:30" x14ac:dyDescent="0.25">
      <c r="A159" s="3"/>
      <c r="B159" s="102"/>
      <c r="C159" s="99"/>
      <c r="D159" s="99"/>
      <c r="E159" s="99"/>
      <c r="F159" s="99"/>
      <c r="G159" s="99"/>
      <c r="H159" s="99"/>
      <c r="I159" s="99"/>
      <c r="J159" s="99"/>
      <c r="K159" s="99"/>
      <c r="L159" s="99"/>
      <c r="M159" s="99"/>
      <c r="N159" s="78"/>
      <c r="O159" s="1"/>
      <c r="P159" s="1"/>
      <c r="Q159" s="1"/>
      <c r="R159" s="1"/>
      <c r="S159" s="1"/>
      <c r="T159" s="1"/>
      <c r="U159" s="1"/>
      <c r="V159" s="1"/>
      <c r="W159" s="1"/>
      <c r="X159" s="1"/>
      <c r="Y159" s="1"/>
      <c r="Z159" s="1"/>
      <c r="AA159" s="1"/>
      <c r="AB159" s="1"/>
      <c r="AC159" s="1"/>
      <c r="AD159" s="1"/>
    </row>
    <row r="160" spans="1:30" x14ac:dyDescent="0.25">
      <c r="A160" s="3"/>
      <c r="B160" s="102"/>
      <c r="C160" s="103" t="s">
        <v>1098</v>
      </c>
      <c r="D160" s="99"/>
      <c r="E160" s="99"/>
      <c r="F160" s="99"/>
      <c r="G160" s="99"/>
      <c r="H160" s="99"/>
      <c r="I160" s="99"/>
      <c r="J160" s="99"/>
      <c r="K160" s="99"/>
      <c r="L160" s="99"/>
      <c r="M160" s="99"/>
      <c r="N160" s="78"/>
      <c r="O160" s="1"/>
      <c r="P160" s="1"/>
      <c r="Q160" s="1"/>
      <c r="R160" s="1"/>
      <c r="S160" s="1"/>
      <c r="T160" s="1"/>
      <c r="U160" s="1"/>
      <c r="V160" s="1"/>
      <c r="W160" s="1"/>
      <c r="X160" s="1"/>
      <c r="Y160" s="1"/>
      <c r="Z160" s="1"/>
      <c r="AA160" s="1"/>
      <c r="AB160" s="1"/>
      <c r="AC160" s="1"/>
      <c r="AD160" s="1"/>
    </row>
    <row r="161" spans="1:30" x14ac:dyDescent="0.25">
      <c r="A161" s="3"/>
      <c r="B161" s="102"/>
      <c r="C161" s="167" t="s">
        <v>1118</v>
      </c>
      <c r="D161" s="168" t="s">
        <v>921</v>
      </c>
      <c r="E161" s="169"/>
      <c r="F161" s="169"/>
      <c r="G161" s="169"/>
      <c r="H161" s="169"/>
      <c r="I161" s="169"/>
      <c r="J161" s="169"/>
      <c r="K161" s="169"/>
      <c r="L161" s="170"/>
      <c r="M161" s="99"/>
      <c r="N161" s="78"/>
      <c r="O161" s="1"/>
      <c r="P161" s="1"/>
      <c r="Q161" s="1"/>
      <c r="R161" s="1"/>
      <c r="S161" s="1"/>
      <c r="T161" s="1"/>
      <c r="U161" s="1"/>
      <c r="V161" s="1"/>
      <c r="W161" s="1"/>
      <c r="X161" s="1"/>
      <c r="Y161" s="1"/>
      <c r="Z161" s="1"/>
      <c r="AA161" s="1"/>
      <c r="AB161" s="1"/>
      <c r="AC161" s="1"/>
      <c r="AD161" s="1"/>
    </row>
    <row r="162" spans="1:30" x14ac:dyDescent="0.25">
      <c r="A162" s="3"/>
      <c r="B162" s="102"/>
      <c r="C162" s="167"/>
      <c r="D162" s="171"/>
      <c r="E162" s="172"/>
      <c r="F162" s="172"/>
      <c r="G162" s="172"/>
      <c r="H162" s="172"/>
      <c r="I162" s="172"/>
      <c r="J162" s="172"/>
      <c r="K162" s="172"/>
      <c r="L162" s="173"/>
      <c r="M162" s="99"/>
      <c r="N162" s="78"/>
      <c r="O162" s="1"/>
      <c r="P162" s="1"/>
      <c r="Q162" s="1"/>
      <c r="R162" s="1"/>
      <c r="S162" s="1"/>
      <c r="T162" s="1"/>
      <c r="U162" s="1"/>
      <c r="V162" s="1"/>
      <c r="W162" s="1"/>
      <c r="X162" s="1"/>
      <c r="Y162" s="1"/>
      <c r="Z162" s="1"/>
      <c r="AA162" s="1"/>
      <c r="AB162" s="1"/>
      <c r="AC162" s="1"/>
      <c r="AD162" s="1"/>
    </row>
    <row r="163" spans="1:30" x14ac:dyDescent="0.25">
      <c r="A163" s="3"/>
      <c r="B163" s="102"/>
      <c r="C163" s="145" t="s">
        <v>1099</v>
      </c>
      <c r="D163" s="146" t="s">
        <v>19</v>
      </c>
      <c r="E163" s="146"/>
      <c r="F163" s="146"/>
      <c r="G163" s="146"/>
      <c r="H163" s="146"/>
      <c r="I163" s="146"/>
      <c r="J163" s="146"/>
      <c r="K163" s="146"/>
      <c r="L163" s="146"/>
      <c r="M163" s="99"/>
      <c r="N163" s="78"/>
      <c r="O163" s="1"/>
      <c r="P163" s="1"/>
      <c r="Q163" s="1"/>
      <c r="R163" s="1"/>
      <c r="S163" s="1"/>
      <c r="T163" s="1"/>
      <c r="U163" s="1"/>
      <c r="V163" s="1"/>
      <c r="W163" s="1"/>
      <c r="X163" s="1"/>
      <c r="Y163" s="1"/>
      <c r="Z163" s="1"/>
      <c r="AA163" s="1"/>
      <c r="AB163" s="1"/>
      <c r="AC163" s="1"/>
      <c r="AD163" s="1"/>
    </row>
    <row r="164" spans="1:30" x14ac:dyDescent="0.25">
      <c r="A164" s="3"/>
      <c r="B164" s="102"/>
      <c r="C164" s="145"/>
      <c r="D164" s="146"/>
      <c r="E164" s="146"/>
      <c r="F164" s="146"/>
      <c r="G164" s="146"/>
      <c r="H164" s="146"/>
      <c r="I164" s="146"/>
      <c r="J164" s="146"/>
      <c r="K164" s="146"/>
      <c r="L164" s="146"/>
      <c r="M164" s="99"/>
      <c r="N164" s="78"/>
      <c r="O164" s="1"/>
      <c r="P164" s="1"/>
      <c r="Q164" s="1"/>
      <c r="R164" s="1"/>
      <c r="S164" s="1"/>
      <c r="T164" s="1"/>
      <c r="U164" s="1"/>
      <c r="V164" s="1"/>
      <c r="W164" s="1"/>
      <c r="X164" s="1"/>
      <c r="Y164" s="1"/>
      <c r="Z164" s="1"/>
      <c r="AA164" s="1"/>
      <c r="AB164" s="1"/>
      <c r="AC164" s="1"/>
      <c r="AD164" s="1"/>
    </row>
    <row r="165" spans="1:30" x14ac:dyDescent="0.25">
      <c r="A165" s="3"/>
      <c r="B165" s="102"/>
      <c r="C165" s="99"/>
      <c r="D165" s="99"/>
      <c r="E165" s="99"/>
      <c r="F165" s="99"/>
      <c r="G165" s="99"/>
      <c r="H165" s="99"/>
      <c r="I165" s="99"/>
      <c r="J165" s="99"/>
      <c r="K165" s="99"/>
      <c r="L165" s="99"/>
      <c r="M165" s="99"/>
      <c r="N165" s="78"/>
      <c r="O165" s="1"/>
      <c r="P165" s="1"/>
      <c r="Q165" s="1"/>
      <c r="R165" s="1"/>
      <c r="S165" s="1"/>
      <c r="T165" s="1"/>
      <c r="U165" s="1"/>
      <c r="V165" s="1"/>
      <c r="W165" s="1"/>
      <c r="X165" s="1"/>
      <c r="Y165" s="1"/>
      <c r="Z165" s="1"/>
      <c r="AA165" s="1"/>
      <c r="AB165" s="1"/>
      <c r="AC165" s="1"/>
      <c r="AD165" s="1"/>
    </row>
    <row r="166" spans="1:30" x14ac:dyDescent="0.25">
      <c r="A166" s="3"/>
      <c r="B166" s="102"/>
      <c r="C166" s="103" t="s">
        <v>1104</v>
      </c>
      <c r="D166" s="99"/>
      <c r="E166" s="99"/>
      <c r="F166" s="99"/>
      <c r="G166" s="99"/>
      <c r="H166" s="99"/>
      <c r="I166" s="99"/>
      <c r="J166" s="99"/>
      <c r="K166" s="99"/>
      <c r="L166" s="99"/>
      <c r="M166" s="99"/>
      <c r="N166" s="78"/>
      <c r="O166" s="1"/>
      <c r="P166" s="1"/>
      <c r="Q166" s="1"/>
      <c r="R166" s="1"/>
      <c r="S166" s="1"/>
      <c r="T166" s="1"/>
      <c r="U166" s="1"/>
      <c r="V166" s="1"/>
      <c r="W166" s="1"/>
      <c r="X166" s="1"/>
      <c r="Y166" s="1"/>
      <c r="Z166" s="1"/>
      <c r="AA166" s="1"/>
      <c r="AB166" s="1"/>
      <c r="AC166" s="1"/>
      <c r="AD166" s="1"/>
    </row>
    <row r="167" spans="1:30" x14ac:dyDescent="0.25">
      <c r="A167" s="3"/>
      <c r="B167" s="102"/>
      <c r="C167" s="202" t="s">
        <v>1119</v>
      </c>
      <c r="D167" s="168" t="s">
        <v>921</v>
      </c>
      <c r="E167" s="169"/>
      <c r="F167" s="169"/>
      <c r="G167" s="169"/>
      <c r="H167" s="169"/>
      <c r="I167" s="169"/>
      <c r="J167" s="169"/>
      <c r="K167" s="169"/>
      <c r="L167" s="170"/>
      <c r="M167" s="99"/>
      <c r="N167" s="78"/>
      <c r="O167" s="1"/>
      <c r="P167" s="1"/>
      <c r="Q167" s="1"/>
      <c r="R167" s="1"/>
      <c r="S167" s="1"/>
      <c r="T167" s="1"/>
      <c r="U167" s="1"/>
      <c r="V167" s="1"/>
      <c r="W167" s="1"/>
      <c r="X167" s="1"/>
      <c r="Y167" s="1"/>
      <c r="Z167" s="1"/>
      <c r="AA167" s="1"/>
      <c r="AB167" s="1"/>
      <c r="AC167" s="1"/>
      <c r="AD167" s="1"/>
    </row>
    <row r="168" spans="1:30" x14ac:dyDescent="0.25">
      <c r="A168" s="3"/>
      <c r="B168" s="102"/>
      <c r="C168" s="203"/>
      <c r="D168" s="171"/>
      <c r="E168" s="172"/>
      <c r="F168" s="172"/>
      <c r="G168" s="172"/>
      <c r="H168" s="172"/>
      <c r="I168" s="172"/>
      <c r="J168" s="172"/>
      <c r="K168" s="172"/>
      <c r="L168" s="173"/>
      <c r="M168" s="99"/>
      <c r="N168" s="78"/>
      <c r="O168" s="1"/>
      <c r="P168" s="1"/>
      <c r="Q168" s="1"/>
      <c r="R168" s="1"/>
      <c r="S168" s="1"/>
      <c r="T168" s="1"/>
      <c r="U168" s="1"/>
      <c r="V168" s="1"/>
      <c r="W168" s="1"/>
      <c r="X168" s="1"/>
      <c r="Y168" s="1"/>
      <c r="Z168" s="1"/>
      <c r="AA168" s="1"/>
      <c r="AB168" s="1"/>
      <c r="AC168" s="1"/>
      <c r="AD168" s="1"/>
    </row>
    <row r="169" spans="1:30" x14ac:dyDescent="0.25">
      <c r="A169" s="3"/>
      <c r="B169" s="102"/>
      <c r="C169" s="201" t="s">
        <v>1120</v>
      </c>
      <c r="D169" s="198" t="s">
        <v>921</v>
      </c>
      <c r="E169" s="198"/>
      <c r="F169" s="198"/>
      <c r="G169" s="198"/>
      <c r="H169" s="198"/>
      <c r="I169" s="198"/>
      <c r="J169" s="198"/>
      <c r="K169" s="198"/>
      <c r="L169" s="198"/>
      <c r="M169" s="99"/>
      <c r="N169" s="78"/>
      <c r="O169" s="1"/>
      <c r="P169" s="1"/>
      <c r="Q169" s="1"/>
      <c r="R169" s="1"/>
      <c r="S169" s="1"/>
      <c r="T169" s="1"/>
      <c r="U169" s="1"/>
      <c r="V169" s="1"/>
      <c r="W169" s="1"/>
      <c r="X169" s="1"/>
      <c r="Y169" s="1"/>
      <c r="Z169" s="1"/>
      <c r="AA169" s="1"/>
      <c r="AB169" s="1"/>
      <c r="AC169" s="1"/>
      <c r="AD169" s="1"/>
    </row>
    <row r="170" spans="1:30" x14ac:dyDescent="0.25">
      <c r="A170" s="3"/>
      <c r="B170" s="102"/>
      <c r="C170" s="201"/>
      <c r="D170" s="198"/>
      <c r="E170" s="198"/>
      <c r="F170" s="198"/>
      <c r="G170" s="198"/>
      <c r="H170" s="198"/>
      <c r="I170" s="198"/>
      <c r="J170" s="198"/>
      <c r="K170" s="198"/>
      <c r="L170" s="198"/>
      <c r="M170" s="99"/>
      <c r="N170" s="78"/>
      <c r="O170" s="1"/>
      <c r="P170" s="1"/>
      <c r="Q170" s="1"/>
      <c r="R170" s="1"/>
      <c r="S170" s="1"/>
      <c r="T170" s="1"/>
      <c r="U170" s="1"/>
      <c r="V170" s="1"/>
      <c r="W170" s="1"/>
      <c r="X170" s="1"/>
      <c r="Y170" s="1"/>
      <c r="Z170" s="1"/>
      <c r="AA170" s="1"/>
      <c r="AB170" s="1"/>
      <c r="AC170" s="1"/>
      <c r="AD170" s="1"/>
    </row>
    <row r="171" spans="1:30" x14ac:dyDescent="0.25">
      <c r="A171" s="3"/>
      <c r="B171" s="102"/>
      <c r="C171" s="145" t="s">
        <v>1099</v>
      </c>
      <c r="D171" s="146" t="s">
        <v>19</v>
      </c>
      <c r="E171" s="146"/>
      <c r="F171" s="146"/>
      <c r="G171" s="146"/>
      <c r="H171" s="146"/>
      <c r="I171" s="146"/>
      <c r="J171" s="146"/>
      <c r="K171" s="146"/>
      <c r="L171" s="146"/>
      <c r="M171" s="99"/>
      <c r="N171" s="78"/>
      <c r="O171" s="1"/>
      <c r="P171" s="1"/>
      <c r="Q171" s="1"/>
      <c r="R171" s="1"/>
      <c r="S171" s="1"/>
      <c r="T171" s="1"/>
      <c r="U171" s="1"/>
      <c r="V171" s="1"/>
      <c r="W171" s="1"/>
      <c r="X171" s="1"/>
      <c r="Y171" s="1"/>
      <c r="Z171" s="1"/>
      <c r="AA171" s="1"/>
      <c r="AB171" s="1"/>
      <c r="AC171" s="1"/>
      <c r="AD171" s="1"/>
    </row>
    <row r="172" spans="1:30" x14ac:dyDescent="0.25">
      <c r="A172" s="3"/>
      <c r="B172" s="102"/>
      <c r="C172" s="145"/>
      <c r="D172" s="146"/>
      <c r="E172" s="146"/>
      <c r="F172" s="146"/>
      <c r="G172" s="146"/>
      <c r="H172" s="146"/>
      <c r="I172" s="146"/>
      <c r="J172" s="146"/>
      <c r="K172" s="146"/>
      <c r="L172" s="146"/>
      <c r="M172" s="99"/>
      <c r="N172" s="78"/>
      <c r="O172" s="1"/>
      <c r="P172" s="1"/>
      <c r="Q172" s="1"/>
      <c r="R172" s="1"/>
      <c r="S172" s="1"/>
      <c r="T172" s="1"/>
      <c r="U172" s="1"/>
      <c r="V172" s="1"/>
      <c r="W172" s="1"/>
      <c r="X172" s="1"/>
      <c r="Y172" s="1"/>
      <c r="Z172" s="1"/>
      <c r="AA172" s="1"/>
      <c r="AB172" s="1"/>
      <c r="AC172" s="1"/>
      <c r="AD172" s="1"/>
    </row>
    <row r="173" spans="1:30" x14ac:dyDescent="0.25">
      <c r="A173" s="3"/>
      <c r="B173" s="102"/>
      <c r="C173" s="105"/>
      <c r="D173" s="105"/>
      <c r="E173" s="105"/>
      <c r="F173" s="105"/>
      <c r="G173" s="105"/>
      <c r="H173" s="105"/>
      <c r="I173" s="105"/>
      <c r="J173" s="105"/>
      <c r="K173" s="105"/>
      <c r="L173" s="105"/>
      <c r="M173" s="99"/>
      <c r="N173" s="78"/>
      <c r="O173" s="1"/>
      <c r="P173" s="1"/>
      <c r="Q173" s="1"/>
      <c r="R173" s="1"/>
      <c r="S173" s="1"/>
      <c r="T173" s="1"/>
      <c r="U173" s="1"/>
      <c r="V173" s="1"/>
      <c r="W173" s="1"/>
      <c r="X173" s="1"/>
      <c r="Y173" s="1"/>
      <c r="Z173" s="1"/>
      <c r="AA173" s="1"/>
      <c r="AB173" s="1"/>
      <c r="AC173" s="1"/>
      <c r="AD173" s="1"/>
    </row>
    <row r="174" spans="1:30" x14ac:dyDescent="0.25">
      <c r="A174" s="3"/>
      <c r="B174" s="5"/>
      <c r="C174" s="31" t="s">
        <v>1016</v>
      </c>
      <c r="D174" s="6"/>
      <c r="E174" s="6"/>
      <c r="F174" s="6"/>
      <c r="G174" s="6"/>
      <c r="H174" s="6"/>
      <c r="I174" s="6"/>
      <c r="J174" s="6"/>
      <c r="K174" s="6"/>
      <c r="L174" s="6"/>
      <c r="M174" s="6"/>
      <c r="N174" s="78"/>
      <c r="O174" s="1"/>
      <c r="P174" s="1"/>
      <c r="Q174" s="1"/>
      <c r="R174" s="1"/>
      <c r="S174" s="1"/>
      <c r="T174" s="1"/>
      <c r="U174" s="1"/>
      <c r="V174" s="1"/>
      <c r="W174" s="1"/>
      <c r="X174" s="1"/>
      <c r="Y174" s="1"/>
      <c r="Z174" s="1"/>
      <c r="AA174" s="1"/>
      <c r="AB174" s="1"/>
      <c r="AC174" s="1"/>
      <c r="AD174" s="1"/>
    </row>
    <row r="175" spans="1:30" ht="33.75" customHeight="1" x14ac:dyDescent="0.25">
      <c r="A175" s="3"/>
      <c r="B175" s="5"/>
      <c r="C175" s="64" t="s">
        <v>1017</v>
      </c>
      <c r="D175" s="147" t="s">
        <v>19</v>
      </c>
      <c r="E175" s="148"/>
      <c r="F175" s="148"/>
      <c r="G175" s="148"/>
      <c r="H175" s="148"/>
      <c r="I175" s="148"/>
      <c r="J175" s="148"/>
      <c r="K175" s="148"/>
      <c r="L175" s="149"/>
      <c r="M175" s="6"/>
      <c r="N175" s="78"/>
      <c r="O175" s="1"/>
      <c r="P175" s="1"/>
      <c r="Q175" s="1"/>
      <c r="R175" s="1"/>
      <c r="S175" s="1"/>
      <c r="T175" s="1"/>
      <c r="U175" s="1"/>
      <c r="V175" s="1"/>
      <c r="W175" s="1"/>
      <c r="X175" s="1"/>
      <c r="Y175" s="1"/>
      <c r="Z175" s="1"/>
      <c r="AA175" s="1"/>
      <c r="AB175" s="1"/>
      <c r="AC175" s="1"/>
      <c r="AD175" s="1"/>
    </row>
    <row r="176" spans="1:30" ht="16.5" customHeight="1" x14ac:dyDescent="0.25">
      <c r="A176" s="3"/>
      <c r="B176" s="5"/>
      <c r="C176" s="22"/>
      <c r="D176" s="72"/>
      <c r="E176" s="72"/>
      <c r="F176" s="72"/>
      <c r="G176" s="34"/>
      <c r="H176" s="34"/>
      <c r="I176" s="34"/>
      <c r="J176" s="34"/>
      <c r="K176" s="34"/>
      <c r="L176" s="34"/>
      <c r="M176" s="6"/>
      <c r="N176" s="78"/>
      <c r="O176" s="1"/>
      <c r="P176" s="1"/>
      <c r="Q176" s="1"/>
      <c r="R176" s="1"/>
      <c r="S176" s="1"/>
      <c r="T176" s="1"/>
      <c r="U176" s="1"/>
      <c r="V176" s="1"/>
      <c r="W176" s="1"/>
      <c r="X176" s="1"/>
      <c r="Y176" s="1"/>
      <c r="Z176" s="1"/>
      <c r="AA176" s="1"/>
      <c r="AB176" s="1"/>
      <c r="AC176" s="1"/>
      <c r="AD176" s="1"/>
    </row>
    <row r="177" spans="1:32" s="33" customFormat="1" ht="18.75" x14ac:dyDescent="0.3">
      <c r="A177" s="114"/>
      <c r="B177" s="115"/>
      <c r="C177" s="116" t="s">
        <v>1154</v>
      </c>
      <c r="D177" s="31"/>
      <c r="E177" s="31"/>
      <c r="F177" s="31"/>
      <c r="G177" s="31"/>
      <c r="H177" s="31"/>
      <c r="I177" s="31"/>
      <c r="J177" s="31"/>
      <c r="K177" s="31"/>
      <c r="L177" s="31"/>
      <c r="M177" s="31"/>
      <c r="N177" s="117"/>
      <c r="O177" s="1"/>
      <c r="P177" s="1"/>
      <c r="Q177" s="118"/>
      <c r="R177" s="118"/>
      <c r="S177" s="118"/>
      <c r="T177" s="118"/>
      <c r="U177" s="118"/>
      <c r="V177" s="118"/>
      <c r="W177" s="118"/>
      <c r="X177" s="118"/>
      <c r="Y177" s="118"/>
      <c r="Z177" s="118"/>
      <c r="AA177" s="118"/>
      <c r="AB177" s="118"/>
      <c r="AC177" s="118"/>
      <c r="AD177" s="118"/>
      <c r="AE177" s="118"/>
      <c r="AF177" s="118"/>
    </row>
    <row r="178" spans="1:32" s="33" customFormat="1" x14ac:dyDescent="0.25">
      <c r="A178" s="114"/>
      <c r="B178" s="115"/>
      <c r="C178" s="119" t="s">
        <v>1163</v>
      </c>
      <c r="D178" s="119"/>
      <c r="E178" s="119"/>
      <c r="F178" s="119"/>
      <c r="G178" s="119"/>
      <c r="H178" s="121" t="s">
        <v>1155</v>
      </c>
      <c r="I178" s="166" t="s">
        <v>1156</v>
      </c>
      <c r="J178" s="166"/>
      <c r="K178" s="119"/>
      <c r="L178" s="119"/>
      <c r="M178" s="31"/>
      <c r="N178" s="117"/>
      <c r="O178" s="1"/>
      <c r="P178" s="1"/>
      <c r="Q178" s="118"/>
      <c r="R178" s="118"/>
      <c r="S178" s="118"/>
      <c r="T178" s="118"/>
      <c r="U178" s="118"/>
      <c r="V178" s="118"/>
      <c r="W178" s="118"/>
      <c r="X178" s="118"/>
      <c r="Y178" s="118"/>
      <c r="Z178" s="118"/>
      <c r="AA178" s="118"/>
      <c r="AB178" s="118"/>
      <c r="AC178" s="118"/>
      <c r="AD178" s="118"/>
      <c r="AE178" s="118"/>
      <c r="AF178" s="118"/>
    </row>
    <row r="179" spans="1:32" x14ac:dyDescent="0.25">
      <c r="A179" s="3"/>
      <c r="B179" s="5"/>
      <c r="C179" s="120" t="s">
        <v>974</v>
      </c>
      <c r="D179" s="120" t="s">
        <v>1160</v>
      </c>
      <c r="E179" s="120"/>
      <c r="F179" s="120"/>
      <c r="G179" s="120"/>
      <c r="H179" s="125" t="str">
        <f>D69</f>
        <v>Vælg</v>
      </c>
      <c r="I179" s="122"/>
      <c r="J179" s="123"/>
      <c r="K179" s="120"/>
      <c r="L179" s="120"/>
      <c r="M179" s="6"/>
      <c r="N179" s="78"/>
      <c r="O179" s="1"/>
      <c r="P179" s="1"/>
      <c r="Q179" s="1"/>
      <c r="R179" s="1"/>
      <c r="S179" s="1"/>
      <c r="T179" s="1"/>
      <c r="U179" s="1"/>
      <c r="V179" s="1"/>
      <c r="W179" s="1"/>
      <c r="X179" s="1"/>
      <c r="Y179" s="1"/>
      <c r="Z179" s="1"/>
      <c r="AA179" s="1"/>
      <c r="AB179" s="1"/>
      <c r="AC179" s="1"/>
      <c r="AD179" s="1"/>
      <c r="AE179" s="1"/>
      <c r="AF179" s="1"/>
    </row>
    <row r="180" spans="1:32" x14ac:dyDescent="0.25">
      <c r="A180" s="3"/>
      <c r="B180" s="5"/>
      <c r="C180" s="120" t="s">
        <v>1158</v>
      </c>
      <c r="D180" s="120" t="s">
        <v>1159</v>
      </c>
      <c r="E180" s="120"/>
      <c r="F180" s="120"/>
      <c r="G180" s="120"/>
      <c r="H180" s="126" t="str">
        <f>D104</f>
        <v>Vælg</v>
      </c>
      <c r="I180" s="128"/>
      <c r="J180" s="129"/>
      <c r="K180" s="120"/>
      <c r="L180" s="120"/>
      <c r="M180" s="6"/>
      <c r="N180" s="78"/>
      <c r="O180" s="1"/>
      <c r="P180" s="1"/>
      <c r="Q180" s="1"/>
      <c r="R180" s="1"/>
      <c r="S180" s="1"/>
      <c r="T180" s="1"/>
      <c r="U180" s="1"/>
      <c r="V180" s="1"/>
      <c r="W180" s="1"/>
      <c r="X180" s="1"/>
      <c r="Y180" s="1"/>
      <c r="Z180" s="1"/>
      <c r="AA180" s="1"/>
      <c r="AB180" s="1"/>
      <c r="AC180" s="1"/>
      <c r="AD180" s="1"/>
      <c r="AE180" s="1"/>
      <c r="AF180" s="1"/>
    </row>
    <row r="181" spans="1:32" x14ac:dyDescent="0.25">
      <c r="A181" s="3"/>
      <c r="B181" s="5"/>
      <c r="C181" s="120" t="s">
        <v>1161</v>
      </c>
      <c r="D181" s="120" t="s">
        <v>1162</v>
      </c>
      <c r="E181" s="120"/>
      <c r="F181" s="120"/>
      <c r="G181" s="120"/>
      <c r="H181" s="126" t="str">
        <f>D147</f>
        <v>Vælg</v>
      </c>
      <c r="I181" s="128"/>
      <c r="J181" s="129"/>
      <c r="K181" s="120"/>
      <c r="L181" s="120"/>
      <c r="M181" s="6"/>
      <c r="N181" s="78"/>
      <c r="O181" s="1"/>
      <c r="P181" s="1"/>
      <c r="Q181" s="1"/>
      <c r="R181" s="1"/>
      <c r="S181" s="1"/>
      <c r="T181" s="1"/>
      <c r="U181" s="1"/>
      <c r="V181" s="1"/>
      <c r="W181" s="1"/>
      <c r="X181" s="1"/>
      <c r="Y181" s="1"/>
      <c r="Z181" s="1"/>
      <c r="AA181" s="1"/>
      <c r="AB181" s="1"/>
      <c r="AC181" s="1"/>
      <c r="AD181" s="1"/>
      <c r="AE181" s="1"/>
      <c r="AF181" s="1"/>
    </row>
    <row r="182" spans="1:32" x14ac:dyDescent="0.25">
      <c r="A182" s="3"/>
      <c r="B182" s="5"/>
      <c r="C182" s="120" t="s">
        <v>1164</v>
      </c>
      <c r="D182" s="120" t="s">
        <v>1162</v>
      </c>
      <c r="E182" s="120"/>
      <c r="F182" s="120"/>
      <c r="G182" s="120"/>
      <c r="H182" s="126" t="str">
        <f>D157</f>
        <v>Vælg</v>
      </c>
      <c r="I182" s="128"/>
      <c r="J182" s="129"/>
      <c r="K182" s="120"/>
      <c r="L182" s="120"/>
      <c r="M182" s="6"/>
      <c r="N182" s="78"/>
      <c r="O182" s="1"/>
      <c r="P182" s="1"/>
      <c r="Q182" s="1"/>
      <c r="R182" s="1"/>
      <c r="S182" s="1"/>
      <c r="T182" s="1"/>
      <c r="U182" s="1"/>
      <c r="V182" s="1"/>
      <c r="W182" s="1"/>
      <c r="X182" s="1"/>
      <c r="Y182" s="1"/>
      <c r="Z182" s="1"/>
      <c r="AA182" s="1"/>
      <c r="AB182" s="1"/>
      <c r="AC182" s="1"/>
      <c r="AD182" s="1"/>
      <c r="AE182" s="1"/>
      <c r="AF182" s="1"/>
    </row>
    <row r="183" spans="1:32" x14ac:dyDescent="0.25">
      <c r="A183" s="3"/>
      <c r="B183" s="5"/>
      <c r="C183" s="120" t="s">
        <v>1165</v>
      </c>
      <c r="D183" s="120" t="s">
        <v>1162</v>
      </c>
      <c r="E183" s="120"/>
      <c r="F183" s="120"/>
      <c r="G183" s="120"/>
      <c r="H183" s="126" t="str">
        <f>D163</f>
        <v>Vælg</v>
      </c>
      <c r="I183" s="128"/>
      <c r="J183" s="129"/>
      <c r="K183" s="120"/>
      <c r="L183" s="120"/>
      <c r="M183" s="6"/>
      <c r="N183" s="78"/>
      <c r="O183" s="1"/>
      <c r="P183" s="1"/>
      <c r="Q183" s="1"/>
      <c r="R183" s="1"/>
      <c r="S183" s="1"/>
      <c r="T183" s="1"/>
      <c r="U183" s="1"/>
      <c r="V183" s="1"/>
      <c r="W183" s="1"/>
      <c r="X183" s="1"/>
      <c r="Y183" s="1"/>
      <c r="Z183" s="1"/>
      <c r="AA183" s="1"/>
      <c r="AB183" s="1"/>
      <c r="AC183" s="1"/>
      <c r="AD183" s="1"/>
      <c r="AE183" s="1"/>
      <c r="AF183" s="1"/>
    </row>
    <row r="184" spans="1:32" x14ac:dyDescent="0.25">
      <c r="A184" s="3"/>
      <c r="B184" s="5"/>
      <c r="C184" s="120" t="s">
        <v>1104</v>
      </c>
      <c r="D184" s="120" t="s">
        <v>1162</v>
      </c>
      <c r="E184" s="120"/>
      <c r="F184" s="120"/>
      <c r="G184" s="120"/>
      <c r="H184" s="127" t="str">
        <f>D171</f>
        <v>Vælg</v>
      </c>
      <c r="I184" s="130"/>
      <c r="J184" s="131"/>
      <c r="K184" s="120"/>
      <c r="L184" s="120"/>
      <c r="M184" s="6"/>
      <c r="N184" s="78"/>
      <c r="O184" s="1"/>
      <c r="P184" s="1"/>
      <c r="Q184" s="1"/>
      <c r="R184" s="1"/>
      <c r="S184" s="1"/>
      <c r="T184" s="1"/>
      <c r="U184" s="1"/>
      <c r="V184" s="1"/>
      <c r="W184" s="1"/>
      <c r="X184" s="1"/>
      <c r="Y184" s="1"/>
      <c r="Z184" s="1"/>
      <c r="AA184" s="1"/>
      <c r="AB184" s="1"/>
      <c r="AC184" s="1"/>
      <c r="AD184" s="1"/>
      <c r="AE184" s="1"/>
      <c r="AF184" s="1"/>
    </row>
    <row r="185" spans="1:32" x14ac:dyDescent="0.25">
      <c r="A185" s="3"/>
      <c r="B185" s="5"/>
      <c r="C185" s="120"/>
      <c r="D185" s="120"/>
      <c r="E185" s="120"/>
      <c r="F185" s="120"/>
      <c r="G185" s="120"/>
      <c r="H185" s="120"/>
      <c r="I185" s="124"/>
      <c r="J185" s="124"/>
      <c r="K185" s="120"/>
      <c r="L185" s="120"/>
      <c r="M185" s="6"/>
      <c r="N185" s="78"/>
      <c r="O185" s="1"/>
      <c r="P185" s="1"/>
      <c r="Q185" s="1"/>
      <c r="R185" s="1"/>
      <c r="S185" s="1"/>
      <c r="T185" s="1"/>
      <c r="U185" s="1"/>
      <c r="V185" s="1"/>
      <c r="W185" s="1"/>
      <c r="X185" s="1"/>
      <c r="Y185" s="1"/>
      <c r="Z185" s="1"/>
      <c r="AA185" s="1"/>
      <c r="AB185" s="1"/>
      <c r="AC185" s="1"/>
      <c r="AD185" s="1"/>
      <c r="AE185" s="1"/>
      <c r="AF185" s="1"/>
    </row>
    <row r="186" spans="1:32" ht="16.5" customHeight="1" x14ac:dyDescent="0.25">
      <c r="A186" s="3"/>
      <c r="B186" s="5"/>
      <c r="C186" s="22"/>
      <c r="D186" s="72"/>
      <c r="E186" s="72"/>
      <c r="F186" s="72"/>
      <c r="G186" s="34"/>
      <c r="H186" s="34"/>
      <c r="I186" s="34"/>
      <c r="J186" s="34"/>
      <c r="K186" s="34"/>
      <c r="L186" s="34"/>
      <c r="M186" s="6"/>
      <c r="N186" s="78"/>
      <c r="O186" s="1"/>
      <c r="P186" s="1"/>
      <c r="Q186" s="1"/>
      <c r="R186" s="1"/>
      <c r="S186" s="1"/>
      <c r="T186" s="1"/>
      <c r="U186" s="1"/>
      <c r="V186" s="1"/>
      <c r="W186" s="1"/>
      <c r="X186" s="1"/>
      <c r="Y186" s="1"/>
      <c r="Z186" s="1"/>
      <c r="AA186" s="1"/>
      <c r="AB186" s="1"/>
      <c r="AC186" s="1"/>
      <c r="AD186" s="1"/>
    </row>
    <row r="187" spans="1:32" ht="16.5" customHeight="1" x14ac:dyDescent="0.25">
      <c r="A187" s="3"/>
      <c r="B187" s="5"/>
      <c r="C187" s="22"/>
      <c r="D187" s="72"/>
      <c r="E187" s="72"/>
      <c r="F187" s="72"/>
      <c r="G187" s="34"/>
      <c r="H187" s="34"/>
      <c r="I187" s="34"/>
      <c r="J187" s="34"/>
      <c r="K187" s="34"/>
      <c r="L187" s="34"/>
      <c r="M187" s="6"/>
      <c r="N187" s="78"/>
      <c r="O187" s="1"/>
      <c r="P187" s="1"/>
      <c r="Q187" s="1"/>
      <c r="R187" s="1"/>
      <c r="S187" s="1"/>
      <c r="T187" s="1"/>
      <c r="U187" s="1"/>
      <c r="V187" s="1"/>
      <c r="W187" s="1"/>
      <c r="X187" s="1"/>
      <c r="Y187" s="1"/>
      <c r="Z187" s="1"/>
      <c r="AA187" s="1"/>
      <c r="AB187" s="1"/>
      <c r="AC187" s="1"/>
      <c r="AD187" s="1"/>
    </row>
    <row r="188" spans="1:32" ht="16.5" customHeight="1" x14ac:dyDescent="0.25">
      <c r="A188" s="3"/>
      <c r="B188" s="5"/>
      <c r="C188" s="22"/>
      <c r="D188" s="72"/>
      <c r="E188" s="72"/>
      <c r="F188" s="72"/>
      <c r="G188" s="34"/>
      <c r="H188" s="34"/>
      <c r="I188" s="34"/>
      <c r="J188" s="34"/>
      <c r="K188" s="34"/>
      <c r="L188" s="34"/>
      <c r="M188" s="6"/>
      <c r="N188" s="78"/>
      <c r="O188" s="1"/>
      <c r="P188" s="1"/>
      <c r="Q188" s="1"/>
      <c r="R188" s="1"/>
      <c r="S188" s="1"/>
      <c r="T188" s="1"/>
      <c r="U188" s="1"/>
      <c r="V188" s="1"/>
      <c r="W188" s="1"/>
      <c r="X188" s="1"/>
      <c r="Y188" s="1"/>
      <c r="Z188" s="1"/>
      <c r="AA188" s="1"/>
      <c r="AB188" s="1"/>
      <c r="AC188" s="1"/>
      <c r="AD188" s="1"/>
    </row>
    <row r="189" spans="1:32" ht="16.5" customHeight="1" x14ac:dyDescent="0.25">
      <c r="A189" s="3"/>
      <c r="B189" s="5"/>
      <c r="C189" s="22"/>
      <c r="D189" s="72"/>
      <c r="E189" s="72"/>
      <c r="F189" s="72"/>
      <c r="G189" s="34"/>
      <c r="H189" s="34"/>
      <c r="I189" s="34"/>
      <c r="J189" s="34"/>
      <c r="K189" s="34"/>
      <c r="L189" s="34"/>
      <c r="M189" s="6"/>
      <c r="N189" s="78"/>
      <c r="O189" s="1"/>
      <c r="P189" s="1"/>
      <c r="Q189" s="1"/>
      <c r="R189" s="1"/>
      <c r="S189" s="1"/>
      <c r="T189" s="1"/>
      <c r="U189" s="1"/>
      <c r="V189" s="1"/>
      <c r="W189" s="1"/>
      <c r="X189" s="1"/>
      <c r="Y189" s="1"/>
      <c r="Z189" s="1"/>
      <c r="AA189" s="1"/>
      <c r="AB189" s="1"/>
      <c r="AC189" s="1"/>
      <c r="AD189" s="1"/>
    </row>
    <row r="190" spans="1:32" x14ac:dyDescent="0.25">
      <c r="A190" s="3"/>
      <c r="B190" s="5"/>
      <c r="C190" s="200" t="s">
        <v>1018</v>
      </c>
      <c r="D190" s="6"/>
      <c r="E190" s="6"/>
      <c r="F190" s="6"/>
      <c r="G190" s="6"/>
      <c r="H190" s="6"/>
      <c r="I190" s="141" t="s">
        <v>941</v>
      </c>
      <c r="J190" s="141"/>
      <c r="K190" s="141"/>
      <c r="L190" s="141"/>
      <c r="M190" s="6"/>
      <c r="N190" s="78"/>
      <c r="O190" s="1"/>
      <c r="P190" s="1"/>
      <c r="Q190" s="1"/>
      <c r="R190" s="1"/>
      <c r="S190" s="1"/>
      <c r="T190" s="1"/>
      <c r="U190" s="1"/>
      <c r="V190" s="1"/>
      <c r="W190" s="1"/>
      <c r="X190" s="1"/>
      <c r="Y190" s="1"/>
      <c r="Z190" s="1"/>
      <c r="AA190" s="1"/>
      <c r="AB190" s="1"/>
      <c r="AC190" s="1"/>
      <c r="AD190" s="1"/>
    </row>
    <row r="191" spans="1:32" x14ac:dyDescent="0.25">
      <c r="A191" s="3"/>
      <c r="B191" s="5"/>
      <c r="C191" s="200"/>
      <c r="D191" s="6"/>
      <c r="E191" s="6"/>
      <c r="F191" s="6"/>
      <c r="G191" s="6"/>
      <c r="H191" s="6"/>
      <c r="I191" s="141"/>
      <c r="J191" s="141"/>
      <c r="K191" s="141"/>
      <c r="L191" s="141"/>
      <c r="M191" s="6"/>
      <c r="N191" s="78"/>
      <c r="O191" s="1"/>
      <c r="P191" s="1"/>
      <c r="Q191" s="1"/>
      <c r="R191" s="1"/>
      <c r="S191" s="1"/>
      <c r="T191" s="1"/>
      <c r="U191" s="1"/>
      <c r="V191" s="1"/>
      <c r="W191" s="1"/>
      <c r="X191" s="1"/>
      <c r="Y191" s="1"/>
      <c r="Z191" s="1"/>
      <c r="AA191" s="1"/>
      <c r="AB191" s="1"/>
      <c r="AC191" s="1"/>
      <c r="AD191" s="1"/>
    </row>
    <row r="192" spans="1:32" x14ac:dyDescent="0.25">
      <c r="A192" s="3"/>
      <c r="B192" s="25"/>
      <c r="C192" s="26"/>
      <c r="D192" s="26"/>
      <c r="E192" s="26"/>
      <c r="F192" s="26"/>
      <c r="G192" s="26"/>
      <c r="H192" s="26"/>
      <c r="I192" s="26"/>
      <c r="J192" s="26"/>
      <c r="K192" s="26"/>
      <c r="L192" s="26"/>
      <c r="M192" s="26"/>
      <c r="N192" s="78"/>
      <c r="O192" s="1"/>
      <c r="P192" s="1"/>
      <c r="Q192" s="1"/>
      <c r="R192" s="1"/>
      <c r="S192" s="1"/>
      <c r="T192" s="1"/>
      <c r="U192" s="1"/>
      <c r="V192" s="1"/>
      <c r="W192" s="1"/>
      <c r="X192" s="1"/>
      <c r="Y192" s="1"/>
      <c r="Z192" s="1"/>
      <c r="AA192" s="1"/>
      <c r="AB192" s="1"/>
      <c r="AC192" s="1"/>
      <c r="AD192" s="1"/>
    </row>
    <row r="193" spans="1:30" x14ac:dyDescent="0.25">
      <c r="A193" s="28"/>
      <c r="B193" s="28"/>
      <c r="C193" s="28"/>
      <c r="D193" s="28"/>
      <c r="E193" s="28"/>
      <c r="F193" s="28"/>
      <c r="G193" s="28"/>
      <c r="H193" s="28"/>
      <c r="I193" s="28"/>
      <c r="J193" s="28"/>
      <c r="K193" s="28"/>
      <c r="L193" s="28"/>
      <c r="M193" s="28"/>
      <c r="N193" s="29"/>
      <c r="O193" s="1"/>
      <c r="P193" s="1"/>
      <c r="Q193" s="1"/>
      <c r="R193" s="1"/>
      <c r="S193" s="1"/>
      <c r="T193" s="1"/>
      <c r="U193" s="1"/>
      <c r="V193" s="1"/>
      <c r="W193" s="1"/>
      <c r="X193" s="1"/>
      <c r="Y193" s="1"/>
      <c r="Z193" s="1"/>
      <c r="AA193" s="1"/>
      <c r="AB193" s="1"/>
      <c r="AC193" s="1"/>
      <c r="AD193" s="1"/>
    </row>
    <row r="194" spans="1:30" x14ac:dyDescent="0.25">
      <c r="A194" s="30"/>
      <c r="B194" s="30"/>
      <c r="C194" s="30"/>
      <c r="D194" s="30"/>
      <c r="E194" s="30"/>
      <c r="F194" s="30"/>
      <c r="G194" s="30"/>
      <c r="H194" s="30"/>
      <c r="I194" s="30"/>
      <c r="J194" s="30"/>
      <c r="K194" s="30"/>
      <c r="L194" s="30"/>
      <c r="M194" s="30"/>
      <c r="N194" s="30"/>
      <c r="O194" s="1"/>
      <c r="P194" s="1"/>
      <c r="Q194" s="1"/>
      <c r="R194" s="1"/>
      <c r="S194" s="1"/>
      <c r="T194" s="1"/>
      <c r="U194" s="1"/>
      <c r="V194" s="1"/>
      <c r="W194" s="1"/>
      <c r="X194" s="1"/>
      <c r="Y194" s="1"/>
      <c r="Z194" s="1"/>
      <c r="AA194" s="1"/>
      <c r="AB194" s="1"/>
      <c r="AC194" s="1"/>
      <c r="AD194" s="1"/>
    </row>
    <row r="195" spans="1:30" x14ac:dyDescent="0.25">
      <c r="A195" s="30"/>
      <c r="B195" s="30"/>
      <c r="C195" s="30"/>
      <c r="D195" s="30"/>
      <c r="E195" s="30"/>
      <c r="F195" s="30"/>
      <c r="G195" s="30"/>
      <c r="H195" s="30"/>
      <c r="I195" s="30"/>
      <c r="J195" s="30"/>
      <c r="K195" s="30"/>
      <c r="L195" s="30"/>
      <c r="M195" s="30"/>
      <c r="N195" s="30"/>
      <c r="O195" s="1"/>
      <c r="P195" s="1"/>
      <c r="Q195" s="1"/>
      <c r="R195" s="1"/>
      <c r="S195" s="1"/>
      <c r="T195" s="1"/>
      <c r="U195" s="1"/>
      <c r="V195" s="1"/>
      <c r="W195" s="1"/>
      <c r="X195" s="1"/>
      <c r="Y195" s="1"/>
      <c r="Z195" s="1"/>
      <c r="AA195" s="1"/>
      <c r="AB195" s="1"/>
      <c r="AC195" s="1"/>
      <c r="AD195" s="1"/>
    </row>
    <row r="196" spans="1:30" x14ac:dyDescent="0.25">
      <c r="P196" s="1"/>
    </row>
    <row r="197" spans="1:30" x14ac:dyDescent="0.25">
      <c r="P197" s="1"/>
    </row>
    <row r="198" spans="1:30" x14ac:dyDescent="0.25">
      <c r="P198" s="1"/>
    </row>
    <row r="199" spans="1:30" x14ac:dyDescent="0.25">
      <c r="P199" s="1"/>
    </row>
    <row r="200" spans="1:30" x14ac:dyDescent="0.25">
      <c r="P200" s="1"/>
    </row>
    <row r="201" spans="1:30" x14ac:dyDescent="0.25">
      <c r="P201" s="1"/>
    </row>
    <row r="202" spans="1:30" x14ac:dyDescent="0.25">
      <c r="P202" s="1"/>
    </row>
  </sheetData>
  <sheetProtection algorithmName="SHA-512" hashValue="EAeYr/3BZ2Gk0pTqV62CSIfYy4P8Sv3ykg6fOxHb6RnY0HKhbH5cOvxqTM2XwYY2VWxjE2fXEFwfwUiUGWmJ2g==" saltValue="PgaXN1gCnnom1kvxb9X6NA==" spinCount="100000" sheet="1" scenarios="1" formatRows="0" pivotTables="0"/>
  <mergeCells count="140">
    <mergeCell ref="C190:C191"/>
    <mergeCell ref="I190:L191"/>
    <mergeCell ref="D15:L15"/>
    <mergeCell ref="D19:L19"/>
    <mergeCell ref="D81:G81"/>
    <mergeCell ref="D82:G82"/>
    <mergeCell ref="D83:G83"/>
    <mergeCell ref="D98:L98"/>
    <mergeCell ref="D96:L96"/>
    <mergeCell ref="D106:L106"/>
    <mergeCell ref="D101:L101"/>
    <mergeCell ref="D102:L102"/>
    <mergeCell ref="D97:L97"/>
    <mergeCell ref="D100:L100"/>
    <mergeCell ref="C169:C170"/>
    <mergeCell ref="D169:L170"/>
    <mergeCell ref="C161:C162"/>
    <mergeCell ref="D161:L162"/>
    <mergeCell ref="C163:C164"/>
    <mergeCell ref="D163:L164"/>
    <mergeCell ref="C167:C168"/>
    <mergeCell ref="D167:L168"/>
    <mergeCell ref="D133:L133"/>
    <mergeCell ref="D131:L131"/>
    <mergeCell ref="B1:G1"/>
    <mergeCell ref="D84:G84"/>
    <mergeCell ref="D85:G85"/>
    <mergeCell ref="D21:L21"/>
    <mergeCell ref="D28:L28"/>
    <mergeCell ref="D23:L23"/>
    <mergeCell ref="D26:L26"/>
    <mergeCell ref="D35:L35"/>
    <mergeCell ref="D24:L24"/>
    <mergeCell ref="D20:L20"/>
    <mergeCell ref="C69:C70"/>
    <mergeCell ref="D36:L36"/>
    <mergeCell ref="D69:L70"/>
    <mergeCell ref="D68:L68"/>
    <mergeCell ref="D59:L59"/>
    <mergeCell ref="D60:L60"/>
    <mergeCell ref="D55:L55"/>
    <mergeCell ref="K3:L3"/>
    <mergeCell ref="D61:L61"/>
    <mergeCell ref="D74:G74"/>
    <mergeCell ref="D30:L30"/>
    <mergeCell ref="D17:L17"/>
    <mergeCell ref="D31:L31"/>
    <mergeCell ref="D63:L63"/>
    <mergeCell ref="D33:L33"/>
    <mergeCell ref="D75:G75"/>
    <mergeCell ref="D76:G76"/>
    <mergeCell ref="D51:H51"/>
    <mergeCell ref="I51:L51"/>
    <mergeCell ref="D53:H53"/>
    <mergeCell ref="I53:L53"/>
    <mergeCell ref="D52:H52"/>
    <mergeCell ref="I52:L52"/>
    <mergeCell ref="C109:L109"/>
    <mergeCell ref="H110:L110"/>
    <mergeCell ref="H111:L111"/>
    <mergeCell ref="H112:L112"/>
    <mergeCell ref="H113:L113"/>
    <mergeCell ref="E111:G111"/>
    <mergeCell ref="D73:G73"/>
    <mergeCell ref="D93:L93"/>
    <mergeCell ref="D62:L62"/>
    <mergeCell ref="D64:L64"/>
    <mergeCell ref="D77:G77"/>
    <mergeCell ref="D78:G78"/>
    <mergeCell ref="D79:G79"/>
    <mergeCell ref="D80:G80"/>
    <mergeCell ref="D103:L103"/>
    <mergeCell ref="D88:L88"/>
    <mergeCell ref="D89:L89"/>
    <mergeCell ref="D90:L90"/>
    <mergeCell ref="E110:G110"/>
    <mergeCell ref="E112:G112"/>
    <mergeCell ref="E113:G113"/>
    <mergeCell ref="D99:L99"/>
    <mergeCell ref="C147:C148"/>
    <mergeCell ref="H114:L114"/>
    <mergeCell ref="H115:L115"/>
    <mergeCell ref="H116:L116"/>
    <mergeCell ref="H117:L117"/>
    <mergeCell ref="H118:L118"/>
    <mergeCell ref="C104:C105"/>
    <mergeCell ref="D104:L105"/>
    <mergeCell ref="D132:L132"/>
    <mergeCell ref="D130:L130"/>
    <mergeCell ref="C121:C124"/>
    <mergeCell ref="C125:C126"/>
    <mergeCell ref="C115:C116"/>
    <mergeCell ref="C110:C114"/>
    <mergeCell ref="E114:G114"/>
    <mergeCell ref="E115:G115"/>
    <mergeCell ref="E116:G116"/>
    <mergeCell ref="E117:G117"/>
    <mergeCell ref="E118:G118"/>
    <mergeCell ref="E119:G119"/>
    <mergeCell ref="E120:G120"/>
    <mergeCell ref="E121:G121"/>
    <mergeCell ref="E122:G122"/>
    <mergeCell ref="C117:C120"/>
    <mergeCell ref="I178:J178"/>
    <mergeCell ref="D144:L144"/>
    <mergeCell ref="D145:L145"/>
    <mergeCell ref="D146:L146"/>
    <mergeCell ref="D147:L148"/>
    <mergeCell ref="D139:L139"/>
    <mergeCell ref="D138:L138"/>
    <mergeCell ref="D140:L140"/>
    <mergeCell ref="D141:L141"/>
    <mergeCell ref="D142:L142"/>
    <mergeCell ref="D143:L143"/>
    <mergeCell ref="D151:L152"/>
    <mergeCell ref="D155:L156"/>
    <mergeCell ref="C157:C158"/>
    <mergeCell ref="D157:L158"/>
    <mergeCell ref="C171:C172"/>
    <mergeCell ref="D171:L172"/>
    <mergeCell ref="D175:L175"/>
    <mergeCell ref="C9:L13"/>
    <mergeCell ref="C4:L5"/>
    <mergeCell ref="C6:L8"/>
    <mergeCell ref="H119:L119"/>
    <mergeCell ref="H120:L120"/>
    <mergeCell ref="H121:L121"/>
    <mergeCell ref="H122:L122"/>
    <mergeCell ref="C151:C152"/>
    <mergeCell ref="C155:C156"/>
    <mergeCell ref="E123:G123"/>
    <mergeCell ref="E124:G124"/>
    <mergeCell ref="E125:G125"/>
    <mergeCell ref="E126:G126"/>
    <mergeCell ref="E127:G127"/>
    <mergeCell ref="H123:L123"/>
    <mergeCell ref="H124:L124"/>
    <mergeCell ref="H125:L125"/>
    <mergeCell ref="H126:L126"/>
    <mergeCell ref="H127:L127"/>
  </mergeCells>
  <phoneticPr fontId="17" type="noConversion"/>
  <conditionalFormatting sqref="C40:D44">
    <cfRule type="expression" dxfId="170" priority="50">
      <formula>C40&lt;&gt;"Vælg"</formula>
    </cfRule>
    <cfRule type="expression" dxfId="169" priority="49">
      <formula>C40="Vælg"</formula>
    </cfRule>
  </conditionalFormatting>
  <conditionalFormatting sqref="C45:D47">
    <cfRule type="expression" dxfId="168" priority="47">
      <formula>OR(C45="",C45="Indsæt")</formula>
    </cfRule>
    <cfRule type="expression" dxfId="167" priority="48">
      <formula>C45&lt;&gt;"Indsæt"</formula>
    </cfRule>
  </conditionalFormatting>
  <conditionalFormatting sqref="D138 D141:D143 D146">
    <cfRule type="expression" dxfId="166" priority="17">
      <formula>OR(D138="",D138="Indsæt")</formula>
    </cfRule>
    <cfRule type="expression" dxfId="165" priority="18">
      <formula>D138&lt;&gt;"Indsæt"</formula>
    </cfRule>
  </conditionalFormatting>
  <conditionalFormatting sqref="D139:D140">
    <cfRule type="expression" dxfId="164" priority="3">
      <formula>$D139="Vælg"</formula>
    </cfRule>
    <cfRule type="expression" dxfId="163" priority="4">
      <formula>$D139&lt;&gt;"Vælg"</formula>
    </cfRule>
  </conditionalFormatting>
  <conditionalFormatting sqref="D144:D145">
    <cfRule type="expression" dxfId="162" priority="5">
      <formula>$D144="Vælg"</formula>
    </cfRule>
    <cfRule type="expression" dxfId="161" priority="6">
      <formula>$D144&lt;&gt;"Vælg"</formula>
    </cfRule>
  </conditionalFormatting>
  <conditionalFormatting sqref="D147">
    <cfRule type="expression" dxfId="160" priority="15">
      <formula>$D147="Vælg"</formula>
    </cfRule>
    <cfRule type="expression" dxfId="159" priority="16">
      <formula>$D147&lt;&gt;"Vælg"</formula>
    </cfRule>
  </conditionalFormatting>
  <conditionalFormatting sqref="D19:F19 D23:F23 D30:F31 D33:F33 D35:F35 D69:F69 D104:F104 D130:F133 D163:F163 D175:F176 D186:F189">
    <cfRule type="expression" dxfId="158" priority="380">
      <formula>$D19="Vælg"</formula>
    </cfRule>
    <cfRule type="expression" dxfId="157" priority="381">
      <formula>$D19&lt;&gt;"Vælg"</formula>
    </cfRule>
  </conditionalFormatting>
  <conditionalFormatting sqref="D59:F64">
    <cfRule type="expression" dxfId="156" priority="57">
      <formula>D59&lt;&gt;"Indsæt"</formula>
    </cfRule>
    <cfRule type="expression" dxfId="155" priority="56">
      <formula>OR(D59="",D59="Indsæt")</formula>
    </cfRule>
  </conditionalFormatting>
  <conditionalFormatting sqref="D88:F88">
    <cfRule type="expression" dxfId="154" priority="33">
      <formula>$D88="Vælg"</formula>
    </cfRule>
    <cfRule type="expression" dxfId="153" priority="34">
      <formula>$D88&lt;&gt;"Vælg"</formula>
    </cfRule>
  </conditionalFormatting>
  <conditionalFormatting sqref="D89:F90">
    <cfRule type="expression" dxfId="152" priority="29">
      <formula>OR(D89="",D89="Indsæt")</formula>
    </cfRule>
    <cfRule type="expression" dxfId="151" priority="30">
      <formula>D89&lt;&gt;"Indsæt"</formula>
    </cfRule>
  </conditionalFormatting>
  <conditionalFormatting sqref="D93:F93">
    <cfRule type="expression" dxfId="150" priority="55">
      <formula>$D93&lt;&gt;"Vælg"</formula>
    </cfRule>
    <cfRule type="expression" dxfId="149" priority="54">
      <formula>$D93="Vælg"</formula>
    </cfRule>
  </conditionalFormatting>
  <conditionalFormatting sqref="D96:F103">
    <cfRule type="expression" dxfId="148" priority="37">
      <formula>OR(D96="",D96="Indsæt")</formula>
    </cfRule>
    <cfRule type="expression" dxfId="147" priority="38">
      <formula>D96&lt;&gt;"Indsæt"</formula>
    </cfRule>
  </conditionalFormatting>
  <conditionalFormatting sqref="D106:F106">
    <cfRule type="expression" dxfId="146" priority="35">
      <formula>OR(D106="",D106="Indsæt")</formula>
    </cfRule>
    <cfRule type="expression" dxfId="145" priority="36">
      <formula>D106&lt;&gt;"Indsæt"</formula>
    </cfRule>
  </conditionalFormatting>
  <conditionalFormatting sqref="D151:F151">
    <cfRule type="expression" dxfId="144" priority="25">
      <formula>OR(D151="",D151="Indsæt")</formula>
    </cfRule>
    <cfRule type="expression" dxfId="143" priority="26">
      <formula>D151&lt;&gt;"Indsæt"</formula>
    </cfRule>
  </conditionalFormatting>
  <conditionalFormatting sqref="D155:F155">
    <cfRule type="expression" dxfId="142" priority="21">
      <formula>OR(D155="",D155="Indsæt")</formula>
    </cfRule>
    <cfRule type="expression" dxfId="141" priority="22">
      <formula>D155&lt;&gt;"Indsæt"</formula>
    </cfRule>
  </conditionalFormatting>
  <conditionalFormatting sqref="D157:F157">
    <cfRule type="expression" dxfId="140" priority="23">
      <formula>$D157="Vælg"</formula>
    </cfRule>
    <cfRule type="expression" dxfId="139" priority="24">
      <formula>$D157&lt;&gt;"Vælg"</formula>
    </cfRule>
  </conditionalFormatting>
  <conditionalFormatting sqref="D161:F161">
    <cfRule type="expression" dxfId="138" priority="63">
      <formula>D161&lt;&gt;"Indsæt"</formula>
    </cfRule>
    <cfRule type="expression" dxfId="137" priority="62">
      <formula>OR(D161="",D161="Indsæt")</formula>
    </cfRule>
  </conditionalFormatting>
  <conditionalFormatting sqref="D167:F167">
    <cfRule type="expression" dxfId="136" priority="67">
      <formula>D167&lt;&gt;"Indsæt"</formula>
    </cfRule>
    <cfRule type="expression" dxfId="135" priority="66">
      <formula>OR(D167="",D167="Indsæt")</formula>
    </cfRule>
  </conditionalFormatting>
  <conditionalFormatting sqref="D169:F169">
    <cfRule type="expression" dxfId="134" priority="65">
      <formula>D169&lt;&gt;"Indsæt"</formula>
    </cfRule>
    <cfRule type="expression" dxfId="133" priority="64">
      <formula>OR(D169="",D169="Indsæt")</formula>
    </cfRule>
  </conditionalFormatting>
  <conditionalFormatting sqref="D171:F171">
    <cfRule type="expression" dxfId="132" priority="19">
      <formula>$D171="Vælg"</formula>
    </cfRule>
    <cfRule type="expression" dxfId="131" priority="20">
      <formula>$D171&lt;&gt;"Vælg"</formula>
    </cfRule>
  </conditionalFormatting>
  <conditionalFormatting sqref="D74:G85">
    <cfRule type="expression" dxfId="130" priority="42">
      <formula>D74&lt;&gt;"Indsæt"</formula>
    </cfRule>
    <cfRule type="expression" dxfId="129" priority="41">
      <formula>OR(D74="",D74="Indsæt")</formula>
    </cfRule>
  </conditionalFormatting>
  <conditionalFormatting sqref="D17:L17">
    <cfRule type="expression" dxfId="127" priority="75">
      <formula>D17&lt;&gt;"Indsæt"</formula>
    </cfRule>
    <cfRule type="expression" dxfId="126" priority="74">
      <formula>OR(D17="",D17="Indsæt")</formula>
    </cfRule>
  </conditionalFormatting>
  <conditionalFormatting sqref="D20:L20">
    <cfRule type="expression" dxfId="125" priority="81">
      <formula>D20&lt;&gt;"Indsæt"</formula>
    </cfRule>
    <cfRule type="expression" dxfId="124" priority="80">
      <formula>OR(D20="",D20="Indsæt")</formula>
    </cfRule>
  </conditionalFormatting>
  <conditionalFormatting sqref="D24:L24">
    <cfRule type="expression" dxfId="123" priority="284">
      <formula>OR(D24="",D24="Indsæt")</formula>
    </cfRule>
    <cfRule type="expression" dxfId="122" priority="285">
      <formula>D24&lt;&gt;"Indsæt"</formula>
    </cfRule>
  </conditionalFormatting>
  <conditionalFormatting sqref="D26:L26">
    <cfRule type="expression" dxfId="121" priority="292">
      <formula>OR(D26="",D26="Indsæt")</formula>
    </cfRule>
    <cfRule type="expression" dxfId="120" priority="293">
      <formula>D26&lt;&gt;"Indsæt"</formula>
    </cfRule>
  </conditionalFormatting>
  <conditionalFormatting sqref="D28:L28">
    <cfRule type="expression" dxfId="119" priority="282">
      <formula>OR(D28="",D28="Indsæt")</formula>
    </cfRule>
    <cfRule type="expression" dxfId="118" priority="283">
      <formula>D28&lt;&gt;"Indsæt"</formula>
    </cfRule>
  </conditionalFormatting>
  <conditionalFormatting sqref="D52:L53">
    <cfRule type="expression" dxfId="117" priority="44">
      <formula>D52&lt;&gt;"Indsæt"</formula>
    </cfRule>
    <cfRule type="expression" dxfId="116" priority="43">
      <formula>OR(D52="",D52="Indsæt")</formula>
    </cfRule>
  </conditionalFormatting>
  <conditionalFormatting sqref="D55:L55">
    <cfRule type="expression" dxfId="115" priority="59">
      <formula>D55&lt;&gt;"Indsæt"</formula>
    </cfRule>
    <cfRule type="expression" dxfId="114" priority="58">
      <formula>OR(D55="",D55="Indsæt")</formula>
    </cfRule>
  </conditionalFormatting>
  <conditionalFormatting sqref="D68:L68">
    <cfRule type="expression" dxfId="113" priority="150">
      <formula>OR(D68="",D68="Indsæt")</formula>
    </cfRule>
    <cfRule type="expression" dxfId="112" priority="151">
      <formula>D68&lt;&gt;"Indsæt"</formula>
    </cfRule>
  </conditionalFormatting>
  <conditionalFormatting sqref="E40:G47">
    <cfRule type="expression" dxfId="111" priority="53">
      <formula>E40&lt;&gt;"Indsæt"</formula>
    </cfRule>
    <cfRule type="expression" dxfId="110" priority="52">
      <formula>OR(E40="",E40="Indsæt")</formula>
    </cfRule>
  </conditionalFormatting>
  <conditionalFormatting sqref="H40:L47">
    <cfRule type="expression" dxfId="109" priority="51">
      <formula>H40=""</formula>
    </cfRule>
    <cfRule type="expression" dxfId="108" priority="379">
      <formula>H40&lt;&gt;""</formula>
    </cfRule>
  </conditionalFormatting>
  <conditionalFormatting sqref="H74:L85">
    <cfRule type="expression" dxfId="107" priority="39">
      <formula>H74=""</formula>
    </cfRule>
    <cfRule type="expression" dxfId="106" priority="40">
      <formula>H74&lt;&gt;""</formula>
    </cfRule>
  </conditionalFormatting>
  <conditionalFormatting sqref="H110:L126">
    <cfRule type="expression" dxfId="105" priority="45">
      <formula>H110="Vælg"</formula>
    </cfRule>
    <cfRule type="expression" dxfId="104" priority="46">
      <formula>H110&lt;&gt;"Vælg"</formula>
    </cfRule>
  </conditionalFormatting>
  <conditionalFormatting sqref="K3">
    <cfRule type="expression" dxfId="103" priority="1">
      <formula>OR(K3="",K3="Indsæt")</formula>
    </cfRule>
    <cfRule type="expression" dxfId="102" priority="2">
      <formula>K3&lt;&gt;"Indsæt"</formula>
    </cfRule>
  </conditionalFormatting>
  <dataValidations count="1">
    <dataValidation allowBlank="1" showInputMessage="1" sqref="I51:L51" xr:uid="{6DDD20CC-8B96-4CEF-9804-210202430F4B}"/>
  </dataValidations>
  <hyperlinks>
    <hyperlink ref="I190:L191" location="'Yderligere vareoplysninger'!A1" display="Næste" xr:uid="{03DC30FA-A776-4FCF-88FE-BFB4AD704C67}"/>
    <hyperlink ref="C190:C191" location="Start!A1" display="Forrige" xr:uid="{F50B6E22-94D9-48A8-894B-5FB92A11B36D}"/>
    <hyperlink ref="P15" location="Start!A1" display="Start " xr:uid="{2A06CA0A-8F65-461F-9363-45A3B58AACEC}"/>
    <hyperlink ref="P16" location="Vareoplysninger!A1" display="Vareoplysninger" xr:uid="{EB72C117-C8B5-4BE8-8F81-E009CDA6E008}"/>
    <hyperlink ref="P17" location="'Yderligere vareoplysninger'!A1" display="Yderligere vareoplysninger" xr:uid="{6DC08DB5-268F-4CEC-91EF-9AC1E86414C1}"/>
    <hyperlink ref="P18" location="'Brugsanvisning og anvendelse'!A1" display="Brugsanvisning og anvendelse" xr:uid="{1F97A33D-4641-4A0B-A156-C055BFF91FE6}"/>
    <hyperlink ref="P19" location="'Andre mærkningsoplysninger'!A1" display="Andre mærkningsoplysninger" xr:uid="{310EFF6B-5382-4D48-845C-5EED4E865CD2}"/>
    <hyperlink ref="P20" location="Emballage!A1" display="Emballage" xr:uid="{4C2C7A44-FBCD-4AA7-A7D1-BA2A976D2812}"/>
    <hyperlink ref="P21" location="'Bilag I'!A1" display="Bilag I" xr:uid="{D155804C-6388-4E9D-90B4-0C3035DD0D77}"/>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568" id="{1600B081-D7D1-4DE9-879B-61A568AB5292}">
            <xm:f>NOT(ISNA(VLOOKUP(D15,'Drop down'!$D$3:$D$203,1,FALSE)))</xm:f>
            <x14:dxf>
              <font>
                <b val="0"/>
                <i val="0"/>
                <color rgb="FFFF0000"/>
              </font>
              <fill>
                <patternFill patternType="solid">
                  <bgColor theme="0"/>
                </patternFill>
              </fill>
            </x14:dxf>
          </x14:cfRule>
          <xm:sqref>D15:L15</xm:sqref>
        </x14:conditionalFormatting>
      </x14:conditionalFormattings>
    </ext>
    <ext xmlns:x14="http://schemas.microsoft.com/office/spreadsheetml/2009/9/main" uri="{CCE6A557-97BC-4b89-ADB6-D9C93CAAB3DF}">
      <x14:dataValidations xmlns:xm="http://schemas.microsoft.com/office/excel/2006/main" count="35">
        <x14:dataValidation type="list" allowBlank="1" showInputMessage="1" showErrorMessage="1" xr:uid="{9C14C7E1-2689-47D1-90BC-D58589204567}">
          <x14:formula1>
            <xm:f>'Drop down'!$A$2:$A$4</xm:f>
          </x14:formula1>
          <xm:sqref>D176:L176 D186:L189</xm:sqref>
        </x14:dataValidation>
        <x14:dataValidation type="list" allowBlank="1" showInputMessage="1" xr:uid="{F224BC9B-0AAB-4DB5-8ACD-413A8F4B666F}">
          <x14:formula1>
            <xm:f>'Drop down'!$D$3:$D$203</xm:f>
          </x14:formula1>
          <xm:sqref>D15:L15</xm:sqref>
        </x14:dataValidation>
        <x14:dataValidation type="list" showInputMessage="1" showErrorMessage="1" xr:uid="{753E15BC-9E17-4859-8D8E-63D06E963014}">
          <x14:formula1>
            <xm:f>'Drop down'!$A$98:$A$104</xm:f>
          </x14:formula1>
          <xm:sqref>D30:L30</xm:sqref>
        </x14:dataValidation>
        <x14:dataValidation type="list" showInputMessage="1" showErrorMessage="1" xr:uid="{549DD1C9-E482-42E4-96F3-791A0DEA8143}">
          <x14:formula1>
            <xm:f>'Drop down'!$A$115:$A$117</xm:f>
          </x14:formula1>
          <xm:sqref>D31:L31</xm:sqref>
        </x14:dataValidation>
        <x14:dataValidation type="list" showInputMessage="1" showErrorMessage="1" xr:uid="{2CE93CDD-7469-41B0-8098-40E384C83C0A}">
          <x14:formula1>
            <xm:f>'Drop down'!$A$121:$A$125</xm:f>
          </x14:formula1>
          <xm:sqref>D33:L33</xm:sqref>
        </x14:dataValidation>
        <x14:dataValidation type="list" showInputMessage="1" showErrorMessage="1" xr:uid="{8BCA294A-08E4-47B8-813E-3394AEAC72CA}">
          <x14:formula1>
            <xm:f>'Drop down'!$A$146:$A$154</xm:f>
          </x14:formula1>
          <xm:sqref>D130:L133</xm:sqref>
        </x14:dataValidation>
        <x14:dataValidation type="list" showInputMessage="1" showErrorMessage="1" xr:uid="{E0B2EF1D-7A71-4444-90B6-2529F21FE43D}">
          <x14:formula1>
            <xm:f>'Drop down'!$A$19:$A$36</xm:f>
          </x14:formula1>
          <xm:sqref>D19:L19</xm:sqref>
        </x14:dataValidation>
        <x14:dataValidation type="list" showInputMessage="1" showErrorMessage="1" xr:uid="{7DD0F51F-3316-40EF-9D3A-A40A82D40C00}">
          <x14:formula1>
            <xm:f>'Drop down'!$A$136:$A$142</xm:f>
          </x14:formula1>
          <xm:sqref>D35:L35</xm:sqref>
        </x14:dataValidation>
        <x14:dataValidation type="list" showInputMessage="1" showErrorMessage="1" xr:uid="{7AB2D60F-6E7E-4868-A634-17F626D1002C}">
          <x14:formula1>
            <xm:f>'Drop down'!$A$64:$A$72</xm:f>
          </x14:formula1>
          <xm:sqref>D23:L23</xm:sqref>
        </x14:dataValidation>
        <x14:dataValidation type="list" showInputMessage="1" showErrorMessage="1" promptTitle="Vælg" xr:uid="{4D283C0F-8F3A-4424-9218-D18A465CE951}">
          <x14:formula1>
            <xm:f>'Drop down'!$A$56:$A$61</xm:f>
          </x14:formula1>
          <xm:sqref>D40:D44</xm:sqref>
        </x14:dataValidation>
        <x14:dataValidation type="list" allowBlank="1" showInputMessage="1" showErrorMessage="1" xr:uid="{2F0A8D1E-61C1-42D7-AB30-172F976C49FF}">
          <x14:formula1>
            <xm:f>'Drop down'!$D$3:$D$203</xm:f>
          </x14:formula1>
          <xm:sqref>H40:L47 H74:L85</xm:sqref>
        </x14:dataValidation>
        <x14:dataValidation type="list" showInputMessage="1" showErrorMessage="1" promptTitle="Vælg" xr:uid="{469D816A-D1F1-482F-8B27-922B694C36A6}">
          <x14:formula1>
            <xm:f>'Drop down'!$A$40:$A$53</xm:f>
          </x14:formula1>
          <xm:sqref>C40:C44</xm:sqref>
        </x14:dataValidation>
        <x14:dataValidation type="list" showInputMessage="1" showErrorMessage="1" xr:uid="{E30825E3-A141-45D0-B9BC-66E3B65F710D}">
          <x14:formula1>
            <xm:f>'Drop down'!$A$2:$A$4</xm:f>
          </x14:formula1>
          <xm:sqref>D69:L70 D93:L93 D104:L105 D163:L164 D175:L175 H110:L126 D88:L88 D157:L159 D171:L172 D144:D145 D147</xm:sqref>
        </x14:dataValidation>
        <x14:dataValidation type="list" showInputMessage="1" showErrorMessage="1" xr:uid="{D1BBBD53-9109-49BB-819B-C827A0911651}">
          <x14:formula1>
            <xm:f>'Drop down'!$A$92:$A$95</xm:f>
          </x14:formula1>
          <xm:sqref>D140</xm:sqref>
        </x14:dataValidation>
        <x14:dataValidation type="list" showInputMessage="1" showErrorMessage="1" xr:uid="{9703472C-2D2C-4C97-BAF8-2BEDCA20AD05}">
          <x14:formula1>
            <xm:f>'Drop down'!$A$84:$A$88</xm:f>
          </x14:formula1>
          <xm:sqref>D139</xm:sqref>
        </x14:dataValidation>
        <x14:dataValidation type="list" allowBlank="1" showInputMessage="1" xr:uid="{1A6F254C-7788-4A76-8B42-14B83673E2CB}">
          <x14:formula1>
            <xm:f>_xlfn.ANCHORARRAY('Drop down Lande'!$B198)</xm:f>
          </x14:formula1>
          <xm:sqref>L92</xm:sqref>
        </x14:dataValidation>
        <x14:dataValidation type="list" allowBlank="1" showInputMessage="1" xr:uid="{6385F4BD-47D7-4A7E-A808-6F86241FCF4C}">
          <x14:formula1>
            <xm:f>_xlfn.ANCHORARRAY('Drop down Lande'!$B130)</xm:f>
          </x14:formula1>
          <xm:sqref>H92</xm:sqref>
        </x14:dataValidation>
        <x14:dataValidation type="list" allowBlank="1" showInputMessage="1" xr:uid="{7C0E181C-1C12-4AFB-A25F-885BB2BF72E3}">
          <x14:formula1>
            <xm:f>_xlfn.ANCHORARRAY('Drop down Lande'!$B147)</xm:f>
          </x14:formula1>
          <xm:sqref>I92</xm:sqref>
        </x14:dataValidation>
        <x14:dataValidation type="list" allowBlank="1" showInputMessage="1" xr:uid="{BD9500AE-530B-48E6-8B74-A9BB29447F2E}">
          <x14:formula1>
            <xm:f>_xlfn.ANCHORARRAY('Drop down Lande'!$B164)</xm:f>
          </x14:formula1>
          <xm:sqref>J92</xm:sqref>
        </x14:dataValidation>
        <x14:dataValidation type="list" allowBlank="1" showInputMessage="1" xr:uid="{EF21B509-16CC-4C49-A36E-351E8AF69727}">
          <x14:formula1>
            <xm:f>_xlfn.ANCHORARRAY('Drop down Lande'!$B181)</xm:f>
          </x14:formula1>
          <xm:sqref>K92</xm:sqref>
        </x14:dataValidation>
        <x14:dataValidation type="list" allowBlank="1" showInputMessage="1" xr:uid="{E820C6E9-9ECD-46C5-BD6A-7FB00E4F2F41}">
          <x14:formula1>
            <xm:f>_xlfn.ANCHORARRAY('Drop down Lande'!$B199)</xm:f>
          </x14:formula1>
          <xm:sqref>L91</xm:sqref>
        </x14:dataValidation>
        <x14:dataValidation type="list" allowBlank="1" showInputMessage="1" xr:uid="{0D0817E1-3B3B-4CA8-888F-9519F2C2DF3D}">
          <x14:formula1>
            <xm:f>_xlfn.ANCHORARRAY('Drop down Lande'!$B131)</xm:f>
          </x14:formula1>
          <xm:sqref>H91</xm:sqref>
        </x14:dataValidation>
        <x14:dataValidation type="list" allowBlank="1" showInputMessage="1" xr:uid="{7C90B6BB-7C13-4D40-95F9-E80B29B09283}">
          <x14:formula1>
            <xm:f>_xlfn.ANCHORARRAY('Drop down Lande'!$B148)</xm:f>
          </x14:formula1>
          <xm:sqref>I91</xm:sqref>
        </x14:dataValidation>
        <x14:dataValidation type="list" allowBlank="1" showInputMessage="1" xr:uid="{A80BAC0B-7791-47CD-BF16-37E20FA2EADE}">
          <x14:formula1>
            <xm:f>_xlfn.ANCHORARRAY('Drop down Lande'!$B165)</xm:f>
          </x14:formula1>
          <xm:sqref>J91</xm:sqref>
        </x14:dataValidation>
        <x14:dataValidation type="list" allowBlank="1" showInputMessage="1" xr:uid="{DFB1642D-AAC9-421B-89BD-6F85192EAC97}">
          <x14:formula1>
            <xm:f>_xlfn.ANCHORARRAY('Drop down Lande'!$B182)</xm:f>
          </x14:formula1>
          <xm:sqref>K91</xm:sqref>
        </x14:dataValidation>
        <x14:dataValidation type="list" allowBlank="1" showInputMessage="1" xr:uid="{F3E7FA7A-B93C-4007-807C-B434B6B1067D}">
          <x14:formula1>
            <xm:f>_xlfn.ANCHORARRAY('Drop down Lande'!$B220)</xm:f>
          </x14:formula1>
          <xm:sqref>L48</xm:sqref>
        </x14:dataValidation>
        <x14:dataValidation type="list" allowBlank="1" showInputMessage="1" xr:uid="{60A809F0-873A-46FE-B7DF-C4AF23B2C561}">
          <x14:formula1>
            <xm:f>_xlfn.ANCHORARRAY('Drop down Lande'!$B220)</xm:f>
          </x14:formula1>
          <xm:sqref>L49:L50</xm:sqref>
        </x14:dataValidation>
        <x14:dataValidation type="list" allowBlank="1" showInputMessage="1" xr:uid="{D4FE07DE-8C5A-4BC0-BA89-89761E1A89AF}">
          <x14:formula1>
            <xm:f>_xlfn.ANCHORARRAY('Drop down Lande'!$B208)</xm:f>
          </x14:formula1>
          <xm:sqref>I48</xm:sqref>
        </x14:dataValidation>
        <x14:dataValidation type="list" allowBlank="1" showInputMessage="1" xr:uid="{45719F5D-3E31-47D3-839D-D5C5F1ACB42D}">
          <x14:formula1>
            <xm:f>_xlfn.ANCHORARRAY('Drop down Lande'!$B208)</xm:f>
          </x14:formula1>
          <xm:sqref>I49:I50</xm:sqref>
        </x14:dataValidation>
        <x14:dataValidation type="list" allowBlank="1" showInputMessage="1" xr:uid="{51FBD965-B6E8-448C-8427-040233E8BC51}">
          <x14:formula1>
            <xm:f>_xlfn.ANCHORARRAY('Drop down Lande'!$B212)</xm:f>
          </x14:formula1>
          <xm:sqref>J48</xm:sqref>
        </x14:dataValidation>
        <x14:dataValidation type="list" allowBlank="1" showInputMessage="1" xr:uid="{329B86BF-F388-4771-9485-A009AA24B4D9}">
          <x14:formula1>
            <xm:f>_xlfn.ANCHORARRAY('Drop down Lande'!$B212)</xm:f>
          </x14:formula1>
          <xm:sqref>J49:J50</xm:sqref>
        </x14:dataValidation>
        <x14:dataValidation type="list" allowBlank="1" showInputMessage="1" xr:uid="{FEDFB3DE-8CB7-4B47-B212-D689E91B7DB7}">
          <x14:formula1>
            <xm:f>_xlfn.ANCHORARRAY('Drop down Lande'!$B204)</xm:f>
          </x14:formula1>
          <xm:sqref>H48</xm:sqref>
        </x14:dataValidation>
        <x14:dataValidation type="list" allowBlank="1" showInputMessage="1" xr:uid="{4FEACBA0-A172-4DB7-915F-1D86074A5C20}">
          <x14:formula1>
            <xm:f>_xlfn.ANCHORARRAY('Drop down Lande'!$B216)</xm:f>
          </x14:formula1>
          <xm:sqref>K48</xm:sqref>
        </x14:dataValidation>
        <x14:dataValidation type="list" allowBlank="1" showInputMessage="1" xr:uid="{BF1C1BC4-5440-42CE-983E-EE8B8B7DCF9B}">
          <x14:formula1>
            <xm:f>_xlfn.ANCHORARRAY('Drop down Lande'!$B216)</xm:f>
          </x14:formula1>
          <xm:sqref>K49:K50</xm:sqref>
        </x14:dataValidation>
        <x14:dataValidation type="list" allowBlank="1" showInputMessage="1" xr:uid="{D3E2E264-CBFB-4DD8-AB14-4737D7F540C1}">
          <x14:formula1>
            <xm:f>_xlfn.ANCHORARRAY('Drop down Lande'!$B204)</xm:f>
          </x14:formula1>
          <xm:sqref>H49:H50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sheetPr codeName="Sheet5"/>
  <dimension ref="A1:Z34"/>
  <sheetViews>
    <sheetView workbookViewId="0">
      <selection activeCell="L8" sqref="L8"/>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132" t="s">
        <v>912</v>
      </c>
      <c r="C1" s="132"/>
      <c r="D1" s="132"/>
      <c r="E1" s="132"/>
      <c r="F1" s="9"/>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917</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0" t="s">
        <v>914</v>
      </c>
      <c r="M4" s="1"/>
      <c r="N4" s="1"/>
      <c r="O4" s="1"/>
      <c r="P4" s="1"/>
      <c r="Q4" s="1"/>
      <c r="R4" s="1"/>
      <c r="S4" s="1"/>
      <c r="T4" s="1"/>
      <c r="U4" s="1"/>
      <c r="V4" s="1"/>
      <c r="W4" s="1"/>
      <c r="X4" s="1"/>
      <c r="Y4" s="1"/>
      <c r="Z4" s="1"/>
    </row>
    <row r="5" spans="1:26" x14ac:dyDescent="0.25">
      <c r="A5" s="3"/>
      <c r="B5" s="5"/>
      <c r="C5" s="6"/>
      <c r="D5" s="6"/>
      <c r="E5" s="6"/>
      <c r="F5" s="6"/>
      <c r="G5" s="6"/>
      <c r="H5" s="6"/>
      <c r="I5" s="7"/>
      <c r="J5" s="4"/>
      <c r="K5" s="1"/>
      <c r="L5" s="12" t="s">
        <v>915</v>
      </c>
      <c r="M5" s="1"/>
      <c r="N5" s="1"/>
      <c r="O5" s="1"/>
      <c r="P5" s="1"/>
      <c r="Q5" s="1"/>
      <c r="R5" s="1"/>
      <c r="S5" s="1"/>
      <c r="T5" s="1"/>
      <c r="U5" s="1"/>
      <c r="V5" s="1"/>
      <c r="W5" s="1"/>
      <c r="X5" s="1"/>
      <c r="Y5" s="1"/>
      <c r="Z5" s="1"/>
    </row>
    <row r="6" spans="1:26" x14ac:dyDescent="0.25">
      <c r="A6" s="3"/>
      <c r="B6" s="5"/>
      <c r="C6" s="167" t="s">
        <v>1019</v>
      </c>
      <c r="D6" s="146" t="s">
        <v>19</v>
      </c>
      <c r="E6" s="146"/>
      <c r="F6" s="146"/>
      <c r="G6" s="146"/>
      <c r="H6" s="146"/>
      <c r="I6" s="7"/>
      <c r="J6" s="4"/>
      <c r="K6" s="1"/>
      <c r="L6" s="12" t="s">
        <v>916</v>
      </c>
      <c r="M6" s="1"/>
      <c r="N6" s="1"/>
      <c r="O6" s="1"/>
      <c r="P6" s="1"/>
      <c r="Q6" s="1"/>
      <c r="R6" s="1"/>
      <c r="S6" s="1"/>
      <c r="T6" s="1"/>
      <c r="U6" s="1"/>
      <c r="V6" s="1"/>
      <c r="W6" s="1"/>
      <c r="X6" s="1"/>
      <c r="Y6" s="1"/>
      <c r="Z6" s="1"/>
    </row>
    <row r="7" spans="1:26" x14ac:dyDescent="0.25">
      <c r="A7" s="3"/>
      <c r="B7" s="5"/>
      <c r="C7" s="167"/>
      <c r="D7" s="146"/>
      <c r="E7" s="146"/>
      <c r="F7" s="146"/>
      <c r="G7" s="146"/>
      <c r="H7" s="146"/>
      <c r="I7" s="7"/>
      <c r="J7" s="4"/>
      <c r="K7" s="1"/>
      <c r="L7" s="45" t="s">
        <v>917</v>
      </c>
      <c r="M7" s="1"/>
      <c r="N7" s="1"/>
      <c r="O7" s="1"/>
      <c r="P7" s="1"/>
      <c r="Q7" s="1"/>
      <c r="R7" s="1"/>
      <c r="S7" s="1"/>
      <c r="T7" s="1"/>
      <c r="U7" s="1"/>
      <c r="V7" s="1"/>
      <c r="W7" s="1"/>
      <c r="X7" s="1"/>
      <c r="Y7" s="1"/>
      <c r="Z7" s="1"/>
    </row>
    <row r="8" spans="1:26" x14ac:dyDescent="0.25">
      <c r="A8" s="3"/>
      <c r="B8" s="5"/>
      <c r="C8" s="11" t="s">
        <v>1020</v>
      </c>
      <c r="D8" s="133" t="s">
        <v>921</v>
      </c>
      <c r="E8" s="133"/>
      <c r="F8" s="133"/>
      <c r="G8" s="133"/>
      <c r="H8" s="133"/>
      <c r="I8" s="7"/>
      <c r="J8" s="4"/>
      <c r="K8" s="1"/>
      <c r="L8" s="12" t="s">
        <v>919</v>
      </c>
      <c r="M8" s="1"/>
      <c r="N8" s="1"/>
      <c r="O8" s="1"/>
      <c r="P8" s="1"/>
      <c r="Q8" s="1"/>
      <c r="R8" s="1"/>
      <c r="S8" s="1"/>
      <c r="T8" s="1"/>
      <c r="U8" s="1"/>
      <c r="V8" s="1"/>
      <c r="W8" s="1"/>
      <c r="X8" s="1"/>
      <c r="Y8" s="1"/>
      <c r="Z8" s="1"/>
    </row>
    <row r="9" spans="1:26" x14ac:dyDescent="0.25">
      <c r="A9" s="3"/>
      <c r="B9" s="5"/>
      <c r="C9" s="6"/>
      <c r="D9" s="6"/>
      <c r="E9" s="6"/>
      <c r="F9" s="6"/>
      <c r="G9" s="6"/>
      <c r="H9" s="6"/>
      <c r="I9" s="7"/>
      <c r="J9" s="4"/>
      <c r="K9" s="1"/>
      <c r="L9" s="12" t="s">
        <v>922</v>
      </c>
      <c r="M9" s="1"/>
      <c r="N9" s="1"/>
      <c r="O9" s="1"/>
      <c r="P9" s="1"/>
      <c r="Q9" s="1"/>
      <c r="R9" s="1"/>
      <c r="S9" s="1"/>
      <c r="T9" s="1"/>
      <c r="U9" s="1"/>
      <c r="V9" s="1"/>
      <c r="W9" s="1"/>
      <c r="X9" s="1"/>
      <c r="Y9" s="1"/>
      <c r="Z9" s="1"/>
    </row>
    <row r="10" spans="1:26" x14ac:dyDescent="0.25">
      <c r="A10" s="3"/>
      <c r="B10" s="5"/>
      <c r="C10" s="201" t="s">
        <v>1021</v>
      </c>
      <c r="D10" s="146" t="s">
        <v>19</v>
      </c>
      <c r="E10" s="146"/>
      <c r="F10" s="146"/>
      <c r="G10" s="146"/>
      <c r="H10" s="146"/>
      <c r="I10" s="7"/>
      <c r="J10" s="4"/>
      <c r="K10" s="1"/>
      <c r="L10" s="12" t="s">
        <v>723</v>
      </c>
      <c r="M10" s="1"/>
      <c r="N10" s="1"/>
      <c r="O10" s="1"/>
      <c r="P10" s="1"/>
      <c r="Q10" s="1"/>
      <c r="R10" s="1"/>
      <c r="S10" s="1"/>
      <c r="T10" s="1"/>
      <c r="U10" s="1"/>
      <c r="V10" s="1"/>
      <c r="W10" s="1"/>
      <c r="X10" s="1"/>
      <c r="Y10" s="1"/>
      <c r="Z10" s="1"/>
    </row>
    <row r="11" spans="1:26" ht="15.75" thickBot="1" x14ac:dyDescent="0.3">
      <c r="A11" s="3"/>
      <c r="B11" s="5"/>
      <c r="C11" s="201"/>
      <c r="D11" s="146"/>
      <c r="E11" s="146"/>
      <c r="F11" s="146"/>
      <c r="G11" s="146"/>
      <c r="H11" s="146"/>
      <c r="I11" s="7"/>
      <c r="J11" s="4"/>
      <c r="K11" s="1"/>
      <c r="L11" s="13" t="s">
        <v>1064</v>
      </c>
      <c r="M11" s="1"/>
      <c r="N11" s="1"/>
      <c r="O11" s="1"/>
      <c r="P11" s="1"/>
      <c r="Q11" s="1"/>
      <c r="R11" s="1"/>
      <c r="S11" s="1"/>
      <c r="T11" s="1"/>
      <c r="U11" s="1"/>
      <c r="V11" s="1"/>
      <c r="W11" s="1"/>
      <c r="X11" s="1"/>
      <c r="Y11" s="1"/>
      <c r="Z11" s="1"/>
    </row>
    <row r="12" spans="1:26" x14ac:dyDescent="0.25">
      <c r="A12" s="3"/>
      <c r="B12" s="5"/>
      <c r="C12" s="11" t="s">
        <v>1020</v>
      </c>
      <c r="D12" s="133" t="s">
        <v>921</v>
      </c>
      <c r="E12" s="133"/>
      <c r="F12" s="133"/>
      <c r="G12" s="133"/>
      <c r="H12" s="133"/>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1" t="s">
        <v>1022</v>
      </c>
      <c r="D14" s="146" t="s">
        <v>19</v>
      </c>
      <c r="E14" s="146"/>
      <c r="F14" s="146"/>
      <c r="G14" s="146"/>
      <c r="H14" s="146"/>
      <c r="I14" s="7"/>
      <c r="J14" s="4"/>
      <c r="K14" s="1"/>
      <c r="L14" s="1"/>
      <c r="M14" s="1"/>
      <c r="N14" s="1"/>
      <c r="O14" s="1"/>
      <c r="P14" s="1"/>
      <c r="Q14" s="1"/>
      <c r="R14" s="1"/>
      <c r="S14" s="1"/>
      <c r="T14" s="1"/>
      <c r="U14" s="1"/>
      <c r="V14" s="1"/>
      <c r="W14" s="1"/>
      <c r="X14" s="1"/>
      <c r="Y14" s="1"/>
      <c r="Z14" s="1"/>
    </row>
    <row r="15" spans="1:26" x14ac:dyDescent="0.25">
      <c r="A15" s="3"/>
      <c r="B15" s="5"/>
      <c r="C15" s="11" t="s">
        <v>1023</v>
      </c>
      <c r="D15" s="186" t="s">
        <v>19</v>
      </c>
      <c r="E15" s="187"/>
      <c r="F15" s="187"/>
      <c r="G15" s="187"/>
      <c r="H15" s="188"/>
      <c r="I15" s="7"/>
      <c r="J15" s="4"/>
      <c r="K15" s="1"/>
      <c r="L15" s="1"/>
      <c r="M15" s="1"/>
      <c r="N15" s="1"/>
      <c r="O15" s="1"/>
      <c r="P15" s="1"/>
      <c r="Q15" s="1"/>
      <c r="R15" s="1"/>
      <c r="S15" s="1"/>
      <c r="T15" s="1"/>
      <c r="U15" s="1"/>
      <c r="V15" s="1"/>
      <c r="W15" s="1"/>
      <c r="X15" s="1"/>
      <c r="Y15" s="1"/>
      <c r="Z15" s="1"/>
    </row>
    <row r="16" spans="1:26" x14ac:dyDescent="0.25">
      <c r="A16" s="3"/>
      <c r="B16" s="5"/>
      <c r="C16" s="11" t="s">
        <v>1024</v>
      </c>
      <c r="D16" s="146"/>
      <c r="E16" s="146"/>
      <c r="F16" s="146"/>
      <c r="G16" s="146"/>
      <c r="H16" s="146"/>
      <c r="I16" s="7"/>
      <c r="J16" s="4"/>
      <c r="K16" s="1"/>
      <c r="L16" s="1"/>
      <c r="M16" s="1"/>
      <c r="N16" s="1"/>
      <c r="O16" s="1"/>
      <c r="P16" s="1"/>
      <c r="Q16" s="1"/>
      <c r="R16" s="1"/>
      <c r="S16" s="1"/>
      <c r="T16" s="1"/>
      <c r="U16" s="1"/>
      <c r="V16" s="1"/>
      <c r="W16" s="1"/>
      <c r="X16" s="1"/>
      <c r="Y16" s="1"/>
      <c r="Z16" s="1"/>
    </row>
    <row r="17" spans="1:26" x14ac:dyDescent="0.25">
      <c r="A17" s="3"/>
      <c r="B17" s="5"/>
      <c r="C17" s="11" t="s">
        <v>1025</v>
      </c>
      <c r="D17" s="146" t="s">
        <v>19</v>
      </c>
      <c r="E17" s="146"/>
      <c r="F17" s="146"/>
      <c r="G17" s="146"/>
      <c r="H17" s="146"/>
      <c r="I17" s="7"/>
      <c r="J17" s="4"/>
      <c r="K17" s="1"/>
      <c r="L17" s="1"/>
      <c r="M17" s="1"/>
      <c r="N17" s="1"/>
      <c r="O17" s="1"/>
      <c r="P17" s="1"/>
      <c r="Q17" s="1"/>
      <c r="R17" s="1"/>
      <c r="S17" s="1"/>
      <c r="T17" s="1"/>
      <c r="U17" s="1"/>
      <c r="V17" s="1"/>
      <c r="W17" s="1"/>
      <c r="X17" s="1"/>
      <c r="Y17" s="1"/>
      <c r="Z17" s="1"/>
    </row>
    <row r="18" spans="1:26" x14ac:dyDescent="0.25">
      <c r="A18" s="3"/>
      <c r="B18" s="5"/>
      <c r="C18" s="204" t="s">
        <v>1018</v>
      </c>
      <c r="D18" s="6"/>
      <c r="E18" s="6"/>
      <c r="F18" s="6"/>
      <c r="G18" s="141" t="s">
        <v>941</v>
      </c>
      <c r="H18" s="141"/>
      <c r="I18" s="7"/>
      <c r="J18" s="4"/>
      <c r="K18" s="1"/>
      <c r="L18" s="1"/>
      <c r="M18" s="1"/>
      <c r="N18" s="1"/>
      <c r="O18" s="1"/>
      <c r="P18" s="1"/>
      <c r="Q18" s="1"/>
      <c r="R18" s="1"/>
      <c r="S18" s="1"/>
      <c r="T18" s="1"/>
      <c r="U18" s="1"/>
      <c r="V18" s="1"/>
      <c r="W18" s="1"/>
      <c r="X18" s="1"/>
      <c r="Y18" s="1"/>
      <c r="Z18" s="1"/>
    </row>
    <row r="19" spans="1:26" x14ac:dyDescent="0.25">
      <c r="A19" s="3"/>
      <c r="B19" s="5"/>
      <c r="C19" s="204"/>
      <c r="D19" s="6"/>
      <c r="E19" s="6"/>
      <c r="F19" s="6"/>
      <c r="G19" s="141"/>
      <c r="H19" s="141"/>
      <c r="I19" s="7"/>
      <c r="J19" s="4"/>
      <c r="K19" s="1"/>
      <c r="L19" s="1"/>
      <c r="M19" s="1"/>
      <c r="N19" s="1"/>
      <c r="O19" s="1"/>
      <c r="P19" s="1"/>
      <c r="Q19" s="1"/>
      <c r="R19" s="1"/>
      <c r="S19" s="1"/>
      <c r="T19" s="1"/>
      <c r="U19" s="1"/>
      <c r="V19" s="1"/>
      <c r="W19" s="1"/>
      <c r="X19" s="1"/>
      <c r="Y19" s="1"/>
      <c r="Z19" s="1"/>
    </row>
    <row r="20" spans="1:26" x14ac:dyDescent="0.25">
      <c r="A20" s="3"/>
      <c r="B20" s="25"/>
      <c r="C20" s="26"/>
      <c r="D20" s="26"/>
      <c r="E20" s="26"/>
      <c r="F20" s="26"/>
      <c r="G20" s="26"/>
      <c r="H20" s="26"/>
      <c r="I20" s="27"/>
      <c r="J20" s="4"/>
      <c r="K20" s="1"/>
      <c r="L20" s="1"/>
      <c r="M20" s="1"/>
      <c r="N20" s="1"/>
      <c r="O20" s="1"/>
      <c r="P20" s="1"/>
      <c r="Q20" s="1"/>
      <c r="R20" s="1"/>
      <c r="S20" s="1"/>
      <c r="T20" s="1"/>
      <c r="U20" s="1"/>
      <c r="V20" s="1"/>
      <c r="W20" s="1"/>
      <c r="X20" s="1"/>
      <c r="Y20" s="1"/>
      <c r="Z20" s="1"/>
    </row>
    <row r="21" spans="1:26" x14ac:dyDescent="0.25">
      <c r="A21" s="28"/>
      <c r="B21" s="28"/>
      <c r="C21" s="28"/>
      <c r="D21" s="28"/>
      <c r="E21" s="28"/>
      <c r="F21" s="28"/>
      <c r="G21" s="28"/>
      <c r="H21" s="28"/>
      <c r="I21" s="28"/>
      <c r="J21" s="29"/>
      <c r="K21" s="1"/>
      <c r="L21" s="1"/>
      <c r="M21" s="1"/>
      <c r="N21" s="1"/>
      <c r="O21" s="1"/>
      <c r="P21" s="1"/>
      <c r="Q21" s="1"/>
      <c r="R21" s="1"/>
      <c r="S21" s="1"/>
      <c r="T21" s="1"/>
      <c r="U21" s="1"/>
      <c r="V21" s="1"/>
      <c r="W21" s="1"/>
      <c r="X21" s="1"/>
      <c r="Y21" s="1"/>
      <c r="Z21" s="1"/>
    </row>
    <row r="22" spans="1:26" x14ac:dyDescent="0.25">
      <c r="A22" s="30"/>
      <c r="B22" s="30"/>
      <c r="C22" s="30"/>
      <c r="D22" s="30"/>
      <c r="E22" s="30"/>
      <c r="F22" s="30"/>
      <c r="G22" s="30"/>
      <c r="H22" s="30"/>
      <c r="I22" s="30"/>
      <c r="J22" s="30"/>
      <c r="K22" s="1"/>
      <c r="L22" s="1"/>
      <c r="M22" s="1"/>
      <c r="N22" s="1"/>
      <c r="O22" s="1"/>
      <c r="P22" s="1"/>
      <c r="Q22" s="1"/>
      <c r="R22" s="1"/>
      <c r="S22" s="1"/>
      <c r="T22" s="1"/>
      <c r="U22" s="1"/>
      <c r="V22" s="1"/>
      <c r="W22" s="1"/>
      <c r="X22" s="1"/>
      <c r="Y22" s="1"/>
      <c r="Z22" s="1"/>
    </row>
    <row r="23" spans="1:26" x14ac:dyDescent="0.25">
      <c r="A23" s="30"/>
      <c r="B23" s="30"/>
      <c r="C23" s="30"/>
      <c r="D23" s="30"/>
      <c r="E23" s="30"/>
      <c r="F23" s="30"/>
      <c r="G23" s="30"/>
      <c r="H23" s="30"/>
      <c r="I23" s="30"/>
      <c r="J23" s="30"/>
      <c r="K23" s="1"/>
      <c r="L23" s="1"/>
      <c r="M23" s="1"/>
      <c r="N23" s="1"/>
      <c r="O23" s="1"/>
      <c r="P23" s="1"/>
      <c r="Q23" s="1"/>
      <c r="R23" s="1"/>
      <c r="S23" s="1"/>
      <c r="T23" s="1"/>
      <c r="U23" s="1"/>
      <c r="V23" s="1"/>
      <c r="W23" s="1"/>
      <c r="X23" s="1"/>
      <c r="Y23" s="1"/>
      <c r="Z23" s="1"/>
    </row>
    <row r="24" spans="1:26" x14ac:dyDescent="0.25">
      <c r="A24" s="30"/>
      <c r="B24" s="30"/>
      <c r="C24" s="30"/>
      <c r="D24" s="30"/>
      <c r="E24" s="30"/>
      <c r="F24" s="30"/>
      <c r="G24" s="30"/>
      <c r="H24" s="30"/>
      <c r="I24" s="30"/>
      <c r="J24" s="30"/>
      <c r="K24" s="1"/>
      <c r="L24" s="1"/>
      <c r="M24" s="1"/>
      <c r="N24" s="1"/>
      <c r="O24" s="1"/>
      <c r="P24" s="1"/>
      <c r="Q24" s="1"/>
      <c r="R24" s="1"/>
      <c r="S24" s="1"/>
      <c r="T24" s="1"/>
      <c r="U24" s="1"/>
      <c r="V24" s="1"/>
      <c r="W24" s="1"/>
      <c r="X24" s="1"/>
      <c r="Y24" s="1"/>
      <c r="Z24" s="1"/>
    </row>
    <row r="25" spans="1:26" x14ac:dyDescent="0.25">
      <c r="A25" s="30"/>
      <c r="B25" s="30"/>
      <c r="C25" s="30"/>
      <c r="D25" s="30"/>
      <c r="E25" s="30"/>
      <c r="F25" s="30"/>
      <c r="G25" s="30"/>
      <c r="H25" s="30"/>
      <c r="I25" s="30"/>
      <c r="J25" s="30"/>
      <c r="K25" s="1"/>
      <c r="L25" s="1"/>
      <c r="M25" s="1"/>
      <c r="N25" s="1"/>
      <c r="O25" s="1"/>
      <c r="P25" s="1"/>
      <c r="Q25" s="1"/>
      <c r="R25" s="1"/>
      <c r="S25" s="1"/>
      <c r="T25" s="1"/>
      <c r="U25" s="1"/>
      <c r="V25" s="1"/>
      <c r="W25" s="1"/>
      <c r="X25" s="1"/>
      <c r="Y25" s="1"/>
      <c r="Z25" s="1"/>
    </row>
    <row r="26" spans="1:26" x14ac:dyDescent="0.25">
      <c r="A26" s="30"/>
      <c r="B26" s="30"/>
      <c r="C26" s="30"/>
      <c r="D26" s="30"/>
      <c r="E26" s="30"/>
      <c r="F26" s="30"/>
      <c r="G26" s="30"/>
      <c r="H26" s="30"/>
      <c r="I26" s="30"/>
      <c r="J26" s="30"/>
      <c r="K26" s="1"/>
      <c r="L26" s="1"/>
      <c r="M26" s="1"/>
      <c r="N26" s="1"/>
      <c r="O26" s="1"/>
      <c r="P26" s="1"/>
      <c r="Q26" s="1"/>
      <c r="R26" s="1"/>
      <c r="S26" s="1"/>
      <c r="T26" s="1"/>
      <c r="U26" s="1"/>
      <c r="V26" s="1"/>
      <c r="W26" s="1"/>
      <c r="X26" s="1"/>
      <c r="Y26" s="1"/>
      <c r="Z26" s="1"/>
    </row>
    <row r="27" spans="1:26" x14ac:dyDescent="0.25">
      <c r="A27" s="30"/>
      <c r="B27" s="30"/>
      <c r="C27" s="30"/>
      <c r="D27" s="30"/>
      <c r="E27" s="30"/>
      <c r="F27" s="30"/>
      <c r="G27" s="30"/>
      <c r="H27" s="30"/>
      <c r="I27" s="30"/>
      <c r="J27" s="30"/>
      <c r="K27" s="1"/>
      <c r="L27" s="1"/>
      <c r="M27" s="1"/>
      <c r="N27" s="1"/>
      <c r="O27" s="1"/>
      <c r="P27" s="1"/>
      <c r="Q27" s="1"/>
      <c r="R27" s="1"/>
      <c r="S27" s="1"/>
      <c r="T27" s="1"/>
      <c r="U27" s="1"/>
      <c r="V27" s="1"/>
      <c r="W27" s="1"/>
      <c r="X27" s="1"/>
      <c r="Y27" s="1"/>
      <c r="Z27" s="1"/>
    </row>
    <row r="28" spans="1:26" x14ac:dyDescent="0.25">
      <c r="A28" s="30"/>
      <c r="B28" s="30"/>
      <c r="C28" s="30"/>
      <c r="D28" s="30"/>
      <c r="E28" s="30"/>
      <c r="F28" s="30"/>
      <c r="G28" s="30"/>
      <c r="H28" s="30"/>
      <c r="I28" s="30"/>
      <c r="J28" s="30"/>
      <c r="K28" s="1"/>
      <c r="L28" s="1"/>
      <c r="M28" s="1"/>
      <c r="N28" s="1"/>
      <c r="O28" s="1"/>
      <c r="P28" s="1"/>
      <c r="Q28" s="1"/>
      <c r="R28" s="1"/>
      <c r="S28" s="1"/>
      <c r="T28" s="1"/>
      <c r="U28" s="1"/>
      <c r="V28" s="1"/>
      <c r="W28" s="1"/>
      <c r="X28" s="1"/>
      <c r="Y28" s="1"/>
      <c r="Z28" s="1"/>
    </row>
    <row r="29" spans="1:26" x14ac:dyDescent="0.25">
      <c r="A29" s="30"/>
      <c r="B29" s="30"/>
      <c r="C29" s="30"/>
      <c r="D29" s="30"/>
      <c r="E29" s="30"/>
      <c r="F29" s="30"/>
      <c r="G29" s="30"/>
      <c r="H29" s="30"/>
      <c r="I29" s="30"/>
      <c r="J29" s="30"/>
      <c r="K29" s="1"/>
      <c r="L29" s="1"/>
      <c r="M29" s="1"/>
      <c r="N29" s="1"/>
      <c r="O29" s="1"/>
      <c r="P29" s="1"/>
      <c r="Q29" s="1"/>
      <c r="R29" s="1"/>
      <c r="S29" s="1"/>
      <c r="T29" s="1"/>
      <c r="U29" s="1"/>
      <c r="V29" s="1"/>
      <c r="W29" s="1"/>
      <c r="X29" s="1"/>
      <c r="Y29" s="1"/>
      <c r="Z29" s="1"/>
    </row>
    <row r="30" spans="1:26" x14ac:dyDescent="0.25">
      <c r="A30" s="30"/>
      <c r="B30" s="30"/>
      <c r="C30" s="30"/>
      <c r="D30" s="30"/>
      <c r="E30" s="30"/>
      <c r="F30" s="30"/>
      <c r="G30" s="30"/>
      <c r="H30" s="30"/>
      <c r="I30" s="30"/>
      <c r="J30" s="30"/>
      <c r="K30" s="1"/>
      <c r="L30" s="1"/>
      <c r="M30" s="1"/>
      <c r="N30" s="1"/>
      <c r="O30" s="1"/>
      <c r="P30" s="1"/>
      <c r="Q30" s="1"/>
      <c r="R30" s="1"/>
      <c r="S30" s="1"/>
      <c r="T30" s="1"/>
      <c r="U30" s="1"/>
      <c r="V30" s="1"/>
      <c r="W30" s="1"/>
      <c r="X30" s="1"/>
      <c r="Y30" s="1"/>
      <c r="Z30" s="1"/>
    </row>
    <row r="31" spans="1:26" x14ac:dyDescent="0.25">
      <c r="A31" s="30"/>
      <c r="B31" s="30"/>
      <c r="C31" s="30"/>
      <c r="D31" s="30"/>
      <c r="E31" s="30"/>
      <c r="F31" s="30"/>
      <c r="G31" s="30"/>
      <c r="H31" s="30"/>
      <c r="I31" s="30"/>
      <c r="J31" s="30"/>
      <c r="K31" s="1"/>
      <c r="L31" s="1"/>
      <c r="M31" s="1"/>
      <c r="N31" s="1"/>
      <c r="O31" s="1"/>
      <c r="P31" s="1"/>
      <c r="Q31" s="1"/>
      <c r="R31" s="1"/>
      <c r="S31" s="1"/>
      <c r="T31" s="1"/>
      <c r="U31" s="1"/>
      <c r="V31" s="1"/>
      <c r="W31" s="1"/>
      <c r="X31" s="1"/>
      <c r="Y31" s="1"/>
      <c r="Z31" s="1"/>
    </row>
    <row r="32" spans="1:26" x14ac:dyDescent="0.25">
      <c r="A32" s="30"/>
      <c r="B32" s="30"/>
      <c r="C32" s="30"/>
      <c r="D32" s="30"/>
      <c r="E32" s="30"/>
      <c r="F32" s="30"/>
      <c r="G32" s="30"/>
      <c r="H32" s="30"/>
      <c r="I32" s="30"/>
      <c r="J32" s="30"/>
      <c r="K32" s="1"/>
      <c r="L32" s="1"/>
      <c r="M32" s="1"/>
      <c r="N32" s="1"/>
      <c r="O32" s="1"/>
      <c r="P32" s="1"/>
      <c r="Q32" s="1"/>
      <c r="R32" s="1"/>
      <c r="S32" s="1"/>
      <c r="T32" s="1"/>
      <c r="U32" s="1"/>
      <c r="V32" s="1"/>
      <c r="W32" s="1"/>
      <c r="X32" s="1"/>
      <c r="Y32" s="1"/>
      <c r="Z32" s="1"/>
    </row>
    <row r="33" spans="1:26" x14ac:dyDescent="0.25">
      <c r="A33" s="30"/>
      <c r="B33" s="30"/>
      <c r="C33" s="30"/>
      <c r="D33" s="30"/>
      <c r="E33" s="30"/>
      <c r="F33" s="30"/>
      <c r="G33" s="30"/>
      <c r="H33" s="30"/>
      <c r="I33" s="30"/>
      <c r="J33" s="30"/>
      <c r="K33" s="1"/>
      <c r="L33" s="1"/>
      <c r="M33" s="1"/>
      <c r="N33" s="1"/>
      <c r="O33" s="1"/>
      <c r="P33" s="1"/>
      <c r="Q33" s="1"/>
      <c r="R33" s="1"/>
      <c r="S33" s="1"/>
      <c r="T33" s="1"/>
      <c r="U33" s="1"/>
      <c r="V33" s="1"/>
      <c r="W33" s="1"/>
      <c r="X33" s="1"/>
      <c r="Y33" s="1"/>
      <c r="Z33" s="1"/>
    </row>
    <row r="34" spans="1:26" x14ac:dyDescent="0.25">
      <c r="A34" s="30"/>
      <c r="B34" s="30"/>
      <c r="C34" s="30"/>
      <c r="D34" s="30"/>
      <c r="E34" s="30"/>
      <c r="F34" s="30"/>
      <c r="G34" s="30"/>
      <c r="H34" s="30"/>
      <c r="I34" s="30"/>
      <c r="J34" s="30"/>
      <c r="K34" s="1"/>
      <c r="L34" s="1"/>
      <c r="M34" s="1"/>
      <c r="N34" s="1"/>
      <c r="O34" s="1"/>
      <c r="P34" s="1"/>
      <c r="Q34" s="1"/>
      <c r="R34" s="1"/>
      <c r="S34" s="1"/>
      <c r="T34" s="1"/>
      <c r="U34" s="1"/>
      <c r="V34" s="1"/>
      <c r="W34" s="1"/>
      <c r="X34" s="1"/>
      <c r="Y34" s="1"/>
      <c r="Z34" s="1"/>
    </row>
  </sheetData>
  <sheetProtection algorithmName="SHA-512" hashValue="TOvtxThV3i5kvVdw/Vx+kDpIiDgV8HFj+Fl25c1LOPyC46KaTj/qmIaxuNfvar++hAKBuSNUCvcWTlX1+1HpXA==" saltValue="qer0YA1++lL+SNIH84Y+Xw==" spinCount="100000" sheet="1" scenarios="1" formatRows="0" pivotTables="0"/>
  <mergeCells count="13">
    <mergeCell ref="D17:H17"/>
    <mergeCell ref="D15:H15"/>
    <mergeCell ref="B1:E1"/>
    <mergeCell ref="C18:C19"/>
    <mergeCell ref="G18:H19"/>
    <mergeCell ref="C6:C7"/>
    <mergeCell ref="D6:H7"/>
    <mergeCell ref="D8:H8"/>
    <mergeCell ref="C10:C11"/>
    <mergeCell ref="D10:H11"/>
    <mergeCell ref="D12:H12"/>
    <mergeCell ref="D14:H14"/>
    <mergeCell ref="D16:H16"/>
  </mergeCells>
  <conditionalFormatting sqref="D6">
    <cfRule type="expression" dxfId="101" priority="40">
      <formula>$D6="Vælg"</formula>
    </cfRule>
    <cfRule type="expression" dxfId="100" priority="41">
      <formula>$D6&lt;&gt;"Vælg"</formula>
    </cfRule>
  </conditionalFormatting>
  <conditionalFormatting sqref="D10">
    <cfRule type="expression" dxfId="99" priority="36">
      <formula>$D10="Vælg"</formula>
    </cfRule>
    <cfRule type="expression" dxfId="98" priority="37">
      <formula>$D10&lt;&gt;"Vælg"</formula>
    </cfRule>
  </conditionalFormatting>
  <conditionalFormatting sqref="D14:D15">
    <cfRule type="expression" dxfId="97" priority="5">
      <formula>$D14="Vælg"</formula>
    </cfRule>
    <cfRule type="expression" dxfId="96" priority="6">
      <formula>$D14&lt;&gt;"Vælg"</formula>
    </cfRule>
  </conditionalFormatting>
  <conditionalFormatting sqref="D16">
    <cfRule type="expression" dxfId="95" priority="3">
      <formula>$D16=""</formula>
    </cfRule>
    <cfRule type="expression" dxfId="94" priority="4">
      <formula>$D16&lt;&gt;""</formula>
    </cfRule>
  </conditionalFormatting>
  <conditionalFormatting sqref="D17">
    <cfRule type="expression" dxfId="93" priority="1">
      <formula>$D17="Vælg"</formula>
    </cfRule>
    <cfRule type="expression" dxfId="92" priority="2">
      <formula>$D17&lt;&gt;"Vælg"</formula>
    </cfRule>
  </conditionalFormatting>
  <conditionalFormatting sqref="D8:H8">
    <cfRule type="expression" dxfId="91" priority="38">
      <formula>OR(D8="",D8="Indsæt")</formula>
    </cfRule>
    <cfRule type="expression" dxfId="90" priority="39">
      <formula>D8&lt;&gt;"Indsæt"</formula>
    </cfRule>
  </conditionalFormatting>
  <conditionalFormatting sqref="D12:H12">
    <cfRule type="expression" dxfId="89" priority="34">
      <formula>OR(D12="",D12="Indsæt")</formula>
    </cfRule>
    <cfRule type="expression" dxfId="88" priority="35">
      <formula>D12&lt;&gt;"Indsæt"</formula>
    </cfRule>
  </conditionalFormatting>
  <hyperlinks>
    <hyperlink ref="G18:H19" location="'Brugsanvisning og anvendelse'!A1" display="Næste" xr:uid="{FE60F4E4-4F79-4834-A589-43DE7EEBCC18}"/>
    <hyperlink ref="C18:C19"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 ref="L11" location="'Bilag I'!A1" display="Bilag I" xr:uid="{6AF9BFE0-474E-40A3-89EF-BD880C2FD155}"/>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43ADCAF-7BAC-4C56-B22D-A3A13F0F6A0E}">
          <x14:formula1>
            <xm:f>'Drop down'!$D$3:$D$203</xm:f>
          </x14:formula1>
          <xm:sqref>D16:H16</xm:sqref>
        </x14:dataValidation>
        <x14:dataValidation type="list" showInputMessage="1" showErrorMessage="1" xr:uid="{F2237893-7CE9-4CE0-AAC8-9884A2801CE9}">
          <x14:formula1>
            <xm:f>'Drop down'!$A$2:$A$4</xm:f>
          </x14:formula1>
          <xm:sqref>D6:H7 D10:H11 D14:H15 D17:H17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sheetPr codeName="Sheet6"/>
  <dimension ref="A1:Z33"/>
  <sheetViews>
    <sheetView workbookViewId="0">
      <selection activeCell="L9" sqref="L9"/>
    </sheetView>
  </sheetViews>
  <sheetFormatPr defaultColWidth="8.7109375" defaultRowHeight="15" x14ac:dyDescent="0.25"/>
  <cols>
    <col min="1" max="1" width="2.85546875" customWidth="1"/>
    <col min="2" max="2" width="3.42578125" customWidth="1"/>
    <col min="3" max="3" width="35.140625" customWidth="1"/>
    <col min="4" max="4" width="17.7109375" customWidth="1"/>
    <col min="6" max="6" width="13.85546875" customWidth="1"/>
    <col min="9" max="9" width="2.85546875" customWidth="1"/>
    <col min="10" max="10" width="3" customWidth="1"/>
    <col min="12" max="12" width="34" customWidth="1"/>
  </cols>
  <sheetData>
    <row r="1" spans="1:26" ht="42.95" customHeight="1" x14ac:dyDescent="0.25">
      <c r="A1" s="3"/>
      <c r="B1" s="205" t="s">
        <v>912</v>
      </c>
      <c r="C1" s="205"/>
      <c r="D1" s="205"/>
      <c r="E1" s="205"/>
      <c r="F1" s="85"/>
      <c r="G1" s="73"/>
      <c r="H1" s="73"/>
      <c r="I1" s="73"/>
      <c r="J1" s="4"/>
      <c r="K1" s="1"/>
      <c r="L1" s="1"/>
      <c r="M1" s="1"/>
      <c r="N1" s="1"/>
      <c r="O1" s="1"/>
      <c r="P1" s="1"/>
      <c r="Q1" s="1"/>
      <c r="R1" s="1"/>
      <c r="S1" s="1"/>
      <c r="T1" s="1"/>
      <c r="U1" s="1"/>
      <c r="V1" s="1"/>
      <c r="W1" s="1"/>
      <c r="X1" s="1"/>
      <c r="Y1" s="1"/>
      <c r="Z1" s="1"/>
    </row>
    <row r="2" spans="1:26" x14ac:dyDescent="0.25">
      <c r="A2" s="3"/>
      <c r="B2" s="86"/>
      <c r="C2" s="87"/>
      <c r="D2" s="87"/>
      <c r="E2" s="87"/>
      <c r="F2" s="87"/>
      <c r="G2" s="87"/>
      <c r="H2" s="87"/>
      <c r="I2" s="88"/>
      <c r="J2" s="4"/>
      <c r="K2" s="1"/>
      <c r="L2" s="1"/>
      <c r="M2" s="1"/>
      <c r="N2" s="1"/>
      <c r="O2" s="1"/>
      <c r="P2" s="1"/>
      <c r="Q2" s="1"/>
      <c r="R2" s="1"/>
      <c r="S2" s="1"/>
      <c r="T2" s="1"/>
      <c r="U2" s="1"/>
      <c r="V2" s="1"/>
      <c r="W2" s="1"/>
      <c r="X2" s="1"/>
      <c r="Y2" s="1"/>
      <c r="Z2" s="1"/>
    </row>
    <row r="3" spans="1:26" ht="24" thickBot="1" x14ac:dyDescent="0.4">
      <c r="A3" s="3"/>
      <c r="B3" s="5"/>
      <c r="C3" s="8" t="s">
        <v>919</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0" t="s">
        <v>914</v>
      </c>
      <c r="M4" s="1"/>
      <c r="N4" s="1"/>
      <c r="O4" s="1"/>
      <c r="P4" s="1"/>
      <c r="Q4" s="1"/>
      <c r="R4" s="1"/>
      <c r="S4" s="1"/>
      <c r="T4" s="1"/>
      <c r="U4" s="1"/>
      <c r="V4" s="1"/>
      <c r="W4" s="1"/>
      <c r="X4" s="1"/>
      <c r="Y4" s="1"/>
      <c r="Z4" s="1"/>
    </row>
    <row r="5" spans="1:26" x14ac:dyDescent="0.25">
      <c r="A5" s="3"/>
      <c r="B5" s="5"/>
      <c r="C5" s="11" t="s">
        <v>1026</v>
      </c>
      <c r="D5" s="133" t="s">
        <v>921</v>
      </c>
      <c r="E5" s="133"/>
      <c r="F5" s="133"/>
      <c r="G5" s="133"/>
      <c r="H5" s="133"/>
      <c r="I5" s="7"/>
      <c r="J5" s="4"/>
      <c r="K5" s="1"/>
      <c r="L5" s="12" t="s">
        <v>915</v>
      </c>
      <c r="M5" s="1"/>
      <c r="N5" s="1"/>
      <c r="O5" s="1"/>
      <c r="P5" s="1"/>
      <c r="Q5" s="1"/>
      <c r="R5" s="1"/>
      <c r="S5" s="1"/>
      <c r="T5" s="1"/>
      <c r="U5" s="1"/>
      <c r="V5" s="1"/>
      <c r="W5" s="1"/>
      <c r="X5" s="1"/>
      <c r="Y5" s="1"/>
      <c r="Z5" s="1"/>
    </row>
    <row r="6" spans="1:26" x14ac:dyDescent="0.25">
      <c r="A6" s="3"/>
      <c r="B6" s="5"/>
      <c r="C6" s="6"/>
      <c r="D6" s="6"/>
      <c r="E6" s="6"/>
      <c r="F6" s="6"/>
      <c r="G6" s="6"/>
      <c r="H6" s="6"/>
      <c r="I6" s="7"/>
      <c r="J6" s="4"/>
      <c r="K6" s="1"/>
      <c r="L6" s="12" t="s">
        <v>916</v>
      </c>
      <c r="M6" s="1"/>
      <c r="N6" s="1"/>
      <c r="O6" s="1"/>
      <c r="P6" s="1"/>
      <c r="Q6" s="1"/>
      <c r="R6" s="1"/>
      <c r="S6" s="1"/>
      <c r="T6" s="1"/>
      <c r="U6" s="1"/>
      <c r="V6" s="1"/>
      <c r="W6" s="1"/>
      <c r="X6" s="1"/>
      <c r="Y6" s="1"/>
      <c r="Z6" s="1"/>
    </row>
    <row r="7" spans="1:26" x14ac:dyDescent="0.25">
      <c r="A7" s="3"/>
      <c r="B7" s="5"/>
      <c r="C7" s="201" t="s">
        <v>1027</v>
      </c>
      <c r="D7" s="198" t="s">
        <v>921</v>
      </c>
      <c r="E7" s="198"/>
      <c r="F7" s="198"/>
      <c r="G7" s="198"/>
      <c r="H7" s="198"/>
      <c r="I7" s="7"/>
      <c r="J7" s="4"/>
      <c r="K7" s="1"/>
      <c r="L7" s="42" t="s">
        <v>917</v>
      </c>
      <c r="M7" s="1"/>
      <c r="N7" s="1"/>
      <c r="O7" s="1"/>
      <c r="P7" s="1"/>
      <c r="Q7" s="1"/>
      <c r="R7" s="1"/>
      <c r="S7" s="1"/>
      <c r="T7" s="1"/>
      <c r="U7" s="1"/>
      <c r="V7" s="1"/>
      <c r="W7" s="1"/>
      <c r="X7" s="1"/>
      <c r="Y7" s="1"/>
      <c r="Z7" s="1"/>
    </row>
    <row r="8" spans="1:26" x14ac:dyDescent="0.25">
      <c r="A8" s="3"/>
      <c r="B8" s="5"/>
      <c r="C8" s="201"/>
      <c r="D8" s="198"/>
      <c r="E8" s="198"/>
      <c r="F8" s="198"/>
      <c r="G8" s="198"/>
      <c r="H8" s="198"/>
      <c r="I8" s="7"/>
      <c r="J8" s="4"/>
      <c r="K8" s="1"/>
      <c r="L8" s="44" t="s">
        <v>919</v>
      </c>
      <c r="M8" s="1"/>
      <c r="N8" s="1"/>
      <c r="O8" s="1"/>
      <c r="P8" s="1"/>
      <c r="Q8" s="1"/>
      <c r="R8" s="1"/>
      <c r="S8" s="1"/>
      <c r="T8" s="1"/>
      <c r="U8" s="1"/>
      <c r="V8" s="1"/>
      <c r="W8" s="1"/>
      <c r="X8" s="1"/>
      <c r="Y8" s="1"/>
      <c r="Z8" s="1"/>
    </row>
    <row r="9" spans="1:26" x14ac:dyDescent="0.25">
      <c r="A9" s="3"/>
      <c r="B9" s="5"/>
      <c r="C9" s="6"/>
      <c r="D9" s="6"/>
      <c r="E9" s="6"/>
      <c r="F9" s="6"/>
      <c r="G9" s="6"/>
      <c r="H9" s="6"/>
      <c r="I9" s="7"/>
      <c r="J9" s="4"/>
      <c r="K9" s="1"/>
      <c r="L9" s="12" t="s">
        <v>922</v>
      </c>
      <c r="M9" s="1"/>
      <c r="N9" s="1"/>
      <c r="O9" s="1"/>
      <c r="P9" s="1"/>
      <c r="Q9" s="1"/>
      <c r="R9" s="1"/>
      <c r="S9" s="1"/>
      <c r="T9" s="1"/>
      <c r="U9" s="1"/>
      <c r="V9" s="1"/>
      <c r="W9" s="1"/>
      <c r="X9" s="1"/>
      <c r="Y9" s="1"/>
      <c r="Z9" s="1"/>
    </row>
    <row r="10" spans="1:26" x14ac:dyDescent="0.25">
      <c r="A10" s="3"/>
      <c r="B10" s="5"/>
      <c r="C10" s="11" t="s">
        <v>1028</v>
      </c>
      <c r="D10" s="133" t="s">
        <v>921</v>
      </c>
      <c r="E10" s="133"/>
      <c r="F10" s="133"/>
      <c r="G10" s="133"/>
      <c r="H10" s="133"/>
      <c r="I10" s="7"/>
      <c r="J10" s="4"/>
      <c r="K10" s="1"/>
      <c r="L10" s="12" t="s">
        <v>723</v>
      </c>
      <c r="M10" s="1"/>
      <c r="N10" s="1"/>
      <c r="O10" s="1"/>
      <c r="P10" s="1"/>
      <c r="Q10" s="1"/>
      <c r="R10" s="1"/>
      <c r="S10" s="1"/>
      <c r="T10" s="1"/>
      <c r="U10" s="1"/>
      <c r="V10" s="1"/>
      <c r="W10" s="1"/>
      <c r="X10" s="1"/>
      <c r="Y10" s="1"/>
      <c r="Z10" s="1"/>
    </row>
    <row r="11" spans="1:26" ht="15.75" thickBot="1" x14ac:dyDescent="0.3">
      <c r="A11" s="3"/>
      <c r="B11" s="5"/>
      <c r="C11" s="6"/>
      <c r="D11" s="6"/>
      <c r="E11" s="6"/>
      <c r="F11" s="6"/>
      <c r="G11" s="6"/>
      <c r="H11" s="6"/>
      <c r="I11" s="7"/>
      <c r="J11" s="4"/>
      <c r="K11" s="1"/>
      <c r="L11" s="13" t="s">
        <v>1064</v>
      </c>
      <c r="M11" s="1"/>
      <c r="N11" s="1"/>
      <c r="O11" s="1"/>
      <c r="P11" s="1"/>
      <c r="Q11" s="1"/>
      <c r="R11" s="1"/>
      <c r="S11" s="1"/>
      <c r="T11" s="1"/>
      <c r="U11" s="1"/>
      <c r="V11" s="1"/>
      <c r="W11" s="1"/>
      <c r="X11" s="1"/>
      <c r="Y11" s="1"/>
      <c r="Z11" s="1"/>
    </row>
    <row r="12" spans="1:26" x14ac:dyDescent="0.25">
      <c r="A12" s="3"/>
      <c r="B12" s="5"/>
      <c r="C12" s="24" t="s">
        <v>945</v>
      </c>
      <c r="D12" s="198" t="s">
        <v>921</v>
      </c>
      <c r="E12" s="198"/>
      <c r="F12" s="198"/>
      <c r="G12" s="198"/>
      <c r="H12" s="198"/>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6"/>
      <c r="D14" s="91"/>
      <c r="E14" s="91"/>
      <c r="F14" s="91"/>
      <c r="G14" s="91"/>
      <c r="H14" s="91"/>
      <c r="I14" s="7"/>
      <c r="J14" s="4"/>
      <c r="K14" s="1"/>
      <c r="L14" s="1"/>
      <c r="M14" s="1"/>
      <c r="N14" s="1"/>
      <c r="O14" s="1"/>
      <c r="P14" s="1"/>
      <c r="Q14" s="1"/>
      <c r="R14" s="1"/>
      <c r="S14" s="1"/>
      <c r="T14" s="1"/>
      <c r="U14" s="1"/>
      <c r="V14" s="1"/>
      <c r="W14" s="1"/>
      <c r="X14" s="1"/>
      <c r="Y14" s="1"/>
      <c r="Z14" s="1"/>
    </row>
    <row r="15" spans="1:26" ht="75" x14ac:dyDescent="0.25">
      <c r="A15" s="3"/>
      <c r="B15" s="5"/>
      <c r="C15" s="90" t="s">
        <v>1035</v>
      </c>
      <c r="D15" s="198" t="s">
        <v>921</v>
      </c>
      <c r="E15" s="198"/>
      <c r="F15" s="198"/>
      <c r="G15" s="198"/>
      <c r="H15" s="198"/>
      <c r="I15" s="7"/>
      <c r="J15" s="4"/>
      <c r="K15" s="1"/>
      <c r="L15" s="1"/>
      <c r="M15" s="1"/>
      <c r="N15" s="1"/>
      <c r="O15" s="1"/>
      <c r="P15" s="1"/>
      <c r="Q15" s="1"/>
      <c r="R15" s="1"/>
      <c r="S15" s="1"/>
      <c r="T15" s="1"/>
      <c r="U15" s="1"/>
      <c r="V15" s="1"/>
      <c r="W15" s="1"/>
      <c r="X15" s="1"/>
      <c r="Y15" s="1"/>
      <c r="Z15" s="1"/>
    </row>
    <row r="16" spans="1:26" x14ac:dyDescent="0.25">
      <c r="A16" s="3"/>
      <c r="B16" s="5"/>
      <c r="C16" s="6"/>
      <c r="D16" s="6"/>
      <c r="E16" s="6"/>
      <c r="F16" s="6"/>
      <c r="G16" s="6"/>
      <c r="H16" s="6"/>
      <c r="I16" s="7"/>
      <c r="J16" s="4"/>
      <c r="K16" s="1"/>
      <c r="L16" s="1"/>
      <c r="M16" s="1"/>
      <c r="N16" s="1"/>
      <c r="O16" s="1"/>
      <c r="P16" s="1"/>
      <c r="Q16" s="1"/>
      <c r="R16" s="1"/>
      <c r="S16" s="1"/>
      <c r="T16" s="1"/>
      <c r="U16" s="1"/>
      <c r="V16" s="1"/>
      <c r="W16" s="1"/>
      <c r="X16" s="1"/>
      <c r="Y16" s="1"/>
      <c r="Z16" s="1"/>
    </row>
    <row r="17" spans="1:26" ht="31.5" x14ac:dyDescent="0.25">
      <c r="A17" s="3"/>
      <c r="B17" s="5"/>
      <c r="C17" s="204" t="s">
        <v>1018</v>
      </c>
      <c r="D17" s="6"/>
      <c r="E17" s="6"/>
      <c r="F17" s="6"/>
      <c r="G17" s="141" t="s">
        <v>941</v>
      </c>
      <c r="H17" s="141"/>
      <c r="I17" s="89"/>
      <c r="J17" s="4"/>
      <c r="K17" s="1"/>
      <c r="L17" s="1"/>
      <c r="M17" s="1"/>
      <c r="N17" s="1"/>
      <c r="O17" s="1"/>
      <c r="P17" s="1"/>
      <c r="Q17" s="1"/>
      <c r="R17" s="1"/>
      <c r="S17" s="1"/>
      <c r="T17" s="1"/>
      <c r="U17" s="1"/>
      <c r="V17" s="1"/>
      <c r="W17" s="1"/>
      <c r="X17" s="1"/>
      <c r="Y17" s="1"/>
      <c r="Z17" s="1"/>
    </row>
    <row r="18" spans="1:26" ht="31.5" x14ac:dyDescent="0.25">
      <c r="A18" s="3"/>
      <c r="B18" s="5"/>
      <c r="C18" s="204"/>
      <c r="D18" s="6"/>
      <c r="E18" s="6"/>
      <c r="F18" s="6"/>
      <c r="G18" s="141"/>
      <c r="H18" s="141"/>
      <c r="I18" s="89"/>
      <c r="J18" s="4"/>
      <c r="K18" s="1"/>
      <c r="L18" s="1"/>
      <c r="M18" s="1"/>
      <c r="N18" s="1"/>
      <c r="O18" s="1"/>
      <c r="P18" s="1"/>
      <c r="Q18" s="1"/>
      <c r="R18" s="1"/>
      <c r="S18" s="1"/>
      <c r="T18" s="1"/>
      <c r="U18" s="1"/>
      <c r="V18" s="1"/>
      <c r="W18" s="1"/>
      <c r="X18" s="1"/>
      <c r="Y18" s="1"/>
      <c r="Z18" s="1"/>
    </row>
    <row r="19" spans="1:26" x14ac:dyDescent="0.25">
      <c r="A19" s="3"/>
      <c r="B19" s="25"/>
      <c r="C19" s="26"/>
      <c r="D19" s="26"/>
      <c r="E19" s="26"/>
      <c r="F19" s="26"/>
      <c r="G19" s="26"/>
      <c r="H19" s="26"/>
      <c r="I19" s="27"/>
      <c r="J19" s="4"/>
      <c r="K19" s="1"/>
      <c r="L19" s="1"/>
      <c r="M19" s="1"/>
      <c r="N19" s="1"/>
      <c r="O19" s="1"/>
      <c r="P19" s="1"/>
      <c r="Q19" s="1"/>
      <c r="R19" s="1"/>
      <c r="S19" s="1"/>
      <c r="T19" s="1"/>
      <c r="U19" s="1"/>
      <c r="V19" s="1"/>
      <c r="W19" s="1"/>
      <c r="X19" s="1"/>
      <c r="Y19" s="1"/>
      <c r="Z19" s="1"/>
    </row>
    <row r="20" spans="1:26" x14ac:dyDescent="0.25">
      <c r="A20" s="28"/>
      <c r="B20" s="28"/>
      <c r="C20" s="28"/>
      <c r="D20" s="28"/>
      <c r="E20" s="28"/>
      <c r="F20" s="28"/>
      <c r="G20" s="28"/>
      <c r="H20" s="28"/>
      <c r="I20" s="28"/>
      <c r="J20" s="29"/>
      <c r="K20" s="1"/>
      <c r="L20" s="1"/>
      <c r="M20" s="1"/>
      <c r="N20" s="1"/>
      <c r="O20" s="1"/>
      <c r="P20" s="1"/>
      <c r="Q20" s="1"/>
      <c r="R20" s="1"/>
      <c r="S20" s="1"/>
      <c r="T20" s="1"/>
      <c r="U20" s="1"/>
      <c r="V20" s="1"/>
      <c r="W20" s="1"/>
      <c r="X20" s="1"/>
      <c r="Y20" s="1"/>
      <c r="Z20" s="1"/>
    </row>
    <row r="21" spans="1:26" x14ac:dyDescent="0.25">
      <c r="A21" s="30"/>
      <c r="B21" s="30"/>
      <c r="C21" s="30"/>
      <c r="D21" s="30"/>
      <c r="E21" s="30"/>
      <c r="F21" s="30"/>
      <c r="G21" s="30"/>
      <c r="H21" s="30"/>
      <c r="I21" s="30"/>
      <c r="J21" s="1"/>
      <c r="K21" s="1"/>
      <c r="L21" s="1"/>
      <c r="M21" s="1"/>
      <c r="N21" s="1"/>
      <c r="O21" s="1"/>
      <c r="P21" s="1"/>
      <c r="Q21" s="1"/>
      <c r="R21" s="1"/>
      <c r="S21" s="1"/>
      <c r="T21" s="1"/>
      <c r="U21" s="1"/>
      <c r="V21" s="1"/>
      <c r="W21" s="1"/>
      <c r="X21" s="1"/>
    </row>
    <row r="22" spans="1:26" x14ac:dyDescent="0.25">
      <c r="A22" s="30"/>
      <c r="B22" s="30"/>
      <c r="C22" s="30"/>
      <c r="D22" s="30"/>
      <c r="E22" s="30"/>
      <c r="F22" s="30"/>
      <c r="G22" s="30"/>
      <c r="H22" s="30"/>
      <c r="I22" s="30"/>
      <c r="J22" s="1"/>
      <c r="K22" s="1"/>
      <c r="L22" s="1"/>
      <c r="M22" s="1"/>
      <c r="N22" s="1"/>
      <c r="O22" s="1"/>
      <c r="P22" s="1"/>
      <c r="Q22" s="1"/>
      <c r="R22" s="1"/>
      <c r="S22" s="1"/>
      <c r="T22" s="1"/>
      <c r="U22" s="1"/>
      <c r="V22" s="1"/>
      <c r="W22" s="1"/>
      <c r="X22" s="1"/>
    </row>
    <row r="23" spans="1:26" x14ac:dyDescent="0.25">
      <c r="A23" s="30"/>
      <c r="B23" s="30"/>
      <c r="C23" s="30"/>
      <c r="D23" s="30"/>
      <c r="E23" s="30"/>
      <c r="F23" s="30"/>
      <c r="G23" s="30"/>
      <c r="H23" s="30"/>
      <c r="I23" s="30"/>
      <c r="J23" s="1"/>
      <c r="K23" s="1"/>
      <c r="L23" s="1"/>
      <c r="M23" s="1"/>
      <c r="N23" s="1"/>
      <c r="O23" s="1"/>
      <c r="P23" s="1"/>
      <c r="Q23" s="1"/>
      <c r="R23" s="1"/>
      <c r="S23" s="1"/>
      <c r="T23" s="1"/>
      <c r="U23" s="1"/>
      <c r="V23" s="1"/>
      <c r="W23" s="1"/>
      <c r="X23" s="1"/>
    </row>
    <row r="24" spans="1:26" x14ac:dyDescent="0.25">
      <c r="A24" s="30"/>
      <c r="B24" s="30"/>
      <c r="C24" s="30"/>
      <c r="D24" s="30"/>
      <c r="E24" s="30"/>
      <c r="F24" s="30"/>
      <c r="G24" s="30"/>
      <c r="H24" s="30"/>
      <c r="I24" s="30"/>
      <c r="J24" s="1"/>
      <c r="K24" s="1"/>
      <c r="L24" s="1"/>
      <c r="M24" s="1"/>
      <c r="N24" s="1"/>
      <c r="O24" s="1"/>
      <c r="P24" s="1"/>
      <c r="Q24" s="1"/>
      <c r="R24" s="1"/>
      <c r="S24" s="1"/>
      <c r="T24" s="1"/>
      <c r="U24" s="1"/>
      <c r="V24" s="1"/>
      <c r="W24" s="1"/>
      <c r="X24" s="1"/>
    </row>
    <row r="25" spans="1:26" x14ac:dyDescent="0.25">
      <c r="A25" s="30"/>
      <c r="B25" s="30"/>
      <c r="C25" s="30"/>
      <c r="D25" s="30"/>
      <c r="E25" s="30"/>
      <c r="F25" s="30"/>
      <c r="G25" s="30"/>
      <c r="H25" s="30"/>
      <c r="I25" s="30"/>
      <c r="J25" s="1"/>
      <c r="K25" s="1"/>
      <c r="L25" s="1"/>
      <c r="M25" s="1"/>
      <c r="N25" s="1"/>
      <c r="O25" s="1"/>
      <c r="P25" s="1"/>
      <c r="Q25" s="1"/>
      <c r="R25" s="1"/>
      <c r="S25" s="1"/>
      <c r="T25" s="1"/>
      <c r="U25" s="1"/>
      <c r="V25" s="1"/>
      <c r="W25" s="1"/>
      <c r="X25" s="1"/>
    </row>
    <row r="26" spans="1:26" x14ac:dyDescent="0.25">
      <c r="A26" s="30"/>
      <c r="B26" s="30"/>
      <c r="C26" s="30"/>
      <c r="D26" s="30"/>
      <c r="E26" s="30"/>
      <c r="F26" s="30"/>
      <c r="G26" s="30"/>
      <c r="H26" s="30"/>
      <c r="I26" s="30"/>
      <c r="J26" s="1"/>
      <c r="K26" s="1"/>
      <c r="L26" s="1"/>
      <c r="M26" s="1"/>
      <c r="N26" s="1"/>
      <c r="O26" s="1"/>
      <c r="P26" s="1"/>
      <c r="Q26" s="1"/>
      <c r="R26" s="1"/>
      <c r="S26" s="1"/>
      <c r="T26" s="1"/>
      <c r="U26" s="1"/>
      <c r="V26" s="1"/>
      <c r="W26" s="1"/>
      <c r="X26" s="1"/>
    </row>
    <row r="27" spans="1:26" x14ac:dyDescent="0.25">
      <c r="A27" s="30"/>
      <c r="B27" s="30"/>
      <c r="C27" s="30"/>
      <c r="D27" s="30"/>
      <c r="E27" s="30"/>
      <c r="F27" s="30"/>
      <c r="G27" s="30"/>
      <c r="H27" s="30"/>
      <c r="I27" s="30"/>
      <c r="J27" s="1"/>
      <c r="K27" s="1"/>
      <c r="L27" s="1"/>
      <c r="M27" s="1"/>
      <c r="N27" s="1"/>
      <c r="O27" s="1"/>
      <c r="P27" s="1"/>
      <c r="Q27" s="1"/>
      <c r="R27" s="1"/>
      <c r="S27" s="1"/>
      <c r="T27" s="1"/>
      <c r="U27" s="1"/>
      <c r="V27" s="1"/>
      <c r="W27" s="1"/>
      <c r="X27" s="1"/>
    </row>
    <row r="28" spans="1:26" x14ac:dyDescent="0.25">
      <c r="A28" s="30"/>
      <c r="B28" s="30"/>
      <c r="C28" s="30"/>
      <c r="D28" s="30"/>
      <c r="E28" s="30"/>
      <c r="F28" s="30"/>
      <c r="G28" s="30"/>
      <c r="H28" s="30"/>
      <c r="I28" s="30"/>
      <c r="J28" s="1"/>
      <c r="K28" s="1"/>
      <c r="L28" s="1"/>
      <c r="M28" s="1"/>
      <c r="N28" s="1"/>
      <c r="O28" s="1"/>
      <c r="P28" s="1"/>
      <c r="Q28" s="1"/>
      <c r="R28" s="1"/>
      <c r="S28" s="1"/>
      <c r="T28" s="1"/>
      <c r="U28" s="1"/>
      <c r="V28" s="1"/>
      <c r="W28" s="1"/>
      <c r="X28" s="1"/>
    </row>
    <row r="29" spans="1:26" x14ac:dyDescent="0.25">
      <c r="A29" s="30"/>
      <c r="B29" s="30"/>
      <c r="C29" s="30"/>
      <c r="D29" s="30"/>
      <c r="E29" s="30"/>
      <c r="F29" s="30"/>
      <c r="G29" s="30"/>
      <c r="H29" s="30"/>
      <c r="I29" s="30"/>
      <c r="J29" s="1"/>
      <c r="K29" s="1"/>
      <c r="L29" s="1"/>
      <c r="M29" s="1"/>
      <c r="N29" s="1"/>
      <c r="O29" s="1"/>
      <c r="P29" s="1"/>
      <c r="Q29" s="1"/>
      <c r="R29" s="1"/>
      <c r="S29" s="1"/>
      <c r="T29" s="1"/>
      <c r="U29" s="1"/>
      <c r="V29" s="1"/>
      <c r="W29" s="1"/>
      <c r="X29" s="1"/>
    </row>
    <row r="30" spans="1:26" x14ac:dyDescent="0.25">
      <c r="A30" s="30"/>
      <c r="B30" s="30"/>
      <c r="C30" s="30"/>
      <c r="D30" s="30"/>
      <c r="E30" s="30"/>
      <c r="F30" s="30"/>
      <c r="G30" s="30"/>
      <c r="H30" s="30"/>
      <c r="I30" s="30"/>
      <c r="J30" s="1"/>
      <c r="K30" s="1"/>
      <c r="L30" s="1"/>
      <c r="M30" s="1"/>
      <c r="N30" s="1"/>
      <c r="O30" s="1"/>
      <c r="P30" s="1"/>
      <c r="Q30" s="1"/>
      <c r="R30" s="1"/>
      <c r="S30" s="1"/>
      <c r="T30" s="1"/>
      <c r="U30" s="1"/>
      <c r="V30" s="1"/>
      <c r="W30" s="1"/>
      <c r="X30" s="1"/>
    </row>
    <row r="31" spans="1:26" x14ac:dyDescent="0.25">
      <c r="A31" s="30"/>
      <c r="B31" s="30"/>
      <c r="C31" s="30"/>
      <c r="D31" s="30"/>
      <c r="E31" s="30"/>
      <c r="F31" s="30"/>
      <c r="G31" s="30"/>
      <c r="H31" s="30"/>
      <c r="I31" s="30"/>
      <c r="J31" s="1"/>
      <c r="K31" s="1"/>
      <c r="L31" s="1"/>
      <c r="M31" s="1"/>
      <c r="N31" s="1"/>
      <c r="O31" s="1"/>
      <c r="P31" s="1"/>
      <c r="Q31" s="1"/>
      <c r="R31" s="1"/>
      <c r="S31" s="1"/>
      <c r="T31" s="1"/>
      <c r="U31" s="1"/>
      <c r="V31" s="1"/>
      <c r="W31" s="1"/>
      <c r="X31" s="1"/>
    </row>
    <row r="32" spans="1:26" x14ac:dyDescent="0.25">
      <c r="A32" s="30"/>
      <c r="B32" s="30"/>
      <c r="C32" s="30"/>
      <c r="D32" s="30"/>
      <c r="E32" s="30"/>
      <c r="F32" s="30"/>
      <c r="G32" s="30"/>
      <c r="H32" s="30"/>
      <c r="I32" s="30"/>
      <c r="J32" s="1"/>
      <c r="K32" s="1"/>
      <c r="L32" s="1"/>
      <c r="M32" s="1"/>
      <c r="N32" s="1"/>
      <c r="O32" s="1"/>
      <c r="P32" s="1"/>
      <c r="Q32" s="1"/>
      <c r="R32" s="1"/>
      <c r="S32" s="1"/>
      <c r="T32" s="1"/>
      <c r="U32" s="1"/>
      <c r="V32" s="1"/>
      <c r="W32" s="1"/>
      <c r="X32" s="1"/>
    </row>
    <row r="33" spans="1:24" x14ac:dyDescent="0.25">
      <c r="A33" s="30"/>
      <c r="B33" s="30"/>
      <c r="C33" s="30"/>
      <c r="D33" s="30"/>
      <c r="E33" s="30"/>
      <c r="F33" s="30"/>
      <c r="G33" s="30"/>
      <c r="H33" s="30"/>
      <c r="I33" s="30"/>
      <c r="J33" s="1"/>
      <c r="K33" s="1"/>
      <c r="L33" s="1"/>
      <c r="M33" s="1"/>
      <c r="N33" s="1"/>
      <c r="O33" s="1"/>
      <c r="P33" s="1"/>
      <c r="Q33" s="1"/>
      <c r="R33" s="1"/>
      <c r="S33" s="1"/>
      <c r="T33" s="1"/>
      <c r="U33" s="1"/>
      <c r="V33" s="1"/>
      <c r="W33" s="1"/>
      <c r="X33" s="1"/>
    </row>
  </sheetData>
  <sheetProtection algorithmName="SHA-512" hashValue="2jk75vMta2PicTAQqSQEaQDRJmamqzL09SAipZFgn/CA7h59DFiJupAKiDt0oVaaDA83BjjZ22Dn77wsTFfLow==" saltValue="FFIpF3huaX1UcbpQR0KMmQ==" spinCount="100000" sheet="1" scenarios="1" formatRows="0" pivotTables="0"/>
  <mergeCells count="9">
    <mergeCell ref="B1:E1"/>
    <mergeCell ref="C17:C18"/>
    <mergeCell ref="G17:H18"/>
    <mergeCell ref="D5:H5"/>
    <mergeCell ref="C7:C8"/>
    <mergeCell ref="D7:H8"/>
    <mergeCell ref="D10:H10"/>
    <mergeCell ref="D12:H12"/>
    <mergeCell ref="D15:H15"/>
  </mergeCells>
  <conditionalFormatting sqref="D7">
    <cfRule type="expression" dxfId="87" priority="21">
      <formula>OR(D7="",D7="Indsæt")</formula>
    </cfRule>
    <cfRule type="expression" dxfId="86" priority="22">
      <formula>D7&lt;&gt;"Indsæt"</formula>
    </cfRule>
  </conditionalFormatting>
  <conditionalFormatting sqref="D5:H5">
    <cfRule type="expression" dxfId="85" priority="23">
      <formula>OR(D5="",D5="Indsæt")</formula>
    </cfRule>
    <cfRule type="expression" dxfId="84" priority="24">
      <formula>D5&lt;&gt;"Indsæt"</formula>
    </cfRule>
  </conditionalFormatting>
  <conditionalFormatting sqref="D10:H10">
    <cfRule type="expression" dxfId="83" priority="19">
      <formula>OR(D10="",D10="Indsæt")</formula>
    </cfRule>
    <cfRule type="expression" dxfId="82" priority="20">
      <formula>D10&lt;&gt;"Indsæt"</formula>
    </cfRule>
  </conditionalFormatting>
  <conditionalFormatting sqref="D12:H12 D15:H15">
    <cfRule type="expression" dxfId="81" priority="17">
      <formula>OR(D12="",D12="Indsæt")</formula>
    </cfRule>
    <cfRule type="expression" dxfId="80" priority="18">
      <formula>D12&lt;&gt;"Indsæt"</formula>
    </cfRule>
  </conditionalFormatting>
  <hyperlinks>
    <hyperlink ref="G17:H18" location="'Andre mærkningsoplysninger'!A1" display="Næste" xr:uid="{78F1454D-AD9E-4C5B-8312-C3444DAA9964}"/>
    <hyperlink ref="C17:C18"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 ref="L11" location="'Bilag I'!A1" display="Bilag I" xr:uid="{3D607DD2-DCD3-42B8-A7A7-FAC4C3F726B9}"/>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sheetPr codeName="Sheet7"/>
  <dimension ref="A1:Z78"/>
  <sheetViews>
    <sheetView workbookViewId="0">
      <selection activeCell="L10" sqref="L10"/>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3.42578125" customWidth="1"/>
    <col min="10" max="10" width="3.5703125" customWidth="1"/>
    <col min="12" max="12" width="28.5703125" customWidth="1"/>
  </cols>
  <sheetData>
    <row r="1" spans="1:26" ht="42.95" customHeight="1" x14ac:dyDescent="0.25">
      <c r="A1" s="3"/>
      <c r="B1" s="132" t="s">
        <v>912</v>
      </c>
      <c r="C1" s="132"/>
      <c r="D1" s="132"/>
      <c r="E1" s="132"/>
      <c r="F1" s="9"/>
      <c r="G1" s="2"/>
      <c r="H1" s="2"/>
      <c r="I1" s="73"/>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922</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0" t="s">
        <v>914</v>
      </c>
      <c r="M4" s="1"/>
      <c r="N4" s="1"/>
      <c r="O4" s="1"/>
      <c r="P4" s="1"/>
      <c r="Q4" s="1"/>
      <c r="R4" s="1"/>
      <c r="S4" s="1"/>
      <c r="T4" s="1"/>
      <c r="U4" s="1"/>
      <c r="V4" s="1"/>
      <c r="W4" s="1"/>
      <c r="X4" s="1"/>
      <c r="Y4" s="1"/>
      <c r="Z4" s="1"/>
    </row>
    <row r="5" spans="1:26" ht="18.75" x14ac:dyDescent="0.3">
      <c r="A5" s="3"/>
      <c r="B5" s="5"/>
      <c r="C5" s="74" t="s">
        <v>1036</v>
      </c>
      <c r="D5" s="6"/>
      <c r="E5" s="6"/>
      <c r="F5" s="6"/>
      <c r="G5" s="6"/>
      <c r="H5" s="6"/>
      <c r="I5" s="7"/>
      <c r="J5" s="4"/>
      <c r="K5" s="1"/>
      <c r="L5" s="12" t="s">
        <v>915</v>
      </c>
      <c r="M5" s="1"/>
      <c r="N5" s="1"/>
      <c r="O5" s="1"/>
      <c r="P5" s="1"/>
      <c r="Q5" s="1"/>
      <c r="R5" s="1"/>
      <c r="S5" s="1"/>
      <c r="T5" s="1"/>
      <c r="U5" s="1"/>
      <c r="V5" s="1"/>
      <c r="W5" s="1"/>
      <c r="X5" s="1"/>
      <c r="Y5" s="1"/>
      <c r="Z5" s="1"/>
    </row>
    <row r="6" spans="1:26" x14ac:dyDescent="0.25">
      <c r="A6" s="3"/>
      <c r="B6" s="5"/>
      <c r="C6" s="24" t="s">
        <v>1037</v>
      </c>
      <c r="D6" s="148" t="s">
        <v>19</v>
      </c>
      <c r="E6" s="148"/>
      <c r="F6" s="148"/>
      <c r="G6" s="148"/>
      <c r="H6" s="149"/>
      <c r="I6" s="7"/>
      <c r="J6" s="4"/>
      <c r="K6" s="1"/>
      <c r="L6" s="12" t="s">
        <v>916</v>
      </c>
      <c r="M6" s="1"/>
      <c r="N6" s="1"/>
      <c r="O6" s="1"/>
      <c r="P6" s="1"/>
      <c r="Q6" s="1"/>
      <c r="R6" s="1"/>
      <c r="S6" s="1"/>
      <c r="T6" s="1"/>
      <c r="U6" s="1"/>
      <c r="V6" s="1"/>
      <c r="W6" s="1"/>
      <c r="X6" s="1"/>
      <c r="Y6" s="1"/>
      <c r="Z6" s="1"/>
    </row>
    <row r="7" spans="1:26" x14ac:dyDescent="0.25">
      <c r="A7" s="3"/>
      <c r="B7" s="5"/>
      <c r="C7" s="11" t="s">
        <v>1038</v>
      </c>
      <c r="D7" s="133" t="s">
        <v>921</v>
      </c>
      <c r="E7" s="133"/>
      <c r="F7" s="133"/>
      <c r="G7" s="133"/>
      <c r="H7" s="133"/>
      <c r="I7" s="7"/>
      <c r="J7" s="4"/>
      <c r="K7" s="1"/>
      <c r="L7" s="42" t="s">
        <v>917</v>
      </c>
      <c r="M7" s="1"/>
      <c r="N7" s="1"/>
      <c r="O7" s="1"/>
      <c r="P7" s="1"/>
      <c r="Q7" s="1"/>
      <c r="R7" s="1"/>
      <c r="S7" s="1"/>
      <c r="T7" s="1"/>
      <c r="U7" s="1"/>
      <c r="V7" s="1"/>
      <c r="W7" s="1"/>
      <c r="X7" s="1"/>
      <c r="Y7" s="1"/>
      <c r="Z7" s="1"/>
    </row>
    <row r="8" spans="1:26" x14ac:dyDescent="0.25">
      <c r="A8" s="3"/>
      <c r="B8" s="5"/>
      <c r="C8" s="6"/>
      <c r="D8" s="6"/>
      <c r="E8" s="6"/>
      <c r="F8" s="6"/>
      <c r="G8" s="6"/>
      <c r="H8" s="6"/>
      <c r="I8" s="7"/>
      <c r="J8" s="4"/>
      <c r="K8" s="1"/>
      <c r="L8" s="12" t="s">
        <v>919</v>
      </c>
      <c r="M8" s="1"/>
      <c r="N8" s="1"/>
      <c r="O8" s="1"/>
      <c r="P8" s="1"/>
      <c r="Q8" s="1"/>
      <c r="R8" s="1"/>
      <c r="S8" s="1"/>
      <c r="T8" s="1"/>
      <c r="U8" s="1"/>
      <c r="V8" s="1"/>
      <c r="W8" s="1"/>
      <c r="X8" s="1"/>
      <c r="Y8" s="1"/>
      <c r="Z8" s="1"/>
    </row>
    <row r="9" spans="1:26" x14ac:dyDescent="0.25">
      <c r="A9" s="3"/>
      <c r="B9" s="5"/>
      <c r="C9" s="24" t="s">
        <v>1039</v>
      </c>
      <c r="D9" s="148" t="s">
        <v>19</v>
      </c>
      <c r="E9" s="148"/>
      <c r="F9" s="148"/>
      <c r="G9" s="148"/>
      <c r="H9" s="149"/>
      <c r="I9" s="7"/>
      <c r="J9" s="4"/>
      <c r="K9" s="1"/>
      <c r="L9" s="44" t="s">
        <v>922</v>
      </c>
      <c r="M9" s="1"/>
      <c r="N9" s="1"/>
      <c r="O9" s="1"/>
      <c r="P9" s="1"/>
      <c r="Q9" s="1"/>
      <c r="R9" s="1"/>
      <c r="S9" s="1"/>
      <c r="T9" s="1"/>
      <c r="U9" s="1"/>
      <c r="V9" s="1"/>
      <c r="W9" s="1"/>
      <c r="X9" s="1"/>
      <c r="Y9" s="1"/>
      <c r="Z9" s="1"/>
    </row>
    <row r="10" spans="1:26" x14ac:dyDescent="0.25">
      <c r="A10" s="3"/>
      <c r="B10" s="5"/>
      <c r="C10" s="11" t="s">
        <v>1038</v>
      </c>
      <c r="D10" s="133" t="s">
        <v>921</v>
      </c>
      <c r="E10" s="133"/>
      <c r="F10" s="133"/>
      <c r="G10" s="133"/>
      <c r="H10" s="133"/>
      <c r="I10" s="7"/>
      <c r="J10" s="4"/>
      <c r="K10" s="1"/>
      <c r="L10" s="12" t="s">
        <v>723</v>
      </c>
      <c r="M10" s="1"/>
      <c r="N10" s="1"/>
      <c r="O10" s="1"/>
      <c r="P10" s="1"/>
      <c r="Q10" s="1"/>
      <c r="R10" s="1"/>
      <c r="S10" s="1"/>
      <c r="T10" s="1"/>
      <c r="U10" s="1"/>
      <c r="V10" s="1"/>
      <c r="W10" s="1"/>
      <c r="X10" s="1"/>
      <c r="Y10" s="1"/>
      <c r="Z10" s="1"/>
    </row>
    <row r="11" spans="1:26" ht="15.75" thickBot="1" x14ac:dyDescent="0.3">
      <c r="A11" s="3"/>
      <c r="B11" s="5"/>
      <c r="C11" s="11" t="s">
        <v>1040</v>
      </c>
      <c r="D11" s="148" t="s">
        <v>19</v>
      </c>
      <c r="E11" s="148"/>
      <c r="F11" s="148"/>
      <c r="G11" s="148"/>
      <c r="H11" s="149"/>
      <c r="I11" s="7"/>
      <c r="J11" s="4"/>
      <c r="K11" s="1"/>
      <c r="L11" s="13" t="s">
        <v>1064</v>
      </c>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1"/>
      <c r="M12" s="1"/>
      <c r="N12" s="1"/>
      <c r="O12" s="1"/>
      <c r="P12" s="1"/>
      <c r="Q12" s="1"/>
      <c r="R12" s="1"/>
      <c r="S12" s="1"/>
      <c r="T12" s="1"/>
      <c r="U12" s="1"/>
      <c r="V12" s="1"/>
      <c r="W12" s="1"/>
      <c r="X12" s="1"/>
      <c r="Y12" s="1"/>
      <c r="Z12" s="1"/>
    </row>
    <row r="13" spans="1:26" x14ac:dyDescent="0.25">
      <c r="A13" s="3"/>
      <c r="B13" s="5"/>
      <c r="C13" s="24" t="s">
        <v>1041</v>
      </c>
      <c r="D13" s="148" t="s">
        <v>19</v>
      </c>
      <c r="E13" s="148"/>
      <c r="F13" s="148"/>
      <c r="G13" s="148"/>
      <c r="H13" s="149"/>
      <c r="I13" s="7"/>
      <c r="J13" s="4"/>
      <c r="K13" s="1"/>
      <c r="L13" s="1"/>
      <c r="M13" s="1"/>
      <c r="N13" s="1"/>
      <c r="O13" s="1"/>
      <c r="P13" s="1"/>
      <c r="Q13" s="1"/>
      <c r="R13" s="1"/>
      <c r="S13" s="1"/>
      <c r="T13" s="1"/>
      <c r="U13" s="1"/>
      <c r="V13" s="1"/>
      <c r="W13" s="1"/>
      <c r="X13" s="1"/>
      <c r="Y13" s="1"/>
      <c r="Z13" s="1"/>
    </row>
    <row r="14" spans="1:26" x14ac:dyDescent="0.25">
      <c r="A14" s="3"/>
      <c r="B14" s="5"/>
      <c r="C14" s="11" t="s">
        <v>1042</v>
      </c>
      <c r="D14" s="133" t="s">
        <v>921</v>
      </c>
      <c r="E14" s="133"/>
      <c r="F14" s="133"/>
      <c r="G14" s="133"/>
      <c r="H14" s="133"/>
      <c r="I14" s="7"/>
      <c r="J14" s="4"/>
      <c r="K14" s="1"/>
      <c r="L14" s="1"/>
      <c r="M14" s="1"/>
      <c r="N14" s="1"/>
      <c r="O14" s="1"/>
      <c r="P14" s="1"/>
      <c r="Q14" s="1"/>
      <c r="R14" s="1"/>
      <c r="S14" s="1"/>
      <c r="T14" s="1"/>
      <c r="U14" s="1"/>
      <c r="V14" s="1"/>
      <c r="W14" s="1"/>
      <c r="X14" s="1"/>
      <c r="Y14" s="1"/>
      <c r="Z14" s="1"/>
    </row>
    <row r="15" spans="1:26" x14ac:dyDescent="0.25">
      <c r="A15" s="3"/>
      <c r="B15" s="5"/>
      <c r="C15" s="6"/>
      <c r="D15" s="6"/>
      <c r="E15" s="6"/>
      <c r="F15" s="6"/>
      <c r="G15" s="6"/>
      <c r="H15" s="6"/>
      <c r="I15" s="7"/>
      <c r="J15" s="4"/>
      <c r="K15" s="1"/>
      <c r="L15" s="1"/>
      <c r="M15" s="1"/>
      <c r="N15" s="1"/>
      <c r="O15" s="1"/>
      <c r="P15" s="1"/>
      <c r="Q15" s="1"/>
      <c r="R15" s="1"/>
      <c r="S15" s="1"/>
      <c r="T15" s="1"/>
      <c r="U15" s="1"/>
      <c r="V15" s="1"/>
      <c r="W15" s="1"/>
      <c r="X15" s="1"/>
      <c r="Y15" s="1"/>
      <c r="Z15" s="1"/>
    </row>
    <row r="16" spans="1:26" x14ac:dyDescent="0.25">
      <c r="A16" s="3"/>
      <c r="B16" s="5"/>
      <c r="C16" s="67" t="s">
        <v>599</v>
      </c>
      <c r="D16" s="186" t="s">
        <v>19</v>
      </c>
      <c r="E16" s="187"/>
      <c r="F16" s="187"/>
      <c r="G16" s="187"/>
      <c r="H16" s="188"/>
      <c r="I16" s="7"/>
      <c r="J16" s="4"/>
      <c r="K16" s="1"/>
      <c r="L16" s="1"/>
      <c r="M16" s="1"/>
      <c r="N16" s="1"/>
      <c r="O16" s="1"/>
      <c r="P16" s="1"/>
      <c r="Q16" s="1"/>
      <c r="R16" s="1"/>
      <c r="S16" s="1"/>
      <c r="T16" s="1"/>
      <c r="U16" s="1"/>
      <c r="V16" s="1"/>
      <c r="W16" s="1"/>
      <c r="X16" s="1"/>
      <c r="Y16" s="1"/>
      <c r="Z16" s="1"/>
    </row>
    <row r="17" spans="1:26" x14ac:dyDescent="0.25">
      <c r="A17" s="3"/>
      <c r="B17" s="5"/>
      <c r="C17" s="11" t="s">
        <v>1038</v>
      </c>
      <c r="D17" s="138" t="s">
        <v>921</v>
      </c>
      <c r="E17" s="139"/>
      <c r="F17" s="139"/>
      <c r="G17" s="139"/>
      <c r="H17" s="140"/>
      <c r="I17" s="7"/>
      <c r="J17" s="4"/>
      <c r="K17" s="1"/>
      <c r="L17" s="1"/>
      <c r="M17" s="1"/>
      <c r="N17" s="1"/>
      <c r="O17" s="1"/>
      <c r="P17" s="1"/>
      <c r="Q17" s="1"/>
      <c r="R17" s="1"/>
      <c r="S17" s="1"/>
      <c r="T17" s="1"/>
      <c r="U17" s="1"/>
      <c r="V17" s="1"/>
      <c r="W17" s="1"/>
      <c r="X17" s="1"/>
      <c r="Y17" s="1"/>
      <c r="Z17" s="1"/>
    </row>
    <row r="18" spans="1:26" ht="14.45" customHeight="1" x14ac:dyDescent="0.25">
      <c r="A18" s="3"/>
      <c r="B18" s="5"/>
      <c r="C18" s="11" t="s">
        <v>1040</v>
      </c>
      <c r="D18" s="147" t="s">
        <v>19</v>
      </c>
      <c r="E18" s="148"/>
      <c r="F18" s="148"/>
      <c r="G18" s="148"/>
      <c r="H18" s="149"/>
      <c r="I18" s="7"/>
      <c r="J18" s="4"/>
      <c r="K18" s="1"/>
      <c r="L18" s="1"/>
      <c r="M18" s="1"/>
      <c r="N18" s="1"/>
      <c r="O18" s="1"/>
      <c r="P18" s="1"/>
      <c r="Q18" s="1"/>
      <c r="R18" s="1"/>
      <c r="S18" s="1"/>
      <c r="T18" s="1"/>
      <c r="U18" s="1"/>
      <c r="V18" s="1"/>
      <c r="W18" s="1"/>
      <c r="X18" s="1"/>
      <c r="Y18" s="1"/>
      <c r="Z18" s="1"/>
    </row>
    <row r="19" spans="1:26" ht="14.45" customHeight="1" x14ac:dyDescent="0.25">
      <c r="A19" s="3"/>
      <c r="B19" s="5"/>
      <c r="C19" s="6"/>
      <c r="D19" s="6"/>
      <c r="E19" s="6"/>
      <c r="F19" s="6"/>
      <c r="G19" s="6"/>
      <c r="H19" s="6"/>
      <c r="I19" s="7"/>
      <c r="J19" s="4"/>
      <c r="K19" s="1"/>
      <c r="L19" s="1"/>
      <c r="M19" s="1"/>
      <c r="N19" s="1"/>
      <c r="O19" s="1"/>
      <c r="P19" s="1"/>
      <c r="Q19" s="1"/>
      <c r="R19" s="1"/>
      <c r="S19" s="1"/>
      <c r="T19" s="1"/>
      <c r="U19" s="1"/>
      <c r="V19" s="1"/>
      <c r="W19" s="1"/>
      <c r="X19" s="1"/>
      <c r="Y19" s="1"/>
      <c r="Z19" s="1"/>
    </row>
    <row r="20" spans="1:26" ht="14.45" customHeight="1" x14ac:dyDescent="0.25">
      <c r="A20" s="3"/>
      <c r="B20" s="5"/>
      <c r="C20" s="210" t="s">
        <v>1044</v>
      </c>
      <c r="D20" s="211" t="s">
        <v>19</v>
      </c>
      <c r="E20" s="211"/>
      <c r="F20" s="211"/>
      <c r="G20" s="211"/>
      <c r="H20" s="211"/>
      <c r="I20" s="7"/>
      <c r="J20" s="4"/>
      <c r="K20" s="1"/>
      <c r="L20" s="1"/>
      <c r="M20" s="1"/>
      <c r="N20" s="1"/>
      <c r="O20" s="1"/>
      <c r="P20" s="1"/>
      <c r="Q20" s="1"/>
      <c r="R20" s="1"/>
      <c r="S20" s="1"/>
      <c r="T20" s="1"/>
      <c r="U20" s="1"/>
      <c r="V20" s="1"/>
      <c r="W20" s="1"/>
      <c r="X20" s="1"/>
      <c r="Y20" s="1"/>
      <c r="Z20" s="1"/>
    </row>
    <row r="21" spans="1:26" ht="14.45" customHeight="1" x14ac:dyDescent="0.25">
      <c r="A21" s="3"/>
      <c r="B21" s="5"/>
      <c r="C21" s="210"/>
      <c r="D21" s="211"/>
      <c r="E21" s="211"/>
      <c r="F21" s="211"/>
      <c r="G21" s="211"/>
      <c r="H21" s="211"/>
      <c r="I21" s="7"/>
      <c r="J21" s="4"/>
      <c r="K21" s="1"/>
      <c r="L21" s="1"/>
      <c r="M21" s="1"/>
      <c r="N21" s="1"/>
      <c r="O21" s="1"/>
      <c r="P21" s="1"/>
      <c r="Q21" s="1"/>
      <c r="R21" s="1"/>
      <c r="S21" s="1"/>
      <c r="T21" s="1"/>
      <c r="U21" s="1"/>
      <c r="V21" s="1"/>
      <c r="W21" s="1"/>
      <c r="X21" s="1"/>
      <c r="Y21" s="1"/>
      <c r="Z21" s="1"/>
    </row>
    <row r="22" spans="1:26" x14ac:dyDescent="0.25">
      <c r="A22" s="3"/>
      <c r="B22" s="5"/>
      <c r="C22" s="79" t="s">
        <v>1045</v>
      </c>
      <c r="D22" s="208" t="s">
        <v>921</v>
      </c>
      <c r="E22" s="208"/>
      <c r="F22" s="208"/>
      <c r="G22" s="208"/>
      <c r="H22" s="208"/>
      <c r="I22" s="7"/>
      <c r="J22" s="4"/>
      <c r="K22" s="1"/>
      <c r="L22" s="1"/>
      <c r="M22" s="1"/>
      <c r="N22" s="1"/>
      <c r="O22" s="1"/>
      <c r="P22" s="1"/>
      <c r="Q22" s="1"/>
      <c r="R22" s="1"/>
      <c r="S22" s="1"/>
      <c r="T22" s="1"/>
      <c r="U22" s="1"/>
      <c r="V22" s="1"/>
      <c r="W22" s="1"/>
      <c r="X22" s="1"/>
      <c r="Y22" s="1"/>
      <c r="Z22" s="1"/>
    </row>
    <row r="23" spans="1:26" ht="14.45" customHeight="1" x14ac:dyDescent="0.25">
      <c r="A23" s="3"/>
      <c r="B23" s="5"/>
      <c r="C23" s="80" t="s">
        <v>1046</v>
      </c>
      <c r="D23" s="206" t="s">
        <v>19</v>
      </c>
      <c r="E23" s="206"/>
      <c r="F23" s="206"/>
      <c r="G23" s="206"/>
      <c r="H23" s="207"/>
      <c r="I23" s="7"/>
      <c r="J23" s="4"/>
      <c r="K23" s="1"/>
      <c r="L23" s="1"/>
      <c r="M23" s="1"/>
      <c r="N23" s="1"/>
      <c r="O23" s="1"/>
      <c r="P23" s="1"/>
      <c r="Q23" s="1"/>
      <c r="R23" s="1"/>
      <c r="S23" s="1"/>
      <c r="T23" s="1"/>
      <c r="U23" s="1"/>
      <c r="V23" s="1"/>
      <c r="W23" s="1"/>
      <c r="X23" s="1"/>
      <c r="Y23" s="1"/>
      <c r="Z23" s="1"/>
    </row>
    <row r="24" spans="1:26" x14ac:dyDescent="0.25">
      <c r="A24" s="3"/>
      <c r="B24" s="5"/>
      <c r="C24" s="81" t="s">
        <v>1047</v>
      </c>
      <c r="D24" s="206" t="s">
        <v>19</v>
      </c>
      <c r="E24" s="206"/>
      <c r="F24" s="206"/>
      <c r="G24" s="206"/>
      <c r="H24" s="207"/>
      <c r="I24" s="7"/>
      <c r="J24" s="4"/>
      <c r="K24" s="1"/>
      <c r="L24" s="1"/>
      <c r="M24" s="1"/>
      <c r="N24" s="1"/>
      <c r="O24" s="1"/>
      <c r="P24" s="1"/>
      <c r="Q24" s="1"/>
      <c r="R24" s="1"/>
      <c r="S24" s="1"/>
      <c r="T24" s="1"/>
      <c r="U24" s="1"/>
      <c r="V24" s="1"/>
      <c r="W24" s="1"/>
      <c r="X24" s="1"/>
      <c r="Y24" s="1"/>
      <c r="Z24" s="1"/>
    </row>
    <row r="25" spans="1:26" x14ac:dyDescent="0.25">
      <c r="A25" s="3"/>
      <c r="B25" s="5"/>
      <c r="C25" s="79" t="s">
        <v>1038</v>
      </c>
      <c r="D25" s="208" t="s">
        <v>921</v>
      </c>
      <c r="E25" s="208"/>
      <c r="F25" s="208"/>
      <c r="G25" s="208"/>
      <c r="H25" s="208"/>
      <c r="I25" s="7"/>
      <c r="J25" s="4"/>
      <c r="K25" s="1"/>
      <c r="L25" s="1"/>
      <c r="M25" s="1"/>
      <c r="N25" s="1"/>
      <c r="O25" s="1"/>
      <c r="P25" s="1"/>
      <c r="Q25" s="1"/>
      <c r="R25" s="1"/>
      <c r="S25" s="1"/>
      <c r="T25" s="1"/>
      <c r="U25" s="1"/>
      <c r="V25" s="1"/>
      <c r="W25" s="1"/>
      <c r="X25" s="1"/>
      <c r="Y25" s="1"/>
      <c r="Z25" s="1"/>
    </row>
    <row r="26" spans="1:26" x14ac:dyDescent="0.25">
      <c r="A26" s="3"/>
      <c r="B26" s="5"/>
      <c r="C26" s="212" t="s">
        <v>1048</v>
      </c>
      <c r="D26" s="211" t="s">
        <v>19</v>
      </c>
      <c r="E26" s="211"/>
      <c r="F26" s="211"/>
      <c r="G26" s="211"/>
      <c r="H26" s="211"/>
      <c r="I26" s="7"/>
      <c r="J26" s="4"/>
      <c r="K26" s="1"/>
      <c r="L26" s="1"/>
      <c r="M26" s="1"/>
      <c r="N26" s="1"/>
      <c r="O26" s="1"/>
      <c r="P26" s="1"/>
      <c r="Q26" s="1"/>
      <c r="R26" s="1"/>
      <c r="S26" s="1"/>
      <c r="T26" s="1"/>
      <c r="U26" s="1"/>
      <c r="V26" s="1"/>
      <c r="W26" s="1"/>
      <c r="X26" s="1"/>
      <c r="Y26" s="1"/>
      <c r="Z26" s="1"/>
    </row>
    <row r="27" spans="1:26" x14ac:dyDescent="0.25">
      <c r="A27" s="3"/>
      <c r="B27" s="5"/>
      <c r="C27" s="213"/>
      <c r="D27" s="211"/>
      <c r="E27" s="211"/>
      <c r="F27" s="211"/>
      <c r="G27" s="211"/>
      <c r="H27" s="211"/>
      <c r="I27" s="7"/>
      <c r="J27" s="4"/>
      <c r="K27" s="1"/>
      <c r="L27" s="1"/>
      <c r="M27" s="1"/>
      <c r="N27" s="1"/>
      <c r="O27" s="1"/>
      <c r="P27" s="1"/>
      <c r="Q27" s="1"/>
      <c r="R27" s="1"/>
      <c r="S27" s="1"/>
      <c r="T27" s="1"/>
      <c r="U27" s="1"/>
      <c r="V27" s="1"/>
      <c r="W27" s="1"/>
      <c r="X27" s="1"/>
      <c r="Y27" s="1"/>
      <c r="Z27" s="1"/>
    </row>
    <row r="28" spans="1:26" x14ac:dyDescent="0.25">
      <c r="A28" s="3"/>
      <c r="B28" s="5"/>
      <c r="C28" s="79" t="s">
        <v>1040</v>
      </c>
      <c r="D28" s="209" t="s">
        <v>19</v>
      </c>
      <c r="E28" s="206"/>
      <c r="F28" s="206"/>
      <c r="G28" s="206"/>
      <c r="H28" s="207"/>
      <c r="I28" s="7"/>
      <c r="J28" s="4"/>
      <c r="K28" s="1"/>
      <c r="L28" s="1"/>
      <c r="M28" s="1"/>
      <c r="N28" s="1"/>
      <c r="O28" s="1"/>
      <c r="P28" s="1"/>
      <c r="Q28" s="1"/>
      <c r="R28" s="1"/>
      <c r="S28" s="1"/>
      <c r="T28" s="1"/>
      <c r="U28" s="1"/>
      <c r="V28" s="1"/>
      <c r="W28" s="1"/>
      <c r="X28" s="1"/>
      <c r="Y28" s="1"/>
      <c r="Z28" s="1"/>
    </row>
    <row r="29" spans="1:26" x14ac:dyDescent="0.25">
      <c r="A29" s="3"/>
      <c r="B29" s="5"/>
      <c r="C29" s="6"/>
      <c r="D29" s="6"/>
      <c r="E29" s="6"/>
      <c r="F29" s="6"/>
      <c r="G29" s="6"/>
      <c r="H29" s="6"/>
      <c r="I29" s="7"/>
      <c r="J29" s="4"/>
      <c r="K29" s="1"/>
      <c r="L29" s="1"/>
      <c r="M29" s="1"/>
      <c r="N29" s="1"/>
      <c r="O29" s="1"/>
      <c r="P29" s="1"/>
      <c r="Q29" s="1"/>
      <c r="R29" s="1"/>
      <c r="S29" s="1"/>
      <c r="T29" s="1"/>
      <c r="U29" s="1"/>
      <c r="V29" s="1"/>
      <c r="W29" s="1"/>
      <c r="X29" s="1"/>
      <c r="Y29" s="1"/>
      <c r="Z29" s="1"/>
    </row>
    <row r="30" spans="1:26" x14ac:dyDescent="0.25">
      <c r="A30" s="3"/>
      <c r="B30" s="5"/>
      <c r="C30" s="67" t="s">
        <v>1049</v>
      </c>
      <c r="D30" s="186" t="s">
        <v>19</v>
      </c>
      <c r="E30" s="187"/>
      <c r="F30" s="187"/>
      <c r="G30" s="187"/>
      <c r="H30" s="188"/>
      <c r="I30" s="7"/>
      <c r="J30" s="4"/>
      <c r="K30" s="1"/>
      <c r="L30" s="1"/>
      <c r="M30" s="1"/>
      <c r="N30" s="1"/>
      <c r="O30" s="1"/>
      <c r="P30" s="1"/>
      <c r="Q30" s="1"/>
      <c r="R30" s="1"/>
      <c r="S30" s="1"/>
      <c r="T30" s="1"/>
      <c r="U30" s="1"/>
      <c r="V30" s="1"/>
      <c r="W30" s="1"/>
      <c r="X30" s="1"/>
      <c r="Y30" s="1"/>
      <c r="Z30" s="1"/>
    </row>
    <row r="31" spans="1:26" x14ac:dyDescent="0.25">
      <c r="A31" s="3"/>
      <c r="B31" s="5"/>
      <c r="C31" s="11" t="s">
        <v>1038</v>
      </c>
      <c r="D31" s="138" t="s">
        <v>921</v>
      </c>
      <c r="E31" s="139"/>
      <c r="F31" s="139"/>
      <c r="G31" s="139"/>
      <c r="H31" s="140"/>
      <c r="I31" s="7"/>
      <c r="J31" s="4"/>
      <c r="K31" s="1"/>
      <c r="L31" s="1"/>
      <c r="M31" s="1"/>
      <c r="N31" s="1"/>
      <c r="O31" s="1"/>
      <c r="P31" s="1"/>
      <c r="Q31" s="1"/>
      <c r="R31" s="1"/>
      <c r="S31" s="1"/>
      <c r="T31" s="1"/>
      <c r="U31" s="1"/>
      <c r="V31" s="1"/>
      <c r="W31" s="1"/>
      <c r="X31" s="1"/>
      <c r="Y31" s="1"/>
      <c r="Z31" s="1"/>
    </row>
    <row r="32" spans="1:26" x14ac:dyDescent="0.25">
      <c r="A32" s="3"/>
      <c r="B32" s="5"/>
      <c r="C32" s="79" t="s">
        <v>1040</v>
      </c>
      <c r="D32" s="209" t="s">
        <v>19</v>
      </c>
      <c r="E32" s="206"/>
      <c r="F32" s="206"/>
      <c r="G32" s="206"/>
      <c r="H32" s="207"/>
      <c r="I32" s="7"/>
      <c r="J32" s="4"/>
      <c r="K32" s="1"/>
      <c r="L32" s="1"/>
      <c r="M32" s="1"/>
      <c r="N32" s="1"/>
      <c r="O32" s="1"/>
      <c r="P32" s="1"/>
      <c r="Q32" s="1"/>
      <c r="R32" s="1"/>
      <c r="S32" s="1"/>
      <c r="T32" s="1"/>
      <c r="U32" s="1"/>
      <c r="V32" s="1"/>
      <c r="W32" s="1"/>
      <c r="X32" s="1"/>
      <c r="Y32" s="1"/>
      <c r="Z32" s="1"/>
    </row>
    <row r="33" spans="1:26" x14ac:dyDescent="0.25">
      <c r="A33" s="3"/>
      <c r="B33" s="5"/>
      <c r="D33" s="34"/>
      <c r="E33" s="34"/>
      <c r="F33" s="34"/>
      <c r="G33" s="34"/>
      <c r="H33" s="34"/>
      <c r="I33" s="7"/>
      <c r="J33" s="4"/>
      <c r="K33" s="1"/>
      <c r="L33" s="1"/>
      <c r="M33" s="1"/>
      <c r="N33" s="1"/>
      <c r="O33" s="1"/>
      <c r="P33" s="1"/>
      <c r="Q33" s="1"/>
      <c r="R33" s="1"/>
      <c r="S33" s="1"/>
      <c r="T33" s="1"/>
      <c r="U33" s="1"/>
      <c r="V33" s="1"/>
      <c r="W33" s="1"/>
      <c r="X33" s="1"/>
      <c r="Y33" s="1"/>
      <c r="Z33" s="1"/>
    </row>
    <row r="34" spans="1:26" x14ac:dyDescent="0.25">
      <c r="A34" s="3"/>
      <c r="B34" s="5"/>
      <c r="C34" s="67" t="s">
        <v>1050</v>
      </c>
      <c r="D34" s="186" t="s">
        <v>19</v>
      </c>
      <c r="E34" s="187"/>
      <c r="F34" s="187"/>
      <c r="G34" s="187"/>
      <c r="H34" s="188"/>
      <c r="I34" s="7"/>
      <c r="J34" s="4"/>
      <c r="K34" s="1"/>
      <c r="L34" s="1"/>
      <c r="M34" s="1"/>
      <c r="N34" s="1"/>
      <c r="O34" s="1"/>
      <c r="P34" s="1"/>
      <c r="Q34" s="1"/>
      <c r="R34" s="1"/>
      <c r="S34" s="1"/>
      <c r="T34" s="1"/>
      <c r="U34" s="1"/>
      <c r="V34" s="1"/>
      <c r="W34" s="1"/>
      <c r="X34" s="1"/>
      <c r="Y34" s="1"/>
      <c r="Z34" s="1"/>
    </row>
    <row r="35" spans="1:26" x14ac:dyDescent="0.25">
      <c r="A35" s="3"/>
      <c r="B35" s="5"/>
      <c r="C35" s="11" t="s">
        <v>1038</v>
      </c>
      <c r="D35" s="138" t="s">
        <v>921</v>
      </c>
      <c r="E35" s="139"/>
      <c r="F35" s="139"/>
      <c r="G35" s="139"/>
      <c r="H35" s="140"/>
      <c r="I35" s="7"/>
      <c r="J35" s="4"/>
      <c r="K35" s="1"/>
      <c r="L35" s="1"/>
      <c r="M35" s="1"/>
      <c r="N35" s="1"/>
      <c r="O35" s="1"/>
      <c r="P35" s="1"/>
      <c r="Q35" s="1"/>
      <c r="R35" s="1"/>
      <c r="S35" s="1"/>
      <c r="T35" s="1"/>
      <c r="U35" s="1"/>
      <c r="V35" s="1"/>
      <c r="W35" s="1"/>
      <c r="X35" s="1"/>
      <c r="Y35" s="1"/>
      <c r="Z35" s="1"/>
    </row>
    <row r="36" spans="1:26" x14ac:dyDescent="0.25">
      <c r="A36" s="3"/>
      <c r="B36" s="5"/>
      <c r="C36" s="79" t="s">
        <v>1040</v>
      </c>
      <c r="D36" s="209" t="s">
        <v>19</v>
      </c>
      <c r="E36" s="206"/>
      <c r="F36" s="206"/>
      <c r="G36" s="206"/>
      <c r="H36" s="207"/>
      <c r="I36" s="7"/>
      <c r="J36" s="4"/>
      <c r="K36" s="1"/>
      <c r="L36" s="1"/>
      <c r="M36" s="1"/>
      <c r="N36" s="1"/>
      <c r="O36" s="1"/>
      <c r="P36" s="1"/>
      <c r="Q36" s="1"/>
      <c r="R36" s="1"/>
      <c r="S36" s="1"/>
      <c r="T36" s="1"/>
      <c r="U36" s="1"/>
      <c r="V36" s="1"/>
      <c r="W36" s="1"/>
      <c r="X36" s="1"/>
      <c r="Y36" s="1"/>
      <c r="Z36" s="1"/>
    </row>
    <row r="37" spans="1:26" x14ac:dyDescent="0.25">
      <c r="A37" s="3"/>
      <c r="B37" s="5"/>
      <c r="C37" s="6"/>
      <c r="D37" s="6"/>
      <c r="E37" s="6"/>
      <c r="F37" s="6"/>
      <c r="G37" s="6"/>
      <c r="H37" s="6"/>
      <c r="I37" s="7"/>
      <c r="J37" s="4"/>
      <c r="K37" s="1"/>
      <c r="L37" s="1"/>
      <c r="M37" s="1"/>
      <c r="N37" s="1"/>
      <c r="O37" s="1"/>
      <c r="P37" s="1"/>
      <c r="Q37" s="1"/>
      <c r="R37" s="1"/>
      <c r="S37" s="1"/>
      <c r="T37" s="1"/>
      <c r="U37" s="1"/>
      <c r="V37" s="1"/>
      <c r="W37" s="1"/>
      <c r="X37" s="1"/>
      <c r="Y37" s="1"/>
      <c r="Z37" s="1"/>
    </row>
    <row r="38" spans="1:26" x14ac:dyDescent="0.25">
      <c r="A38" s="3"/>
      <c r="B38" s="5"/>
      <c r="C38" s="24" t="s">
        <v>1043</v>
      </c>
      <c r="D38" s="148" t="s">
        <v>19</v>
      </c>
      <c r="E38" s="148"/>
      <c r="F38" s="148"/>
      <c r="G38" s="148"/>
      <c r="H38" s="149"/>
      <c r="I38" s="7"/>
      <c r="J38" s="4"/>
      <c r="K38" s="1"/>
      <c r="L38" s="1"/>
      <c r="M38" s="1"/>
      <c r="N38" s="1"/>
      <c r="O38" s="1"/>
      <c r="P38" s="1"/>
      <c r="Q38" s="1"/>
      <c r="R38" s="1"/>
      <c r="S38" s="1"/>
      <c r="T38" s="1"/>
      <c r="U38" s="1"/>
      <c r="V38" s="1"/>
      <c r="W38" s="1"/>
      <c r="X38" s="1"/>
      <c r="Y38" s="1"/>
      <c r="Z38" s="1"/>
    </row>
    <row r="39" spans="1:26" x14ac:dyDescent="0.25">
      <c r="A39" s="3"/>
      <c r="B39" s="5"/>
      <c r="C39" s="11" t="s">
        <v>1038</v>
      </c>
      <c r="D39" s="133" t="s">
        <v>921</v>
      </c>
      <c r="E39" s="133"/>
      <c r="F39" s="133"/>
      <c r="G39" s="133"/>
      <c r="H39" s="133"/>
      <c r="I39" s="7"/>
      <c r="J39" s="4"/>
      <c r="K39" s="1"/>
      <c r="L39" s="1"/>
      <c r="M39" s="1"/>
      <c r="N39" s="1"/>
      <c r="O39" s="1"/>
      <c r="P39" s="1"/>
      <c r="Q39" s="1"/>
      <c r="R39" s="1"/>
      <c r="S39" s="1"/>
      <c r="T39" s="1"/>
      <c r="U39" s="1"/>
      <c r="V39" s="1"/>
      <c r="W39" s="1"/>
      <c r="X39" s="1"/>
      <c r="Y39" s="1"/>
      <c r="Z39" s="1"/>
    </row>
    <row r="40" spans="1:26" x14ac:dyDescent="0.25">
      <c r="A40" s="3"/>
      <c r="B40" s="5"/>
      <c r="C40" s="11" t="s">
        <v>1040</v>
      </c>
      <c r="D40" s="148" t="s">
        <v>19</v>
      </c>
      <c r="E40" s="148"/>
      <c r="F40" s="148"/>
      <c r="G40" s="148"/>
      <c r="H40" s="149"/>
      <c r="I40" s="7"/>
      <c r="J40" s="4"/>
      <c r="K40" s="1"/>
      <c r="L40" s="1"/>
      <c r="M40" s="1"/>
      <c r="N40" s="1"/>
      <c r="O40" s="1"/>
      <c r="P40" s="1"/>
      <c r="Q40" s="1"/>
      <c r="R40" s="1"/>
      <c r="S40" s="1"/>
      <c r="T40" s="1"/>
      <c r="U40" s="1"/>
      <c r="V40" s="1"/>
      <c r="W40" s="1"/>
      <c r="X40" s="1"/>
      <c r="Y40" s="1"/>
      <c r="Z40" s="1"/>
    </row>
    <row r="41" spans="1:26" x14ac:dyDescent="0.25">
      <c r="A41" s="3"/>
      <c r="B41" s="5"/>
      <c r="D41" s="34"/>
      <c r="E41" s="34"/>
      <c r="F41" s="34"/>
      <c r="G41" s="34"/>
      <c r="H41" s="34"/>
      <c r="I41" s="7"/>
      <c r="J41" s="4"/>
      <c r="K41" s="1"/>
      <c r="L41" s="1"/>
      <c r="M41" s="1"/>
      <c r="N41" s="1"/>
      <c r="O41" s="1"/>
      <c r="P41" s="1"/>
      <c r="Q41" s="1"/>
      <c r="R41" s="1"/>
      <c r="S41" s="1"/>
      <c r="T41" s="1"/>
      <c r="U41" s="1"/>
      <c r="V41" s="1"/>
      <c r="W41" s="1"/>
      <c r="X41" s="1"/>
      <c r="Y41" s="1"/>
      <c r="Z41" s="1"/>
    </row>
    <row r="42" spans="1:26" x14ac:dyDescent="0.25">
      <c r="A42" s="3"/>
      <c r="B42" s="5"/>
      <c r="C42" s="67" t="s">
        <v>1051</v>
      </c>
      <c r="D42" s="186" t="s">
        <v>19</v>
      </c>
      <c r="E42" s="187"/>
      <c r="F42" s="187"/>
      <c r="G42" s="187"/>
      <c r="H42" s="188"/>
      <c r="I42" s="7"/>
      <c r="J42" s="4"/>
      <c r="K42" s="1"/>
      <c r="L42" s="1"/>
      <c r="M42" s="1"/>
      <c r="N42" s="1"/>
      <c r="O42" s="1"/>
      <c r="P42" s="1"/>
      <c r="Q42" s="1"/>
      <c r="R42" s="1"/>
      <c r="S42" s="1"/>
      <c r="T42" s="1"/>
      <c r="U42" s="1"/>
      <c r="V42" s="1"/>
      <c r="W42" s="1"/>
      <c r="X42" s="1"/>
      <c r="Y42" s="1"/>
      <c r="Z42" s="1"/>
    </row>
    <row r="43" spans="1:26" x14ac:dyDescent="0.25">
      <c r="A43" s="3"/>
      <c r="B43" s="5"/>
      <c r="C43" s="11" t="s">
        <v>1038</v>
      </c>
      <c r="D43" s="138" t="s">
        <v>921</v>
      </c>
      <c r="E43" s="139"/>
      <c r="F43" s="139"/>
      <c r="G43" s="139"/>
      <c r="H43" s="140"/>
      <c r="I43" s="7"/>
      <c r="J43" s="4"/>
      <c r="K43" s="1"/>
      <c r="L43" s="1"/>
      <c r="M43" s="1"/>
      <c r="N43" s="1"/>
      <c r="O43" s="1"/>
      <c r="P43" s="1"/>
      <c r="Q43" s="1"/>
      <c r="R43" s="1"/>
      <c r="S43" s="1"/>
      <c r="T43" s="1"/>
      <c r="U43" s="1"/>
      <c r="V43" s="1"/>
      <c r="W43" s="1"/>
      <c r="X43" s="1"/>
      <c r="Y43" s="1"/>
      <c r="Z43" s="1"/>
    </row>
    <row r="44" spans="1:26" x14ac:dyDescent="0.25">
      <c r="A44" s="3"/>
      <c r="B44" s="5"/>
      <c r="C44" s="11" t="s">
        <v>1040</v>
      </c>
      <c r="D44" s="147" t="s">
        <v>19</v>
      </c>
      <c r="E44" s="148"/>
      <c r="F44" s="148"/>
      <c r="G44" s="148"/>
      <c r="H44" s="149"/>
      <c r="I44" s="7"/>
      <c r="J44" s="4"/>
      <c r="K44" s="1"/>
      <c r="L44" s="1"/>
      <c r="M44" s="1"/>
      <c r="N44" s="1"/>
      <c r="O44" s="1"/>
      <c r="P44" s="1"/>
      <c r="Q44" s="1"/>
      <c r="R44" s="1"/>
      <c r="S44" s="1"/>
      <c r="T44" s="1"/>
      <c r="U44" s="1"/>
      <c r="V44" s="1"/>
      <c r="W44" s="1"/>
      <c r="X44" s="1"/>
      <c r="Y44" s="1"/>
      <c r="Z44" s="1"/>
    </row>
    <row r="45" spans="1:26" x14ac:dyDescent="0.25">
      <c r="A45" s="3"/>
      <c r="B45" s="5"/>
      <c r="C45" s="6"/>
      <c r="D45" s="34"/>
      <c r="E45" s="34"/>
      <c r="F45" s="34"/>
      <c r="G45" s="34"/>
      <c r="H45" s="34"/>
      <c r="I45" s="7"/>
      <c r="J45" s="4"/>
      <c r="K45" s="1"/>
      <c r="L45" s="1"/>
      <c r="M45" s="1"/>
      <c r="N45" s="1"/>
      <c r="O45" s="1"/>
      <c r="P45" s="1"/>
      <c r="Q45" s="1"/>
      <c r="R45" s="1"/>
      <c r="S45" s="1"/>
      <c r="T45" s="1"/>
      <c r="U45" s="1"/>
      <c r="V45" s="1"/>
      <c r="W45" s="1"/>
      <c r="X45" s="1"/>
      <c r="Y45" s="1"/>
      <c r="Z45" s="1"/>
    </row>
    <row r="46" spans="1:26" x14ac:dyDescent="0.25">
      <c r="A46" s="3"/>
      <c r="B46" s="5"/>
      <c r="C46" s="67" t="s">
        <v>1052</v>
      </c>
      <c r="D46" s="186" t="s">
        <v>19</v>
      </c>
      <c r="E46" s="187"/>
      <c r="F46" s="187"/>
      <c r="G46" s="187"/>
      <c r="H46" s="188"/>
      <c r="I46" s="7"/>
      <c r="J46" s="4"/>
      <c r="K46" s="1"/>
      <c r="L46" s="1"/>
      <c r="M46" s="1"/>
      <c r="N46" s="1"/>
      <c r="O46" s="1"/>
      <c r="P46" s="1"/>
      <c r="Q46" s="1"/>
      <c r="R46" s="1"/>
      <c r="S46" s="1"/>
      <c r="T46" s="1"/>
      <c r="U46" s="1"/>
      <c r="V46" s="1"/>
      <c r="W46" s="1"/>
      <c r="X46" s="1"/>
      <c r="Y46" s="1"/>
      <c r="Z46" s="1"/>
    </row>
    <row r="47" spans="1:26" x14ac:dyDescent="0.25">
      <c r="A47" s="3"/>
      <c r="B47" s="5"/>
      <c r="C47" s="11" t="s">
        <v>1038</v>
      </c>
      <c r="D47" s="138" t="s">
        <v>921</v>
      </c>
      <c r="E47" s="139"/>
      <c r="F47" s="139"/>
      <c r="G47" s="139"/>
      <c r="H47" s="140"/>
      <c r="I47" s="7"/>
      <c r="J47" s="4"/>
      <c r="K47" s="1"/>
      <c r="L47" s="1"/>
      <c r="M47" s="1"/>
      <c r="N47" s="1"/>
      <c r="O47" s="1"/>
      <c r="P47" s="1"/>
      <c r="Q47" s="1"/>
      <c r="R47" s="1"/>
      <c r="S47" s="1"/>
      <c r="T47" s="1"/>
      <c r="U47" s="1"/>
      <c r="V47" s="1"/>
      <c r="W47" s="1"/>
      <c r="X47" s="1"/>
      <c r="Y47" s="1"/>
      <c r="Z47" s="1"/>
    </row>
    <row r="48" spans="1:26" x14ac:dyDescent="0.25">
      <c r="A48" s="3"/>
      <c r="B48" s="5"/>
      <c r="C48" s="11" t="s">
        <v>1040</v>
      </c>
      <c r="D48" s="147" t="s">
        <v>19</v>
      </c>
      <c r="E48" s="148"/>
      <c r="F48" s="148"/>
      <c r="G48" s="148"/>
      <c r="H48" s="149"/>
      <c r="I48" s="7"/>
      <c r="J48" s="4"/>
      <c r="K48" s="1"/>
      <c r="L48" s="1"/>
      <c r="M48" s="1"/>
      <c r="N48" s="1"/>
      <c r="O48" s="1"/>
      <c r="P48" s="1"/>
      <c r="Q48" s="1"/>
      <c r="R48" s="1"/>
      <c r="S48" s="1"/>
      <c r="T48" s="1"/>
      <c r="U48" s="1"/>
      <c r="V48" s="1"/>
      <c r="W48" s="1"/>
      <c r="X48" s="1"/>
      <c r="Y48" s="1"/>
      <c r="Z48" s="1"/>
    </row>
    <row r="49" spans="1:26" x14ac:dyDescent="0.25">
      <c r="A49" s="3"/>
      <c r="B49" s="5"/>
      <c r="C49" s="6"/>
      <c r="D49" s="34"/>
      <c r="E49" s="34"/>
      <c r="F49" s="34"/>
      <c r="G49" s="34"/>
      <c r="H49" s="34"/>
      <c r="I49" s="7"/>
      <c r="J49" s="4"/>
      <c r="K49" s="1"/>
      <c r="L49" s="1"/>
      <c r="M49" s="1"/>
      <c r="N49" s="1"/>
      <c r="O49" s="1"/>
      <c r="P49" s="1"/>
      <c r="Q49" s="1"/>
      <c r="R49" s="1"/>
      <c r="S49" s="1"/>
      <c r="T49" s="1"/>
      <c r="U49" s="1"/>
      <c r="V49" s="1"/>
      <c r="W49" s="1"/>
      <c r="X49" s="1"/>
      <c r="Y49" s="1"/>
      <c r="Z49" s="1"/>
    </row>
    <row r="50" spans="1:26" x14ac:dyDescent="0.25">
      <c r="A50" s="3"/>
      <c r="B50" s="5"/>
      <c r="C50" s="67" t="s">
        <v>1053</v>
      </c>
      <c r="D50" s="186" t="s">
        <v>19</v>
      </c>
      <c r="E50" s="187"/>
      <c r="F50" s="187"/>
      <c r="G50" s="187"/>
      <c r="H50" s="188"/>
      <c r="I50" s="7"/>
      <c r="J50" s="4"/>
      <c r="K50" s="1"/>
      <c r="L50" s="1"/>
      <c r="M50" s="1"/>
      <c r="N50" s="1"/>
      <c r="O50" s="1"/>
      <c r="P50" s="1"/>
      <c r="Q50" s="1"/>
      <c r="R50" s="1"/>
      <c r="S50" s="1"/>
      <c r="T50" s="1"/>
      <c r="U50" s="1"/>
      <c r="V50" s="1"/>
      <c r="W50" s="1"/>
      <c r="X50" s="1"/>
      <c r="Y50" s="1"/>
      <c r="Z50" s="1"/>
    </row>
    <row r="51" spans="1:26" x14ac:dyDescent="0.25">
      <c r="A51" s="3"/>
      <c r="B51" s="5"/>
      <c r="C51" s="11" t="s">
        <v>1054</v>
      </c>
      <c r="D51" s="138" t="s">
        <v>921</v>
      </c>
      <c r="E51" s="139"/>
      <c r="F51" s="139"/>
      <c r="G51" s="139"/>
      <c r="H51" s="140"/>
      <c r="I51" s="7"/>
      <c r="J51" s="4"/>
      <c r="K51" s="1"/>
      <c r="L51" s="1"/>
      <c r="M51" s="1"/>
      <c r="N51" s="1"/>
      <c r="O51" s="1"/>
      <c r="P51" s="1"/>
      <c r="Q51" s="1"/>
      <c r="R51" s="1"/>
      <c r="S51" s="1"/>
      <c r="T51" s="1"/>
      <c r="U51" s="1"/>
      <c r="V51" s="1"/>
      <c r="W51" s="1"/>
      <c r="X51" s="1"/>
      <c r="Y51" s="1"/>
      <c r="Z51" s="1"/>
    </row>
    <row r="52" spans="1:26" x14ac:dyDescent="0.25">
      <c r="A52" s="3"/>
      <c r="B52" s="5"/>
      <c r="C52" s="11" t="s">
        <v>1038</v>
      </c>
      <c r="D52" s="138" t="s">
        <v>921</v>
      </c>
      <c r="E52" s="139"/>
      <c r="F52" s="139"/>
      <c r="G52" s="139"/>
      <c r="H52" s="140"/>
      <c r="I52" s="7"/>
      <c r="J52" s="4"/>
      <c r="K52" s="1"/>
      <c r="L52" s="1"/>
      <c r="M52" s="1"/>
      <c r="N52" s="1"/>
      <c r="O52" s="1"/>
      <c r="P52" s="1"/>
      <c r="Q52" s="1"/>
      <c r="R52" s="1"/>
      <c r="S52" s="1"/>
      <c r="T52" s="1"/>
      <c r="U52" s="1"/>
      <c r="V52" s="1"/>
      <c r="W52" s="1"/>
      <c r="X52" s="1"/>
      <c r="Y52" s="1"/>
      <c r="Z52" s="1"/>
    </row>
    <row r="53" spans="1:26" ht="14.45" customHeight="1" x14ac:dyDescent="0.25">
      <c r="A53" s="3"/>
      <c r="B53" s="5"/>
      <c r="C53" s="11" t="s">
        <v>1040</v>
      </c>
      <c r="D53" s="147" t="s">
        <v>19</v>
      </c>
      <c r="E53" s="148"/>
      <c r="F53" s="148"/>
      <c r="G53" s="148"/>
      <c r="H53" s="149"/>
      <c r="I53" s="7"/>
      <c r="J53" s="4"/>
      <c r="K53" s="1"/>
      <c r="L53" s="1"/>
      <c r="M53" s="1"/>
      <c r="N53" s="1"/>
      <c r="O53" s="1"/>
      <c r="P53" s="1"/>
      <c r="Q53" s="1"/>
      <c r="R53" s="1"/>
      <c r="S53" s="1"/>
      <c r="T53" s="1"/>
      <c r="U53" s="1"/>
      <c r="V53" s="1"/>
      <c r="W53" s="1"/>
      <c r="X53" s="1"/>
      <c r="Y53" s="1"/>
      <c r="Z53" s="1"/>
    </row>
    <row r="54" spans="1:26" x14ac:dyDescent="0.25">
      <c r="A54" s="3"/>
      <c r="B54" s="5"/>
      <c r="C54" s="6"/>
      <c r="D54" s="6"/>
      <c r="E54" s="6"/>
      <c r="F54" s="6"/>
      <c r="G54" s="6"/>
      <c r="H54" s="6"/>
      <c r="I54" s="7"/>
      <c r="J54" s="4"/>
      <c r="K54" s="1"/>
      <c r="L54" s="1"/>
      <c r="M54" s="1"/>
      <c r="N54" s="1"/>
      <c r="O54" s="1"/>
      <c r="P54" s="1"/>
      <c r="Q54" s="1"/>
      <c r="R54" s="1"/>
      <c r="S54" s="1"/>
      <c r="T54" s="1"/>
      <c r="U54" s="1"/>
      <c r="V54" s="1"/>
      <c r="W54" s="1"/>
      <c r="X54" s="1"/>
      <c r="Y54" s="1"/>
      <c r="Z54" s="1"/>
    </row>
    <row r="55" spans="1:26" ht="18.75" x14ac:dyDescent="0.3">
      <c r="A55" s="3"/>
      <c r="B55" s="5"/>
      <c r="C55" s="74" t="s">
        <v>1055</v>
      </c>
      <c r="D55" s="6"/>
      <c r="E55" s="6"/>
      <c r="F55" s="6"/>
      <c r="G55" s="6"/>
      <c r="H55" s="6"/>
      <c r="I55" s="7"/>
      <c r="J55" s="4"/>
      <c r="K55" s="1"/>
      <c r="L55" s="1"/>
      <c r="M55" s="1"/>
      <c r="N55" s="1"/>
      <c r="O55" s="1"/>
      <c r="P55" s="1"/>
      <c r="Q55" s="1"/>
      <c r="R55" s="1"/>
      <c r="S55" s="1"/>
      <c r="T55" s="1"/>
      <c r="U55" s="1"/>
      <c r="V55" s="1"/>
      <c r="W55" s="1"/>
      <c r="X55" s="1"/>
      <c r="Y55" s="1"/>
      <c r="Z55" s="1"/>
    </row>
    <row r="56" spans="1:26" x14ac:dyDescent="0.25">
      <c r="A56" s="3"/>
      <c r="B56" s="5"/>
      <c r="C56" s="24" t="s">
        <v>1056</v>
      </c>
      <c r="D56" s="148" t="s">
        <v>19</v>
      </c>
      <c r="E56" s="148"/>
      <c r="F56" s="148"/>
      <c r="G56" s="148"/>
      <c r="H56" s="149"/>
      <c r="I56" s="7"/>
      <c r="J56" s="4"/>
      <c r="K56" s="1"/>
      <c r="L56" s="1"/>
      <c r="M56" s="1"/>
      <c r="N56" s="1"/>
      <c r="O56" s="1"/>
      <c r="P56" s="1"/>
      <c r="Q56" s="1"/>
      <c r="R56" s="1"/>
      <c r="S56" s="1"/>
      <c r="T56" s="1"/>
      <c r="U56" s="1"/>
      <c r="V56" s="1"/>
      <c r="W56" s="1"/>
      <c r="X56" s="1"/>
      <c r="Y56" s="1"/>
      <c r="Z56" s="1"/>
    </row>
    <row r="57" spans="1:26" ht="14.45" customHeight="1" x14ac:dyDescent="0.25">
      <c r="A57" s="3"/>
      <c r="B57" s="5"/>
      <c r="C57" s="11" t="s">
        <v>1038</v>
      </c>
      <c r="D57" s="133" t="s">
        <v>921</v>
      </c>
      <c r="E57" s="133"/>
      <c r="F57" s="133"/>
      <c r="G57" s="133"/>
      <c r="H57" s="133"/>
      <c r="I57" s="7"/>
      <c r="J57" s="4"/>
      <c r="K57" s="1"/>
      <c r="L57" s="1"/>
      <c r="M57" s="1"/>
      <c r="N57" s="1"/>
      <c r="O57" s="1"/>
      <c r="P57" s="1"/>
      <c r="Q57" s="1"/>
      <c r="R57" s="1"/>
      <c r="S57" s="1"/>
      <c r="T57" s="1"/>
      <c r="U57" s="1"/>
      <c r="V57" s="1"/>
      <c r="W57" s="1"/>
      <c r="X57" s="1"/>
      <c r="Y57" s="1"/>
      <c r="Z57" s="1"/>
    </row>
    <row r="58" spans="1:26" ht="14.45" customHeight="1" x14ac:dyDescent="0.25">
      <c r="A58" s="3"/>
      <c r="B58" s="5"/>
      <c r="C58" s="11" t="s">
        <v>1040</v>
      </c>
      <c r="D58" s="148" t="s">
        <v>19</v>
      </c>
      <c r="E58" s="148"/>
      <c r="F58" s="148"/>
      <c r="G58" s="148"/>
      <c r="H58" s="149"/>
      <c r="I58" s="7"/>
      <c r="J58" s="4"/>
      <c r="K58" s="1"/>
      <c r="L58" s="1"/>
      <c r="M58" s="1"/>
      <c r="N58" s="1"/>
      <c r="O58" s="1"/>
      <c r="P58" s="1"/>
      <c r="Q58" s="1"/>
      <c r="R58" s="1"/>
      <c r="S58" s="1"/>
      <c r="T58" s="1"/>
      <c r="U58" s="1"/>
      <c r="V58" s="1"/>
      <c r="W58" s="1"/>
      <c r="X58" s="1"/>
      <c r="Y58" s="1"/>
      <c r="Z58" s="1"/>
    </row>
    <row r="59" spans="1:26" x14ac:dyDescent="0.25">
      <c r="A59" s="3"/>
      <c r="B59" s="5"/>
      <c r="C59" s="6"/>
      <c r="D59" s="6"/>
      <c r="E59" s="6"/>
      <c r="F59" s="6"/>
      <c r="G59" s="6"/>
      <c r="H59" s="6"/>
      <c r="I59" s="7"/>
      <c r="J59" s="4"/>
      <c r="K59" s="1"/>
      <c r="L59" s="1"/>
      <c r="M59" s="1"/>
      <c r="N59" s="1"/>
      <c r="O59" s="1"/>
      <c r="P59" s="1"/>
      <c r="Q59" s="1"/>
      <c r="R59" s="1"/>
      <c r="S59" s="1"/>
      <c r="T59" s="1"/>
      <c r="U59" s="1"/>
      <c r="V59" s="1"/>
      <c r="W59" s="1"/>
      <c r="X59" s="1"/>
      <c r="Y59" s="1"/>
      <c r="Z59" s="1"/>
    </row>
    <row r="60" spans="1:26" x14ac:dyDescent="0.25">
      <c r="A60" s="3"/>
      <c r="B60" s="5"/>
      <c r="C60" s="11" t="s">
        <v>1057</v>
      </c>
      <c r="D60" s="133" t="s">
        <v>921</v>
      </c>
      <c r="E60" s="133"/>
      <c r="F60" s="133"/>
      <c r="G60" s="133"/>
      <c r="H60" s="133"/>
      <c r="I60" s="7"/>
      <c r="J60" s="4"/>
      <c r="K60" s="1"/>
      <c r="L60" s="1"/>
      <c r="M60" s="1"/>
      <c r="N60" s="1"/>
      <c r="O60" s="1"/>
      <c r="P60" s="1"/>
      <c r="Q60" s="1"/>
      <c r="R60" s="1"/>
      <c r="S60" s="1"/>
      <c r="T60" s="1"/>
      <c r="U60" s="1"/>
      <c r="V60" s="1"/>
      <c r="W60" s="1"/>
      <c r="X60" s="1"/>
      <c r="Y60" s="1"/>
      <c r="Z60" s="1"/>
    </row>
    <row r="61" spans="1:26" x14ac:dyDescent="0.25">
      <c r="A61" s="3"/>
      <c r="B61" s="5"/>
      <c r="C61" s="6"/>
      <c r="D61" s="6"/>
      <c r="E61" s="6"/>
      <c r="F61" s="6"/>
      <c r="G61" s="6"/>
      <c r="H61" s="6"/>
      <c r="I61" s="7"/>
      <c r="J61" s="4"/>
      <c r="K61" s="1"/>
      <c r="L61" s="1"/>
      <c r="M61" s="1"/>
      <c r="N61" s="1"/>
      <c r="O61" s="1"/>
      <c r="P61" s="1"/>
      <c r="Q61" s="1"/>
      <c r="R61" s="1"/>
      <c r="S61" s="1"/>
      <c r="T61" s="1"/>
      <c r="U61" s="1"/>
      <c r="V61" s="1"/>
      <c r="W61" s="1"/>
      <c r="X61" s="1"/>
      <c r="Y61" s="1"/>
      <c r="Z61" s="1"/>
    </row>
    <row r="62" spans="1:26" x14ac:dyDescent="0.25">
      <c r="A62" s="3"/>
      <c r="B62" s="5"/>
      <c r="C62" s="204" t="s">
        <v>1018</v>
      </c>
      <c r="D62" s="6"/>
      <c r="E62" s="6"/>
      <c r="F62" s="6"/>
      <c r="G62" s="141" t="s">
        <v>941</v>
      </c>
      <c r="H62" s="141"/>
      <c r="I62" s="7"/>
      <c r="J62" s="4"/>
      <c r="K62" s="1"/>
      <c r="L62" s="1"/>
      <c r="M62" s="1"/>
      <c r="N62" s="1"/>
      <c r="O62" s="1"/>
      <c r="P62" s="1"/>
      <c r="Q62" s="1"/>
      <c r="R62" s="1"/>
      <c r="S62" s="1"/>
      <c r="T62" s="1"/>
      <c r="U62" s="1"/>
      <c r="V62" s="1"/>
      <c r="W62" s="1"/>
      <c r="X62" s="1"/>
      <c r="Y62" s="1"/>
      <c r="Z62" s="1"/>
    </row>
    <row r="63" spans="1:26" ht="14.45" customHeight="1" x14ac:dyDescent="0.25">
      <c r="A63" s="3"/>
      <c r="B63" s="5"/>
      <c r="C63" s="204"/>
      <c r="D63" s="6"/>
      <c r="E63" s="6"/>
      <c r="F63" s="6"/>
      <c r="G63" s="141"/>
      <c r="H63" s="141"/>
      <c r="I63" s="7"/>
      <c r="J63" s="4"/>
      <c r="K63" s="1"/>
      <c r="L63" s="1"/>
      <c r="M63" s="1"/>
      <c r="N63" s="1"/>
      <c r="O63" s="1"/>
      <c r="P63" s="1"/>
      <c r="Q63" s="1"/>
      <c r="R63" s="1"/>
      <c r="S63" s="1"/>
      <c r="T63" s="1"/>
      <c r="U63" s="1"/>
      <c r="V63" s="1"/>
      <c r="W63" s="1"/>
      <c r="X63" s="1"/>
      <c r="Y63" s="1"/>
      <c r="Z63" s="1"/>
    </row>
    <row r="64" spans="1:26" x14ac:dyDescent="0.25">
      <c r="A64" s="3"/>
      <c r="B64" s="25"/>
      <c r="C64" s="26"/>
      <c r="D64" s="26"/>
      <c r="E64" s="26"/>
      <c r="F64" s="26"/>
      <c r="G64" s="26"/>
      <c r="H64" s="26"/>
      <c r="I64" s="7"/>
      <c r="J64" s="4"/>
      <c r="K64" s="1"/>
      <c r="L64" s="1"/>
      <c r="M64" s="1"/>
      <c r="N64" s="1"/>
      <c r="O64" s="1"/>
      <c r="P64" s="1"/>
      <c r="Q64" s="1"/>
      <c r="R64" s="1"/>
      <c r="S64" s="1"/>
      <c r="T64" s="1"/>
      <c r="U64" s="1"/>
      <c r="V64" s="1"/>
      <c r="W64" s="1"/>
      <c r="X64" s="1"/>
      <c r="Y64" s="1"/>
      <c r="Z64" s="1"/>
    </row>
    <row r="65" spans="1:26" x14ac:dyDescent="0.25">
      <c r="A65" s="28"/>
      <c r="B65" s="28"/>
      <c r="C65" s="28"/>
      <c r="D65" s="28"/>
      <c r="E65" s="28"/>
      <c r="F65" s="28"/>
      <c r="G65" s="28"/>
      <c r="H65" s="28"/>
      <c r="I65" s="28"/>
      <c r="J65" s="29"/>
      <c r="K65" s="1"/>
      <c r="L65" s="1"/>
      <c r="M65" s="1"/>
      <c r="N65" s="1"/>
      <c r="O65" s="1"/>
      <c r="P65" s="1"/>
      <c r="Q65" s="1"/>
      <c r="R65" s="1"/>
      <c r="S65" s="1"/>
      <c r="T65" s="1"/>
      <c r="U65" s="1"/>
      <c r="V65" s="1"/>
      <c r="W65" s="1"/>
      <c r="X65" s="1"/>
      <c r="Y65" s="1"/>
      <c r="Z65" s="1"/>
    </row>
    <row r="66" spans="1:26" x14ac:dyDescent="0.25">
      <c r="A66" s="30"/>
      <c r="B66" s="30"/>
      <c r="C66" s="30"/>
      <c r="D66" s="30"/>
      <c r="E66" s="30"/>
      <c r="F66" s="30"/>
      <c r="G66" s="30"/>
      <c r="H66" s="30"/>
      <c r="I66" s="1"/>
      <c r="J66" s="1"/>
      <c r="K66" s="1"/>
      <c r="L66" s="1"/>
      <c r="M66" s="1"/>
      <c r="N66" s="1"/>
      <c r="O66" s="1"/>
      <c r="P66" s="1"/>
      <c r="Q66" s="1"/>
      <c r="R66" s="1"/>
      <c r="S66" s="1"/>
      <c r="T66" s="1"/>
      <c r="U66" s="1"/>
      <c r="V66" s="1"/>
      <c r="W66" s="1"/>
      <c r="X66" s="1"/>
    </row>
    <row r="67" spans="1:26" x14ac:dyDescent="0.25">
      <c r="A67" s="30"/>
      <c r="B67" s="30"/>
      <c r="C67" s="30"/>
      <c r="D67" s="30"/>
      <c r="E67" s="30"/>
      <c r="F67" s="30"/>
      <c r="G67" s="30"/>
      <c r="H67" s="30"/>
      <c r="I67" s="1"/>
      <c r="J67" s="1"/>
      <c r="K67" s="1"/>
      <c r="L67" s="1"/>
      <c r="M67" s="1"/>
      <c r="N67" s="1"/>
      <c r="O67" s="1"/>
      <c r="P67" s="1"/>
      <c r="Q67" s="1"/>
      <c r="R67" s="1"/>
      <c r="S67" s="1"/>
      <c r="T67" s="1"/>
      <c r="U67" s="1"/>
      <c r="V67" s="1"/>
      <c r="W67" s="1"/>
      <c r="X67" s="1"/>
    </row>
    <row r="68" spans="1:26" x14ac:dyDescent="0.25">
      <c r="A68" s="30"/>
      <c r="B68" s="30"/>
      <c r="C68" s="30"/>
      <c r="D68" s="30"/>
      <c r="E68" s="30"/>
      <c r="F68" s="30"/>
      <c r="G68" s="30"/>
      <c r="H68" s="30"/>
      <c r="I68" s="1"/>
      <c r="J68" s="1"/>
      <c r="K68" s="1"/>
      <c r="L68" s="1"/>
      <c r="M68" s="1"/>
      <c r="N68" s="1"/>
      <c r="O68" s="1"/>
      <c r="P68" s="1"/>
      <c r="Q68" s="1"/>
      <c r="R68" s="1"/>
      <c r="S68" s="1"/>
      <c r="T68" s="1"/>
      <c r="U68" s="1"/>
      <c r="V68" s="1"/>
      <c r="W68" s="1"/>
      <c r="X68" s="1"/>
    </row>
    <row r="69" spans="1:26" x14ac:dyDescent="0.25">
      <c r="A69" s="30"/>
      <c r="B69" s="30"/>
      <c r="C69" s="30"/>
      <c r="D69" s="30"/>
      <c r="E69" s="30"/>
      <c r="F69" s="30"/>
      <c r="G69" s="30"/>
      <c r="H69" s="30"/>
      <c r="I69" s="1"/>
      <c r="J69" s="1"/>
      <c r="K69" s="1"/>
      <c r="L69" s="1"/>
      <c r="M69" s="1"/>
      <c r="N69" s="1"/>
      <c r="O69" s="1"/>
      <c r="P69" s="1"/>
      <c r="Q69" s="1"/>
      <c r="R69" s="1"/>
      <c r="S69" s="1"/>
      <c r="T69" s="1"/>
      <c r="U69" s="1"/>
      <c r="V69" s="1"/>
      <c r="W69" s="1"/>
      <c r="X69" s="1"/>
    </row>
    <row r="70" spans="1:26" x14ac:dyDescent="0.25">
      <c r="A70" s="30"/>
      <c r="B70" s="30"/>
      <c r="C70" s="30"/>
      <c r="D70" s="30"/>
      <c r="E70" s="30"/>
      <c r="F70" s="30"/>
      <c r="G70" s="30"/>
      <c r="H70" s="30"/>
      <c r="I70" s="1"/>
      <c r="J70" s="1"/>
      <c r="K70" s="1"/>
      <c r="L70" s="1"/>
      <c r="M70" s="1"/>
      <c r="N70" s="1"/>
      <c r="O70" s="1"/>
      <c r="P70" s="1"/>
      <c r="Q70" s="1"/>
      <c r="R70" s="1"/>
      <c r="S70" s="1"/>
      <c r="T70" s="1"/>
      <c r="U70" s="1"/>
      <c r="V70" s="1"/>
      <c r="W70" s="1"/>
      <c r="X70" s="1"/>
    </row>
    <row r="71" spans="1:26" x14ac:dyDescent="0.25">
      <c r="A71" s="30"/>
      <c r="B71" s="30"/>
      <c r="C71" s="30"/>
      <c r="D71" s="30"/>
      <c r="E71" s="30"/>
      <c r="F71" s="30"/>
      <c r="G71" s="30"/>
      <c r="H71" s="30"/>
      <c r="I71" s="1"/>
      <c r="J71" s="1"/>
      <c r="K71" s="1"/>
      <c r="L71" s="1"/>
      <c r="M71" s="1"/>
      <c r="N71" s="1"/>
      <c r="O71" s="1"/>
      <c r="P71" s="1"/>
      <c r="Q71" s="1"/>
      <c r="R71" s="1"/>
      <c r="S71" s="1"/>
      <c r="T71" s="1"/>
      <c r="U71" s="1"/>
      <c r="V71" s="1"/>
      <c r="W71" s="1"/>
      <c r="X71" s="1"/>
    </row>
    <row r="72" spans="1:26" x14ac:dyDescent="0.25">
      <c r="A72" s="30"/>
      <c r="B72" s="30"/>
      <c r="C72" s="30"/>
      <c r="D72" s="30"/>
      <c r="E72" s="30"/>
      <c r="F72" s="30"/>
      <c r="G72" s="30"/>
      <c r="H72" s="30"/>
      <c r="I72" s="1"/>
      <c r="J72" s="1"/>
      <c r="K72" s="1"/>
      <c r="L72" s="1"/>
      <c r="M72" s="1"/>
      <c r="N72" s="1"/>
      <c r="O72" s="1"/>
      <c r="P72" s="1"/>
      <c r="Q72" s="1"/>
      <c r="R72" s="1"/>
      <c r="S72" s="1"/>
      <c r="T72" s="1"/>
      <c r="U72" s="1"/>
      <c r="V72" s="1"/>
      <c r="W72" s="1"/>
      <c r="X72" s="1"/>
    </row>
    <row r="73" spans="1:26" x14ac:dyDescent="0.25">
      <c r="A73" s="30"/>
      <c r="B73" s="30"/>
      <c r="C73" s="30"/>
      <c r="D73" s="30"/>
      <c r="E73" s="30"/>
      <c r="F73" s="30"/>
      <c r="G73" s="30"/>
      <c r="H73" s="30"/>
      <c r="I73" s="1"/>
      <c r="J73" s="1"/>
      <c r="K73" s="1"/>
      <c r="L73" s="1"/>
      <c r="M73" s="1"/>
      <c r="N73" s="1"/>
      <c r="O73" s="1"/>
      <c r="P73" s="1"/>
      <c r="Q73" s="1"/>
      <c r="R73" s="1"/>
      <c r="S73" s="1"/>
      <c r="T73" s="1"/>
      <c r="U73" s="1"/>
      <c r="V73" s="1"/>
      <c r="W73" s="1"/>
      <c r="X73" s="1"/>
    </row>
    <row r="74" spans="1:26" x14ac:dyDescent="0.25">
      <c r="A74" s="30"/>
      <c r="B74" s="30"/>
      <c r="C74" s="30"/>
      <c r="D74" s="30"/>
      <c r="E74" s="30"/>
      <c r="F74" s="30"/>
      <c r="G74" s="30"/>
      <c r="H74" s="30"/>
      <c r="I74" s="1"/>
      <c r="J74" s="1"/>
      <c r="K74" s="1"/>
      <c r="L74" s="1"/>
      <c r="M74" s="1"/>
      <c r="N74" s="1"/>
      <c r="O74" s="1"/>
      <c r="P74" s="1"/>
      <c r="Q74" s="1"/>
      <c r="R74" s="1"/>
      <c r="S74" s="1"/>
      <c r="T74" s="1"/>
      <c r="U74" s="1"/>
      <c r="V74" s="1"/>
      <c r="W74" s="1"/>
      <c r="X74" s="1"/>
    </row>
    <row r="75" spans="1:26" x14ac:dyDescent="0.25">
      <c r="A75" s="30"/>
      <c r="B75" s="30"/>
      <c r="C75" s="30"/>
      <c r="D75" s="30"/>
      <c r="E75" s="30"/>
      <c r="F75" s="30"/>
      <c r="G75" s="30"/>
      <c r="H75" s="30"/>
      <c r="I75" s="1"/>
      <c r="J75" s="1"/>
      <c r="K75" s="1"/>
      <c r="L75" s="1"/>
      <c r="M75" s="1"/>
      <c r="N75" s="1"/>
      <c r="O75" s="1"/>
      <c r="P75" s="1"/>
      <c r="Q75" s="1"/>
      <c r="R75" s="1"/>
      <c r="S75" s="1"/>
      <c r="T75" s="1"/>
      <c r="U75" s="1"/>
      <c r="V75" s="1"/>
      <c r="W75" s="1"/>
      <c r="X75" s="1"/>
    </row>
    <row r="76" spans="1:26" x14ac:dyDescent="0.25">
      <c r="A76" s="30"/>
      <c r="B76" s="30"/>
      <c r="C76" s="30"/>
      <c r="D76" s="30"/>
      <c r="E76" s="30"/>
      <c r="F76" s="30"/>
      <c r="G76" s="30"/>
      <c r="H76" s="30"/>
      <c r="I76" s="1"/>
      <c r="J76" s="1"/>
      <c r="K76" s="1"/>
      <c r="L76" s="1"/>
      <c r="M76" s="1"/>
      <c r="N76" s="1"/>
      <c r="O76" s="1"/>
      <c r="P76" s="1"/>
      <c r="Q76" s="1"/>
      <c r="R76" s="1"/>
      <c r="S76" s="1"/>
      <c r="T76" s="1"/>
      <c r="U76" s="1"/>
      <c r="V76" s="1"/>
      <c r="W76" s="1"/>
      <c r="X76" s="1"/>
    </row>
    <row r="77" spans="1:26" x14ac:dyDescent="0.25">
      <c r="A77" s="30"/>
      <c r="B77" s="30"/>
      <c r="C77" s="30"/>
      <c r="D77" s="30"/>
      <c r="E77" s="30"/>
      <c r="F77" s="30"/>
      <c r="G77" s="30"/>
      <c r="H77" s="30"/>
      <c r="I77" s="1"/>
      <c r="J77" s="1"/>
      <c r="K77" s="1"/>
      <c r="L77" s="1"/>
      <c r="M77" s="1"/>
      <c r="N77" s="1"/>
      <c r="O77" s="1"/>
      <c r="P77" s="1"/>
      <c r="Q77" s="1"/>
      <c r="R77" s="1"/>
      <c r="S77" s="1"/>
      <c r="T77" s="1"/>
      <c r="U77" s="1"/>
      <c r="V77" s="1"/>
      <c r="W77" s="1"/>
      <c r="X77" s="1"/>
    </row>
    <row r="78" spans="1:26" x14ac:dyDescent="0.25">
      <c r="A78" s="30"/>
      <c r="B78" s="30"/>
      <c r="C78" s="30"/>
      <c r="D78" s="30"/>
      <c r="E78" s="30"/>
      <c r="F78" s="30"/>
      <c r="G78" s="30"/>
      <c r="H78" s="30"/>
      <c r="L78" s="1"/>
    </row>
  </sheetData>
  <sheetProtection algorithmName="SHA-512" hashValue="3CAyQkdB+FdwbjZTCo6lsL1hfx+20iWzXumfymFzFuJXdG+b5pajIexH79ty588W25XhD4kzrhoTckGffcN0LA==" saltValue="FzVP5rn2qxXj4VmLgAGn1w==" spinCount="100000" sheet="1" scenarios="1" formatRows="0" pivotTables="0"/>
  <mergeCells count="45">
    <mergeCell ref="D53:H53"/>
    <mergeCell ref="D51:H51"/>
    <mergeCell ref="D50:H50"/>
    <mergeCell ref="D52:H52"/>
    <mergeCell ref="D58:H58"/>
    <mergeCell ref="C62:C63"/>
    <mergeCell ref="G62:H63"/>
    <mergeCell ref="D56:H56"/>
    <mergeCell ref="D57:H57"/>
    <mergeCell ref="D60:H60"/>
    <mergeCell ref="D38:H38"/>
    <mergeCell ref="D39:H39"/>
    <mergeCell ref="D40:H40"/>
    <mergeCell ref="D36:H36"/>
    <mergeCell ref="C26:C27"/>
    <mergeCell ref="D26:H27"/>
    <mergeCell ref="D34:H34"/>
    <mergeCell ref="D35:H35"/>
    <mergeCell ref="D32:H32"/>
    <mergeCell ref="D30:H30"/>
    <mergeCell ref="D31:H31"/>
    <mergeCell ref="B1:E1"/>
    <mergeCell ref="D11:H11"/>
    <mergeCell ref="D10:H10"/>
    <mergeCell ref="C20:C21"/>
    <mergeCell ref="D20:H21"/>
    <mergeCell ref="D6:H6"/>
    <mergeCell ref="D7:H7"/>
    <mergeCell ref="D9:H9"/>
    <mergeCell ref="D13:H13"/>
    <mergeCell ref="D14:H14"/>
    <mergeCell ref="D16:H16"/>
    <mergeCell ref="D17:H17"/>
    <mergeCell ref="D18:H18"/>
    <mergeCell ref="D23:H23"/>
    <mergeCell ref="D25:H25"/>
    <mergeCell ref="D22:H22"/>
    <mergeCell ref="D24:H24"/>
    <mergeCell ref="D28:H28"/>
    <mergeCell ref="D47:H47"/>
    <mergeCell ref="D48:H48"/>
    <mergeCell ref="D42:H42"/>
    <mergeCell ref="D43:H43"/>
    <mergeCell ref="D44:H44"/>
    <mergeCell ref="D46:H46"/>
  </mergeCells>
  <conditionalFormatting sqref="D6 D16 D18 D38 D40">
    <cfRule type="expression" dxfId="79" priority="91">
      <formula>$D6="Vælg"</formula>
    </cfRule>
    <cfRule type="expression" dxfId="78" priority="92">
      <formula>$D6&lt;&gt;"Vælg"</formula>
    </cfRule>
  </conditionalFormatting>
  <conditionalFormatting sqref="D9">
    <cfRule type="expression" dxfId="77" priority="89">
      <formula>$D9="Vælg"</formula>
    </cfRule>
    <cfRule type="expression" dxfId="76" priority="90">
      <formula>$D9&lt;&gt;"Vælg"</formula>
    </cfRule>
  </conditionalFormatting>
  <conditionalFormatting sqref="D11">
    <cfRule type="expression" dxfId="75" priority="62">
      <formula>$D11&lt;&gt;"Vælg"</formula>
    </cfRule>
    <cfRule type="expression" dxfId="74" priority="61">
      <formula>$D11="Vælg"</formula>
    </cfRule>
  </conditionalFormatting>
  <conditionalFormatting sqref="D13">
    <cfRule type="expression" dxfId="73" priority="54">
      <formula>$D13&lt;&gt;"Vælg"</formula>
    </cfRule>
    <cfRule type="expression" dxfId="72" priority="53">
      <formula>$D13="Vælg"</formula>
    </cfRule>
  </conditionalFormatting>
  <conditionalFormatting sqref="D17">
    <cfRule type="expression" dxfId="71" priority="27">
      <formula>OR(D17="",D17="Indsæt")</formula>
    </cfRule>
    <cfRule type="expression" dxfId="70" priority="28">
      <formula>D17&lt;&gt;"Indsæt"</formula>
    </cfRule>
  </conditionalFormatting>
  <conditionalFormatting sqref="D20">
    <cfRule type="expression" dxfId="69" priority="70">
      <formula>$D20&lt;&gt;"Vælg"</formula>
    </cfRule>
    <cfRule type="expression" dxfId="68" priority="69">
      <formula>$D20="Vælg"</formula>
    </cfRule>
  </conditionalFormatting>
  <conditionalFormatting sqref="D23:D24">
    <cfRule type="expression" dxfId="67" priority="66">
      <formula>$D23&lt;&gt;"Vælg"</formula>
    </cfRule>
    <cfRule type="expression" dxfId="66" priority="65">
      <formula>$D23="Vælg"</formula>
    </cfRule>
  </conditionalFormatting>
  <conditionalFormatting sqref="D26">
    <cfRule type="expression" dxfId="65" priority="56">
      <formula>$D26&lt;&gt;"Vælg"</formula>
    </cfRule>
    <cfRule type="expression" dxfId="64" priority="55">
      <formula>$D26="Vælg"</formula>
    </cfRule>
  </conditionalFormatting>
  <conditionalFormatting sqref="D28">
    <cfRule type="expression" dxfId="63" priority="64">
      <formula>$D28&lt;&gt;"Vælg"</formula>
    </cfRule>
    <cfRule type="expression" dxfId="62" priority="63">
      <formula>$D28="Vælg"</formula>
    </cfRule>
  </conditionalFormatting>
  <conditionalFormatting sqref="D30">
    <cfRule type="expression" dxfId="61" priority="40">
      <formula>$D30&lt;&gt;"Vælg"</formula>
    </cfRule>
    <cfRule type="expression" dxfId="60" priority="39">
      <formula>$D30="Vælg"</formula>
    </cfRule>
  </conditionalFormatting>
  <conditionalFormatting sqref="D31">
    <cfRule type="expression" dxfId="59" priority="44">
      <formula>D31&lt;&gt;"Indsæt"</formula>
    </cfRule>
    <cfRule type="expression" dxfId="58" priority="43">
      <formula>OR(D31="",D31="Indsæt")</formula>
    </cfRule>
  </conditionalFormatting>
  <conditionalFormatting sqref="D32">
    <cfRule type="expression" dxfId="57" priority="3">
      <formula>$D32="Vælg"</formula>
    </cfRule>
    <cfRule type="expression" dxfId="56" priority="4">
      <formula>$D32&lt;&gt;"Vælg"</formula>
    </cfRule>
  </conditionalFormatting>
  <conditionalFormatting sqref="D34">
    <cfRule type="expression" dxfId="55" priority="37">
      <formula>$D34="Vælg"</formula>
    </cfRule>
    <cfRule type="expression" dxfId="54" priority="38">
      <formula>$D34&lt;&gt;"Vælg"</formula>
    </cfRule>
  </conditionalFormatting>
  <conditionalFormatting sqref="D35">
    <cfRule type="expression" dxfId="53" priority="42">
      <formula>D35&lt;&gt;"Indsæt"</formula>
    </cfRule>
    <cfRule type="expression" dxfId="52" priority="41">
      <formula>OR(D35="",D35="Indsæt")</formula>
    </cfRule>
  </conditionalFormatting>
  <conditionalFormatting sqref="D36">
    <cfRule type="expression" dxfId="51" priority="1">
      <formula>$D36="Vælg"</formula>
    </cfRule>
    <cfRule type="expression" dxfId="50" priority="2">
      <formula>$D36&lt;&gt;"Vælg"</formula>
    </cfRule>
  </conditionalFormatting>
  <conditionalFormatting sqref="D42">
    <cfRule type="expression" dxfId="49" priority="10">
      <formula>$D42&lt;&gt;"Vælg"</formula>
    </cfRule>
    <cfRule type="expression" dxfId="48" priority="9">
      <formula>$D42="Vælg"</formula>
    </cfRule>
  </conditionalFormatting>
  <conditionalFormatting sqref="D43">
    <cfRule type="expression" dxfId="47" priority="14">
      <formula>D43&lt;&gt;"Indsæt"</formula>
    </cfRule>
    <cfRule type="expression" dxfId="46" priority="13">
      <formula>OR(D43="",D43="Indsæt")</formula>
    </cfRule>
  </conditionalFormatting>
  <conditionalFormatting sqref="D44">
    <cfRule type="expression" dxfId="45" priority="16">
      <formula>$D44&lt;&gt;"Vælg"</formula>
    </cfRule>
    <cfRule type="expression" dxfId="44" priority="15">
      <formula>$D44="Vælg"</formula>
    </cfRule>
  </conditionalFormatting>
  <conditionalFormatting sqref="D46">
    <cfRule type="expression" dxfId="43" priority="8">
      <formula>$D46&lt;&gt;"Vælg"</formula>
    </cfRule>
    <cfRule type="expression" dxfId="42" priority="7">
      <formula>$D46="Vælg"</formula>
    </cfRule>
  </conditionalFormatting>
  <conditionalFormatting sqref="D47">
    <cfRule type="expression" dxfId="41" priority="20">
      <formula>D47&lt;&gt;"Indsæt"</formula>
    </cfRule>
    <cfRule type="expression" dxfId="40" priority="19">
      <formula>OR(D47="",D47="Indsæt")</formula>
    </cfRule>
  </conditionalFormatting>
  <conditionalFormatting sqref="D48">
    <cfRule type="expression" dxfId="39" priority="22">
      <formula>$D48&lt;&gt;"Vælg"</formula>
    </cfRule>
    <cfRule type="expression" dxfId="38" priority="21">
      <formula>$D48="Vælg"</formula>
    </cfRule>
  </conditionalFormatting>
  <conditionalFormatting sqref="D50">
    <cfRule type="expression" dxfId="37" priority="23">
      <formula>$D50="Vælg"</formula>
    </cfRule>
    <cfRule type="expression" dxfId="36" priority="24">
      <formula>$D50&lt;&gt;"Vælg"</formula>
    </cfRule>
  </conditionalFormatting>
  <conditionalFormatting sqref="D51:D52">
    <cfRule type="expression" dxfId="35" priority="32">
      <formula>D51&lt;&gt;"Indsæt"</formula>
    </cfRule>
    <cfRule type="expression" dxfId="34" priority="31">
      <formula>OR(D51="",D51="Indsæt")</formula>
    </cfRule>
  </conditionalFormatting>
  <conditionalFormatting sqref="D53">
    <cfRule type="expression" dxfId="33" priority="30">
      <formula>$D53&lt;&gt;"Vælg"</formula>
    </cfRule>
    <cfRule type="expression" dxfId="32" priority="29">
      <formula>$D53="Vælg"</formula>
    </cfRule>
  </conditionalFormatting>
  <conditionalFormatting sqref="D56">
    <cfRule type="expression" dxfId="31" priority="77">
      <formula>$D56="Vælg"</formula>
    </cfRule>
    <cfRule type="expression" dxfId="30" priority="78">
      <formula>$D56&lt;&gt;"Vælg"</formula>
    </cfRule>
  </conditionalFormatting>
  <conditionalFormatting sqref="D58">
    <cfRule type="expression" dxfId="29" priority="57">
      <formula>$D58="Vælg"</formula>
    </cfRule>
    <cfRule type="expression" dxfId="28" priority="58">
      <formula>$D58&lt;&gt;"Vælg"</formula>
    </cfRule>
  </conditionalFormatting>
  <conditionalFormatting sqref="D7:H7">
    <cfRule type="expression" dxfId="27" priority="110">
      <formula>D7&lt;&gt;"Indsæt"</formula>
    </cfRule>
    <cfRule type="expression" dxfId="26" priority="109">
      <formula>OR(D7="",D7="Indsæt")</formula>
    </cfRule>
  </conditionalFormatting>
  <conditionalFormatting sqref="D10:H10">
    <cfRule type="expression" dxfId="25" priority="59">
      <formula>OR(D10="",D10="Indsæt")</formula>
    </cfRule>
    <cfRule type="expression" dxfId="24" priority="60">
      <formula>D10&lt;&gt;"Indsæt"</formula>
    </cfRule>
  </conditionalFormatting>
  <conditionalFormatting sqref="D14:H14">
    <cfRule type="expression" dxfId="23" priority="50">
      <formula>D14&lt;&gt;"Indsæt"</formula>
    </cfRule>
    <cfRule type="expression" dxfId="22" priority="49">
      <formula>OR(D14="",D14="Indsæt")</formula>
    </cfRule>
  </conditionalFormatting>
  <conditionalFormatting sqref="D22:H22">
    <cfRule type="expression" dxfId="21" priority="67">
      <formula>OR(D22="",D22="Indsæt")</formula>
    </cfRule>
    <cfRule type="expression" dxfId="20" priority="68">
      <formula>D22&lt;&gt;"Indsæt"</formula>
    </cfRule>
  </conditionalFormatting>
  <conditionalFormatting sqref="D25:H25">
    <cfRule type="expression" dxfId="19" priority="97">
      <formula>OR(D25="",D25="Indsæt")</formula>
    </cfRule>
    <cfRule type="expression" dxfId="18" priority="98">
      <formula>D25&lt;&gt;"Indsæt"</formula>
    </cfRule>
  </conditionalFormatting>
  <conditionalFormatting sqref="D39:H39">
    <cfRule type="expression" dxfId="17" priority="46">
      <formula>D39&lt;&gt;"Indsæt"</formula>
    </cfRule>
    <cfRule type="expression" dxfId="16" priority="45">
      <formula>OR(D39="",D39="Indsæt")</formula>
    </cfRule>
  </conditionalFormatting>
  <conditionalFormatting sqref="D57:H57">
    <cfRule type="expression" dxfId="15" priority="79">
      <formula>OR(D57="",D57="Indsæt")</formula>
    </cfRule>
    <cfRule type="expression" dxfId="14" priority="80">
      <formula>D57&lt;&gt;"Indsæt"</formula>
    </cfRule>
  </conditionalFormatting>
  <conditionalFormatting sqref="D60:H60">
    <cfRule type="expression" dxfId="13" priority="75">
      <formula>OR(D60="",D60="Indsæt")</formula>
    </cfRule>
    <cfRule type="expression" dxfId="12" priority="76">
      <formula>D60&lt;&gt;"Indsæt"</formula>
    </cfRule>
  </conditionalFormatting>
  <hyperlinks>
    <hyperlink ref="G62:H63" location="Emballage!A1" display="Næste" xr:uid="{00FE531B-85E3-42D6-AC75-5C001B6B929D}"/>
    <hyperlink ref="C62:C63"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 ref="L11" location="'Bilag I'!A1" display="Bilag I" xr:uid="{EC62F7CD-1D17-467F-851A-34709406C8BA}"/>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3664A42-FA3D-420A-90FA-6800D3558FB6}">
          <x14:formula1>
            <xm:f>'Drop down'!$A$2:$A$4</xm:f>
          </x14:formula1>
          <xm:sqref>D45 D54:D55 D49 D38:D41</xm:sqref>
        </x14:dataValidation>
        <x14:dataValidation type="list" showInputMessage="1" showErrorMessage="1" xr:uid="{F53625A8-E0C1-442D-BF2A-0A6F574F9CA0}">
          <x14:formula1>
            <xm:f>'Drop down'!$A$13:$A$16</xm:f>
          </x14:formula1>
          <xm:sqref>D24:H24</xm:sqref>
        </x14:dataValidation>
        <x14:dataValidation type="list" showInputMessage="1" showErrorMessage="1" xr:uid="{DC4AF9B1-CB17-483B-921F-72B72D1EA44E}">
          <x14:formula1>
            <xm:f>'Drop down'!$A$2:$A$4</xm:f>
          </x14:formula1>
          <xm:sqref>D6:H6 D9:H9 D11:H11 D13:H13 D38:H38 D40:H40 D20:H21 D23:H23 D26:H28 D30:H30 D32:H32 D34:H34 D36:H36 D18:H18 D42:H42 D44:H44 D46:H46 D48:H48 D50:H50 D53:H53 D58:H58</xm:sqref>
        </x14:dataValidation>
        <x14:dataValidation type="list" showInputMessage="1" showErrorMessage="1" xr:uid="{4627E7D9-1DA5-463D-A835-034BEE079AC9}">
          <x14:formula1>
            <xm:f>'Drop down'!$A$158:$A$162</xm:f>
          </x14:formula1>
          <xm:sqref>D56:H56 D16:H16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sheetPr codeName="Sheet8"/>
  <dimension ref="A1:AC53"/>
  <sheetViews>
    <sheetView workbookViewId="0">
      <selection activeCell="O11" sqref="O11"/>
    </sheetView>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132" t="s">
        <v>912</v>
      </c>
      <c r="C1" s="132"/>
      <c r="D1" s="132"/>
      <c r="E1" s="132"/>
      <c r="F1" s="35"/>
      <c r="G1" s="9"/>
      <c r="H1" s="9"/>
      <c r="I1" s="9"/>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723</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1"/>
      <c r="D4" s="6"/>
      <c r="E4" s="6"/>
      <c r="F4" s="6"/>
      <c r="G4" s="6"/>
      <c r="H4" s="6"/>
      <c r="I4" s="6"/>
      <c r="J4" s="6"/>
      <c r="K4" s="6"/>
      <c r="L4" s="7"/>
      <c r="M4" s="4"/>
      <c r="N4" s="1"/>
      <c r="O4" s="10" t="s">
        <v>914</v>
      </c>
      <c r="P4" s="1"/>
      <c r="Q4" s="1"/>
      <c r="R4" s="1"/>
      <c r="S4" s="1"/>
      <c r="T4" s="1"/>
      <c r="U4" s="1"/>
      <c r="V4" s="1"/>
      <c r="W4" s="1"/>
      <c r="X4" s="1"/>
      <c r="Y4" s="1"/>
      <c r="Z4" s="1"/>
      <c r="AA4" s="1"/>
      <c r="AB4" s="1"/>
      <c r="AC4" s="1"/>
    </row>
    <row r="5" spans="1:29" x14ac:dyDescent="0.25">
      <c r="A5" s="3"/>
      <c r="B5" s="5"/>
      <c r="C5" s="201" t="s">
        <v>1058</v>
      </c>
      <c r="D5" s="201"/>
      <c r="E5" s="201"/>
      <c r="F5" s="201"/>
      <c r="G5" s="201"/>
      <c r="H5" s="201"/>
      <c r="I5" s="201"/>
      <c r="J5" s="201"/>
      <c r="K5" s="201"/>
      <c r="L5" s="7"/>
      <c r="M5" s="4"/>
      <c r="N5" s="1"/>
      <c r="O5" s="12" t="s">
        <v>915</v>
      </c>
      <c r="P5" s="1"/>
      <c r="Q5" s="1"/>
      <c r="R5" s="1"/>
      <c r="S5" s="1"/>
      <c r="T5" s="1"/>
      <c r="U5" s="1"/>
      <c r="V5" s="1"/>
      <c r="W5" s="1"/>
      <c r="X5" s="1"/>
      <c r="Y5" s="1"/>
      <c r="Z5" s="1"/>
      <c r="AA5" s="1"/>
      <c r="AB5" s="1"/>
      <c r="AC5" s="1"/>
    </row>
    <row r="6" spans="1:29" x14ac:dyDescent="0.25">
      <c r="A6" s="3"/>
      <c r="B6" s="5"/>
      <c r="C6" s="201"/>
      <c r="D6" s="201"/>
      <c r="E6" s="201"/>
      <c r="F6" s="201"/>
      <c r="G6" s="201"/>
      <c r="H6" s="201"/>
      <c r="I6" s="201"/>
      <c r="J6" s="201"/>
      <c r="K6" s="201"/>
      <c r="L6" s="7"/>
      <c r="M6" s="4"/>
      <c r="N6" s="1"/>
      <c r="O6" s="12" t="s">
        <v>916</v>
      </c>
      <c r="P6" s="1"/>
      <c r="Q6" s="1"/>
      <c r="R6" s="1"/>
      <c r="S6" s="1"/>
      <c r="T6" s="1"/>
      <c r="U6" s="1"/>
      <c r="V6" s="1"/>
      <c r="W6" s="1"/>
      <c r="X6" s="1"/>
      <c r="Y6" s="1"/>
      <c r="Z6" s="1"/>
      <c r="AA6" s="1"/>
      <c r="AB6" s="1"/>
      <c r="AC6" s="1"/>
    </row>
    <row r="7" spans="1:29" x14ac:dyDescent="0.25">
      <c r="A7" s="3"/>
      <c r="B7" s="5"/>
      <c r="C7" s="201"/>
      <c r="D7" s="201"/>
      <c r="E7" s="201"/>
      <c r="F7" s="201"/>
      <c r="G7" s="201"/>
      <c r="H7" s="201"/>
      <c r="I7" s="201"/>
      <c r="J7" s="201"/>
      <c r="K7" s="201"/>
      <c r="L7" s="7"/>
      <c r="M7" s="4"/>
      <c r="N7" s="1"/>
      <c r="O7" s="42" t="s">
        <v>917</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2" t="s">
        <v>919</v>
      </c>
      <c r="P8" s="1"/>
      <c r="Q8" s="1"/>
      <c r="R8" s="1"/>
      <c r="S8" s="1"/>
      <c r="T8" s="1"/>
      <c r="U8" s="1"/>
      <c r="V8" s="1"/>
      <c r="W8" s="1"/>
      <c r="X8" s="1"/>
      <c r="Y8" s="1"/>
      <c r="Z8" s="1"/>
      <c r="AA8" s="1"/>
      <c r="AB8" s="1"/>
      <c r="AC8" s="1"/>
    </row>
    <row r="9" spans="1:29" x14ac:dyDescent="0.25">
      <c r="A9" s="3"/>
      <c r="B9" s="5"/>
      <c r="C9" s="6"/>
      <c r="D9" s="6"/>
      <c r="E9" s="6"/>
      <c r="F9" s="6"/>
      <c r="G9" s="36" t="s">
        <v>1059</v>
      </c>
      <c r="H9" s="6"/>
      <c r="I9" s="6"/>
      <c r="J9" s="6"/>
      <c r="K9" s="6"/>
      <c r="L9" s="7"/>
      <c r="M9" s="4"/>
      <c r="N9" s="1"/>
      <c r="O9" s="12" t="s">
        <v>922</v>
      </c>
      <c r="P9" s="1"/>
      <c r="Q9" s="1"/>
      <c r="R9" s="1"/>
      <c r="S9" s="1"/>
      <c r="T9" s="1"/>
      <c r="U9" s="1"/>
      <c r="V9" s="1"/>
      <c r="W9" s="1"/>
      <c r="X9" s="1"/>
      <c r="Y9" s="1"/>
      <c r="Z9" s="1"/>
      <c r="AA9" s="1"/>
      <c r="AB9" s="1"/>
      <c r="AC9" s="1"/>
    </row>
    <row r="10" spans="1:29" x14ac:dyDescent="0.25">
      <c r="A10" s="3"/>
      <c r="B10" s="5"/>
      <c r="C10" s="24" t="s">
        <v>1060</v>
      </c>
      <c r="D10" s="24" t="s">
        <v>169</v>
      </c>
      <c r="E10" s="24" t="s">
        <v>1061</v>
      </c>
      <c r="F10" s="24" t="s">
        <v>1062</v>
      </c>
      <c r="G10" s="11" t="s">
        <v>958</v>
      </c>
      <c r="H10" s="11" t="s">
        <v>1063</v>
      </c>
      <c r="I10" s="11" t="s">
        <v>959</v>
      </c>
      <c r="J10" s="11" t="s">
        <v>960</v>
      </c>
      <c r="K10" s="11" t="s">
        <v>961</v>
      </c>
      <c r="L10" s="7"/>
      <c r="M10" s="4"/>
      <c r="N10" s="1"/>
      <c r="O10" s="44" t="s">
        <v>723</v>
      </c>
      <c r="P10" s="1"/>
      <c r="Q10" s="1"/>
      <c r="R10" s="1"/>
      <c r="S10" s="1"/>
      <c r="T10" s="1"/>
      <c r="U10" s="1"/>
      <c r="V10" s="1"/>
      <c r="W10" s="1"/>
      <c r="X10" s="1"/>
      <c r="Y10" s="1"/>
      <c r="Z10" s="1"/>
      <c r="AA10" s="1"/>
      <c r="AB10" s="1"/>
      <c r="AC10" s="1"/>
    </row>
    <row r="11" spans="1:29" ht="15.75" thickBot="1" x14ac:dyDescent="0.3">
      <c r="A11" s="3"/>
      <c r="B11" s="5"/>
      <c r="C11" s="50" t="s">
        <v>921</v>
      </c>
      <c r="D11" s="50" t="s">
        <v>921</v>
      </c>
      <c r="E11" s="20" t="s">
        <v>19</v>
      </c>
      <c r="F11" s="50" t="s">
        <v>921</v>
      </c>
      <c r="G11" s="51"/>
      <c r="H11" s="51"/>
      <c r="I11" s="51"/>
      <c r="J11" s="51"/>
      <c r="K11" s="51"/>
      <c r="L11" s="7"/>
      <c r="M11" s="4"/>
      <c r="N11" s="1"/>
      <c r="O11" s="13" t="s">
        <v>1064</v>
      </c>
      <c r="P11" s="1"/>
      <c r="Q11" s="1"/>
      <c r="R11" s="1"/>
      <c r="S11" s="1"/>
      <c r="T11" s="1"/>
      <c r="U11" s="1"/>
      <c r="V11" s="1"/>
      <c r="W11" s="1"/>
      <c r="X11" s="1"/>
      <c r="Y11" s="1"/>
      <c r="Z11" s="1"/>
      <c r="AA11" s="1"/>
      <c r="AB11" s="1"/>
      <c r="AC11" s="1"/>
    </row>
    <row r="12" spans="1:29" x14ac:dyDescent="0.25">
      <c r="A12" s="3"/>
      <c r="B12" s="5"/>
      <c r="C12" s="50" t="s">
        <v>921</v>
      </c>
      <c r="D12" s="50" t="s">
        <v>921</v>
      </c>
      <c r="E12" s="20" t="s">
        <v>19</v>
      </c>
      <c r="F12" s="50" t="s">
        <v>921</v>
      </c>
      <c r="G12" s="51"/>
      <c r="H12" s="51"/>
      <c r="I12" s="51"/>
      <c r="J12" s="51"/>
      <c r="K12" s="51"/>
      <c r="L12" s="7"/>
      <c r="M12" s="4"/>
      <c r="N12" s="1"/>
      <c r="O12" s="1"/>
      <c r="P12" s="1"/>
      <c r="Q12" s="1"/>
      <c r="R12" s="1"/>
      <c r="S12" s="1"/>
      <c r="T12" s="1"/>
      <c r="U12" s="1"/>
      <c r="V12" s="1"/>
      <c r="W12" s="1"/>
      <c r="X12" s="1"/>
      <c r="Y12" s="1"/>
      <c r="Z12" s="1"/>
      <c r="AA12" s="1"/>
      <c r="AB12" s="1"/>
      <c r="AC12" s="1"/>
    </row>
    <row r="13" spans="1:29" x14ac:dyDescent="0.25">
      <c r="A13" s="3"/>
      <c r="B13" s="5"/>
      <c r="C13" s="50" t="s">
        <v>921</v>
      </c>
      <c r="D13" s="50" t="s">
        <v>921</v>
      </c>
      <c r="E13" s="20" t="s">
        <v>19</v>
      </c>
      <c r="F13" s="50" t="s">
        <v>921</v>
      </c>
      <c r="G13" s="51"/>
      <c r="H13" s="51"/>
      <c r="I13" s="51"/>
      <c r="J13" s="51"/>
      <c r="K13" s="51"/>
      <c r="L13" s="7"/>
      <c r="M13" s="4"/>
      <c r="N13" s="1"/>
      <c r="O13" s="1"/>
      <c r="P13" s="1"/>
      <c r="Q13" s="1"/>
      <c r="R13" s="1"/>
      <c r="S13" s="1"/>
      <c r="T13" s="1"/>
      <c r="U13" s="1"/>
      <c r="V13" s="1"/>
      <c r="W13" s="1"/>
      <c r="X13" s="1"/>
      <c r="Y13" s="1"/>
      <c r="Z13" s="1"/>
      <c r="AA13" s="1"/>
      <c r="AB13" s="1"/>
      <c r="AC13" s="1"/>
    </row>
    <row r="14" spans="1:29" x14ac:dyDescent="0.25">
      <c r="A14" s="3"/>
      <c r="B14" s="5"/>
      <c r="C14" s="50" t="s">
        <v>921</v>
      </c>
      <c r="D14" s="50" t="s">
        <v>921</v>
      </c>
      <c r="E14" s="20" t="s">
        <v>19</v>
      </c>
      <c r="F14" s="50" t="s">
        <v>921</v>
      </c>
      <c r="G14" s="51"/>
      <c r="H14" s="51"/>
      <c r="I14" s="51"/>
      <c r="J14" s="51"/>
      <c r="K14" s="51"/>
      <c r="L14" s="7"/>
      <c r="M14" s="4"/>
      <c r="N14" s="1"/>
      <c r="O14" s="1"/>
      <c r="P14" s="1"/>
      <c r="Q14" s="1"/>
      <c r="R14" s="1"/>
      <c r="S14" s="1"/>
      <c r="T14" s="1"/>
      <c r="U14" s="1"/>
      <c r="V14" s="1"/>
      <c r="W14" s="1"/>
      <c r="X14" s="1"/>
      <c r="Y14" s="1"/>
      <c r="Z14" s="1"/>
      <c r="AA14" s="1"/>
      <c r="AB14" s="1"/>
      <c r="AC14" s="1"/>
    </row>
    <row r="15" spans="1:29" x14ac:dyDescent="0.25">
      <c r="A15" s="3"/>
      <c r="B15" s="5"/>
      <c r="C15" s="50" t="s">
        <v>921</v>
      </c>
      <c r="D15" s="50" t="s">
        <v>921</v>
      </c>
      <c r="E15" s="20" t="s">
        <v>19</v>
      </c>
      <c r="F15" s="50" t="s">
        <v>921</v>
      </c>
      <c r="G15" s="51"/>
      <c r="H15" s="51"/>
      <c r="I15" s="51"/>
      <c r="J15" s="51"/>
      <c r="K15" s="51"/>
      <c r="L15" s="7"/>
      <c r="M15" s="4"/>
      <c r="N15" s="1"/>
      <c r="O15" s="1"/>
      <c r="P15" s="1"/>
      <c r="Q15" s="1"/>
      <c r="R15" s="1"/>
      <c r="S15" s="1"/>
      <c r="T15" s="1"/>
      <c r="U15" s="1"/>
      <c r="V15" s="1"/>
      <c r="W15" s="1"/>
      <c r="X15" s="1"/>
      <c r="Y15" s="1"/>
      <c r="Z15" s="1"/>
      <c r="AA15" s="1"/>
      <c r="AB15" s="1"/>
      <c r="AC15" s="1"/>
    </row>
    <row r="16" spans="1:29" x14ac:dyDescent="0.25">
      <c r="A16" s="3"/>
      <c r="B16" s="5"/>
      <c r="C16" s="50" t="s">
        <v>921</v>
      </c>
      <c r="D16" s="50" t="s">
        <v>921</v>
      </c>
      <c r="E16" s="20" t="s">
        <v>19</v>
      </c>
      <c r="F16" s="50" t="s">
        <v>921</v>
      </c>
      <c r="G16" s="51"/>
      <c r="H16" s="51"/>
      <c r="I16" s="51"/>
      <c r="J16" s="51"/>
      <c r="K16" s="51"/>
      <c r="L16" s="7"/>
      <c r="M16" s="4"/>
      <c r="N16" s="1"/>
      <c r="O16" s="1"/>
      <c r="P16" s="1"/>
      <c r="Q16" s="1"/>
      <c r="R16" s="1"/>
      <c r="S16" s="1"/>
      <c r="T16" s="1"/>
      <c r="U16" s="1"/>
      <c r="V16" s="1"/>
      <c r="W16" s="1"/>
      <c r="X16" s="1"/>
      <c r="Y16" s="1"/>
      <c r="Z16" s="1"/>
      <c r="AA16" s="1"/>
      <c r="AB16" s="1"/>
      <c r="AC16" s="1"/>
    </row>
    <row r="17" spans="1:29" x14ac:dyDescent="0.25">
      <c r="A17" s="3"/>
      <c r="B17" s="5"/>
      <c r="C17" s="50" t="s">
        <v>921</v>
      </c>
      <c r="D17" s="50" t="s">
        <v>921</v>
      </c>
      <c r="E17" s="20" t="s">
        <v>19</v>
      </c>
      <c r="F17" s="50" t="s">
        <v>921</v>
      </c>
      <c r="G17" s="51"/>
      <c r="H17" s="51"/>
      <c r="I17" s="51"/>
      <c r="J17" s="51"/>
      <c r="K17" s="51"/>
      <c r="L17" s="7"/>
      <c r="M17" s="4"/>
      <c r="N17" s="1"/>
      <c r="O17" s="1"/>
      <c r="P17" s="1"/>
      <c r="Q17" s="1"/>
      <c r="R17" s="1"/>
      <c r="S17" s="1"/>
      <c r="T17" s="1"/>
      <c r="U17" s="1"/>
      <c r="V17" s="1"/>
      <c r="W17" s="1"/>
      <c r="X17" s="1"/>
      <c r="Y17" s="1"/>
      <c r="Z17" s="1"/>
      <c r="AA17" s="1"/>
      <c r="AB17" s="1"/>
      <c r="AC17" s="1"/>
    </row>
    <row r="18" spans="1:29" x14ac:dyDescent="0.25">
      <c r="A18" s="3"/>
      <c r="B18" s="5"/>
      <c r="C18" s="50" t="s">
        <v>921</v>
      </c>
      <c r="D18" s="50" t="s">
        <v>921</v>
      </c>
      <c r="E18" s="20" t="s">
        <v>19</v>
      </c>
      <c r="F18" s="50" t="s">
        <v>921</v>
      </c>
      <c r="G18" s="51"/>
      <c r="H18" s="51"/>
      <c r="I18" s="51"/>
      <c r="J18" s="51"/>
      <c r="K18" s="51"/>
      <c r="L18" s="7"/>
      <c r="M18" s="4"/>
      <c r="N18" s="1"/>
      <c r="O18" s="1"/>
      <c r="P18" s="1"/>
      <c r="Q18" s="1"/>
      <c r="R18" s="1"/>
      <c r="S18" s="1"/>
      <c r="T18" s="1"/>
      <c r="U18" s="1"/>
      <c r="V18" s="1"/>
      <c r="W18" s="1"/>
      <c r="X18" s="1"/>
      <c r="Y18" s="1"/>
      <c r="Z18" s="1"/>
      <c r="AA18" s="1"/>
      <c r="AB18" s="1"/>
      <c r="AC18" s="1"/>
    </row>
    <row r="19" spans="1:29" x14ac:dyDescent="0.25">
      <c r="A19" s="3"/>
      <c r="B19" s="5"/>
      <c r="C19" s="50" t="s">
        <v>921</v>
      </c>
      <c r="D19" s="50" t="s">
        <v>921</v>
      </c>
      <c r="E19" s="20" t="s">
        <v>19</v>
      </c>
      <c r="F19" s="50" t="s">
        <v>921</v>
      </c>
      <c r="G19" s="51"/>
      <c r="H19" s="51"/>
      <c r="I19" s="51"/>
      <c r="J19" s="51"/>
      <c r="K19" s="51"/>
      <c r="L19" s="7"/>
      <c r="M19" s="4"/>
      <c r="N19" s="1"/>
      <c r="O19" s="1"/>
      <c r="P19" s="1"/>
      <c r="Q19" s="1"/>
      <c r="R19" s="1"/>
      <c r="S19" s="1"/>
      <c r="T19" s="1"/>
      <c r="U19" s="1"/>
      <c r="V19" s="1"/>
      <c r="W19" s="1"/>
      <c r="X19" s="1"/>
      <c r="Y19" s="1"/>
      <c r="Z19" s="1"/>
      <c r="AA19" s="1"/>
      <c r="AB19" s="1"/>
      <c r="AC19" s="1"/>
    </row>
    <row r="20" spans="1:29" x14ac:dyDescent="0.25">
      <c r="A20" s="3"/>
      <c r="B20" s="5"/>
      <c r="C20" s="50" t="s">
        <v>921</v>
      </c>
      <c r="D20" s="50" t="s">
        <v>921</v>
      </c>
      <c r="E20" s="20" t="s">
        <v>19</v>
      </c>
      <c r="F20" s="50" t="s">
        <v>921</v>
      </c>
      <c r="G20" s="51"/>
      <c r="H20" s="51"/>
      <c r="I20" s="51"/>
      <c r="J20" s="51"/>
      <c r="K20" s="51"/>
      <c r="L20" s="7"/>
      <c r="M20" s="4"/>
      <c r="N20" s="1"/>
      <c r="O20" s="1"/>
      <c r="P20" s="1"/>
      <c r="Q20" s="1"/>
      <c r="R20" s="1"/>
      <c r="S20" s="1"/>
      <c r="T20" s="1"/>
      <c r="U20" s="1"/>
      <c r="V20" s="1"/>
      <c r="W20" s="1"/>
      <c r="X20" s="1"/>
      <c r="Y20" s="1"/>
      <c r="Z20" s="1"/>
      <c r="AA20" s="1"/>
      <c r="AB20" s="1"/>
      <c r="AC20" s="1"/>
    </row>
    <row r="21" spans="1:29" x14ac:dyDescent="0.25">
      <c r="A21" s="3"/>
      <c r="B21" s="5"/>
      <c r="C21" s="50" t="s">
        <v>921</v>
      </c>
      <c r="D21" s="50" t="s">
        <v>921</v>
      </c>
      <c r="E21" s="20" t="s">
        <v>19</v>
      </c>
      <c r="F21" s="50" t="s">
        <v>921</v>
      </c>
      <c r="G21" s="51"/>
      <c r="H21" s="51"/>
      <c r="I21" s="51"/>
      <c r="J21" s="51"/>
      <c r="K21" s="51"/>
      <c r="L21" s="7"/>
      <c r="M21" s="4"/>
      <c r="N21" s="1"/>
      <c r="O21" s="1"/>
      <c r="P21" s="1"/>
      <c r="Q21" s="1"/>
      <c r="R21" s="1"/>
      <c r="S21" s="1"/>
      <c r="T21" s="1"/>
      <c r="U21" s="1"/>
      <c r="V21" s="1"/>
      <c r="W21" s="1"/>
      <c r="X21" s="1"/>
      <c r="Y21" s="1"/>
      <c r="Z21" s="1"/>
      <c r="AA21" s="1"/>
      <c r="AB21" s="1"/>
      <c r="AC21" s="1"/>
    </row>
    <row r="22" spans="1:29" x14ac:dyDescent="0.25">
      <c r="A22" s="3"/>
      <c r="B22" s="5"/>
      <c r="C22" s="50" t="s">
        <v>921</v>
      </c>
      <c r="D22" s="50" t="s">
        <v>921</v>
      </c>
      <c r="E22" s="20" t="s">
        <v>19</v>
      </c>
      <c r="F22" s="50" t="s">
        <v>921</v>
      </c>
      <c r="G22" s="51"/>
      <c r="H22" s="51"/>
      <c r="I22" s="51"/>
      <c r="J22" s="51"/>
      <c r="K22" s="51"/>
      <c r="L22" s="7"/>
      <c r="M22" s="4"/>
      <c r="N22" s="1"/>
      <c r="O22" s="1"/>
      <c r="P22" s="1"/>
      <c r="Q22" s="1"/>
      <c r="R22" s="1"/>
      <c r="S22" s="1"/>
      <c r="T22" s="1"/>
      <c r="U22" s="1"/>
      <c r="V22" s="1"/>
      <c r="W22" s="1"/>
      <c r="X22" s="1"/>
      <c r="Y22" s="1"/>
      <c r="Z22" s="1"/>
      <c r="AA22" s="1"/>
      <c r="AB22" s="1"/>
      <c r="AC22" s="1"/>
    </row>
    <row r="23" spans="1:29" x14ac:dyDescent="0.25">
      <c r="A23" s="3"/>
      <c r="B23" s="5"/>
      <c r="C23" s="50" t="s">
        <v>921</v>
      </c>
      <c r="D23" s="50" t="s">
        <v>921</v>
      </c>
      <c r="E23" s="20" t="s">
        <v>19</v>
      </c>
      <c r="F23" s="50" t="s">
        <v>921</v>
      </c>
      <c r="G23" s="51"/>
      <c r="H23" s="51"/>
      <c r="I23" s="51"/>
      <c r="J23" s="51"/>
      <c r="K23" s="51"/>
      <c r="L23" s="7"/>
      <c r="M23" s="4"/>
      <c r="N23" s="1"/>
      <c r="O23" s="1"/>
      <c r="P23" s="1"/>
      <c r="Q23" s="1"/>
      <c r="R23" s="1"/>
      <c r="S23" s="1"/>
      <c r="T23" s="1"/>
      <c r="U23" s="1"/>
      <c r="V23" s="1"/>
      <c r="W23" s="1"/>
      <c r="X23" s="1"/>
      <c r="Y23" s="1"/>
      <c r="Z23" s="1"/>
      <c r="AA23" s="1"/>
      <c r="AB23" s="1"/>
      <c r="AC23" s="1"/>
    </row>
    <row r="24" spans="1:29" x14ac:dyDescent="0.25">
      <c r="A24" s="3"/>
      <c r="B24" s="5"/>
      <c r="C24" s="50" t="s">
        <v>921</v>
      </c>
      <c r="D24" s="50" t="s">
        <v>921</v>
      </c>
      <c r="E24" s="20" t="s">
        <v>19</v>
      </c>
      <c r="F24" s="50" t="s">
        <v>921</v>
      </c>
      <c r="G24" s="51"/>
      <c r="H24" s="51"/>
      <c r="I24" s="51"/>
      <c r="J24" s="51"/>
      <c r="K24" s="51"/>
      <c r="L24" s="7"/>
      <c r="M24" s="4"/>
      <c r="N24" s="1"/>
      <c r="O24" s="1"/>
      <c r="P24" s="1"/>
      <c r="Q24" s="1"/>
      <c r="R24" s="1"/>
      <c r="S24" s="1"/>
      <c r="T24" s="1"/>
      <c r="U24" s="1"/>
      <c r="V24" s="1"/>
      <c r="W24" s="1"/>
      <c r="X24" s="1"/>
      <c r="Y24" s="1"/>
      <c r="Z24" s="1"/>
      <c r="AA24" s="1"/>
      <c r="AB24" s="1"/>
      <c r="AC24" s="1"/>
    </row>
    <row r="25" spans="1:29" x14ac:dyDescent="0.25">
      <c r="A25" s="3"/>
      <c r="B25" s="5"/>
      <c r="C25" s="50" t="s">
        <v>921</v>
      </c>
      <c r="D25" s="50" t="s">
        <v>921</v>
      </c>
      <c r="E25" s="20" t="s">
        <v>19</v>
      </c>
      <c r="F25" s="50" t="s">
        <v>921</v>
      </c>
      <c r="G25" s="51"/>
      <c r="H25" s="51"/>
      <c r="I25" s="51"/>
      <c r="J25" s="51"/>
      <c r="K25" s="51"/>
      <c r="L25" s="7"/>
      <c r="M25" s="4"/>
      <c r="N25" s="1"/>
      <c r="O25" s="1"/>
      <c r="P25" s="1"/>
      <c r="Q25" s="1"/>
      <c r="R25" s="1"/>
      <c r="S25" s="1"/>
      <c r="T25" s="1"/>
      <c r="U25" s="1"/>
      <c r="V25" s="1"/>
      <c r="W25" s="1"/>
      <c r="X25" s="1"/>
      <c r="Y25" s="1"/>
      <c r="Z25" s="1"/>
      <c r="AA25" s="1"/>
      <c r="AB25" s="1"/>
      <c r="AC25" s="1"/>
    </row>
    <row r="26" spans="1:29" x14ac:dyDescent="0.25">
      <c r="A26" s="3"/>
      <c r="B26" s="5"/>
      <c r="C26" s="50" t="s">
        <v>921</v>
      </c>
      <c r="D26" s="50" t="s">
        <v>921</v>
      </c>
      <c r="E26" s="20" t="s">
        <v>19</v>
      </c>
      <c r="F26" s="50" t="s">
        <v>921</v>
      </c>
      <c r="G26" s="51"/>
      <c r="H26" s="51"/>
      <c r="I26" s="51"/>
      <c r="J26" s="51"/>
      <c r="K26" s="51"/>
      <c r="L26" s="7"/>
      <c r="M26" s="4"/>
      <c r="N26" s="1"/>
      <c r="O26" s="1"/>
      <c r="P26" s="1"/>
      <c r="Q26" s="1"/>
      <c r="R26" s="1"/>
      <c r="S26" s="1"/>
      <c r="T26" s="1"/>
      <c r="U26" s="1"/>
      <c r="V26" s="1"/>
      <c r="W26" s="1"/>
      <c r="X26" s="1"/>
      <c r="Y26" s="1"/>
      <c r="Z26" s="1"/>
      <c r="AA26" s="1"/>
      <c r="AB26" s="1"/>
      <c r="AC26" s="1"/>
    </row>
    <row r="27" spans="1:29" x14ac:dyDescent="0.25">
      <c r="A27" s="3"/>
      <c r="B27" s="5"/>
      <c r="C27" s="50" t="s">
        <v>921</v>
      </c>
      <c r="D27" s="50" t="s">
        <v>921</v>
      </c>
      <c r="E27" s="20" t="s">
        <v>19</v>
      </c>
      <c r="F27" s="50" t="s">
        <v>921</v>
      </c>
      <c r="G27" s="51"/>
      <c r="H27" s="51"/>
      <c r="I27" s="51"/>
      <c r="J27" s="51"/>
      <c r="K27" s="51"/>
      <c r="L27" s="7"/>
      <c r="M27" s="4"/>
      <c r="N27" s="1"/>
      <c r="O27" s="1"/>
      <c r="P27" s="1"/>
      <c r="Q27" s="1"/>
      <c r="R27" s="1"/>
      <c r="S27" s="1"/>
      <c r="T27" s="1"/>
      <c r="U27" s="1"/>
      <c r="V27" s="1"/>
      <c r="W27" s="1"/>
      <c r="X27" s="1"/>
      <c r="Y27" s="1"/>
      <c r="Z27" s="1"/>
      <c r="AA27" s="1"/>
      <c r="AB27" s="1"/>
      <c r="AC27" s="1"/>
    </row>
    <row r="28" spans="1:29" x14ac:dyDescent="0.25">
      <c r="A28" s="3"/>
      <c r="B28" s="5"/>
      <c r="C28" s="50" t="s">
        <v>921</v>
      </c>
      <c r="D28" s="50" t="s">
        <v>921</v>
      </c>
      <c r="E28" s="20" t="s">
        <v>19</v>
      </c>
      <c r="F28" s="50" t="s">
        <v>921</v>
      </c>
      <c r="G28" s="51"/>
      <c r="H28" s="51"/>
      <c r="I28" s="51"/>
      <c r="J28" s="51"/>
      <c r="K28" s="51"/>
      <c r="L28" s="7"/>
      <c r="M28" s="4"/>
      <c r="N28" s="1"/>
      <c r="O28" s="1"/>
      <c r="P28" s="1"/>
      <c r="Q28" s="1"/>
      <c r="R28" s="1"/>
      <c r="S28" s="1"/>
      <c r="T28" s="1"/>
      <c r="U28" s="1"/>
      <c r="V28" s="1"/>
      <c r="W28" s="1"/>
      <c r="X28" s="1"/>
      <c r="Y28" s="1"/>
      <c r="Z28" s="1"/>
      <c r="AA28" s="1"/>
      <c r="AB28" s="1"/>
      <c r="AC28" s="1"/>
    </row>
    <row r="29" spans="1:29" x14ac:dyDescent="0.25">
      <c r="A29" s="3"/>
      <c r="B29" s="5"/>
      <c r="C29" s="50" t="s">
        <v>921</v>
      </c>
      <c r="D29" s="50" t="s">
        <v>921</v>
      </c>
      <c r="E29" s="20" t="s">
        <v>19</v>
      </c>
      <c r="F29" s="50" t="s">
        <v>921</v>
      </c>
      <c r="G29" s="51"/>
      <c r="H29" s="51"/>
      <c r="I29" s="51"/>
      <c r="J29" s="51"/>
      <c r="K29" s="51"/>
      <c r="L29" s="7"/>
      <c r="M29" s="4"/>
      <c r="N29" s="1"/>
      <c r="O29" s="1"/>
      <c r="P29" s="1"/>
      <c r="Q29" s="1"/>
      <c r="R29" s="1"/>
      <c r="S29" s="1"/>
      <c r="T29" s="1"/>
      <c r="U29" s="1"/>
      <c r="V29" s="1"/>
      <c r="W29" s="1"/>
      <c r="X29" s="1"/>
      <c r="Y29" s="1"/>
      <c r="Z29" s="1"/>
      <c r="AA29" s="1"/>
      <c r="AB29" s="1"/>
      <c r="AC29" s="1"/>
    </row>
    <row r="30" spans="1:29" x14ac:dyDescent="0.25">
      <c r="A30" s="3"/>
      <c r="B30" s="5"/>
      <c r="C30" s="50" t="s">
        <v>921</v>
      </c>
      <c r="D30" s="50" t="s">
        <v>921</v>
      </c>
      <c r="E30" s="20" t="s">
        <v>19</v>
      </c>
      <c r="F30" s="50" t="s">
        <v>921</v>
      </c>
      <c r="G30" s="51"/>
      <c r="H30" s="51"/>
      <c r="I30" s="51"/>
      <c r="J30" s="51"/>
      <c r="K30" s="51"/>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ht="15" customHeight="1" x14ac:dyDescent="0.25">
      <c r="A32" s="3"/>
      <c r="B32" s="5"/>
      <c r="C32" s="204" t="s">
        <v>1018</v>
      </c>
      <c r="D32" s="6"/>
      <c r="E32" s="6"/>
      <c r="F32" s="6"/>
      <c r="G32" s="6"/>
      <c r="H32" s="6"/>
      <c r="I32" s="6"/>
      <c r="K32" s="214" t="s">
        <v>941</v>
      </c>
      <c r="L32" s="7"/>
      <c r="M32" s="4"/>
      <c r="N32" s="1"/>
      <c r="O32" s="1"/>
      <c r="P32" s="1"/>
      <c r="Q32" s="1"/>
      <c r="R32" s="1"/>
      <c r="S32" s="1"/>
      <c r="T32" s="1"/>
      <c r="U32" s="1"/>
      <c r="V32" s="1"/>
      <c r="W32" s="1"/>
      <c r="X32" s="1"/>
      <c r="Y32" s="1"/>
      <c r="Z32" s="1"/>
      <c r="AA32" s="1"/>
      <c r="AB32" s="1"/>
      <c r="AC32" s="1"/>
    </row>
    <row r="33" spans="1:29" ht="15" customHeight="1" x14ac:dyDescent="0.25">
      <c r="A33" s="3"/>
      <c r="B33" s="5"/>
      <c r="C33" s="204"/>
      <c r="D33" s="6"/>
      <c r="E33" s="6"/>
      <c r="F33" s="6"/>
      <c r="G33" s="6"/>
      <c r="H33" s="6"/>
      <c r="I33" s="6"/>
      <c r="J33" s="6"/>
      <c r="K33" s="214"/>
      <c r="L33" s="7"/>
      <c r="M33" s="4"/>
      <c r="N33" s="1"/>
      <c r="O33" s="1"/>
      <c r="P33" s="1"/>
      <c r="Q33" s="1"/>
      <c r="R33" s="1"/>
      <c r="S33" s="1"/>
      <c r="T33" s="1"/>
      <c r="U33" s="1"/>
      <c r="V33" s="1"/>
      <c r="W33" s="1"/>
      <c r="X33" s="1"/>
      <c r="Y33" s="1"/>
      <c r="Z33" s="1"/>
      <c r="AA33" s="1"/>
      <c r="AB33" s="1"/>
      <c r="AC33" s="1"/>
    </row>
    <row r="34" spans="1:29" x14ac:dyDescent="0.25">
      <c r="A34" s="3"/>
      <c r="B34" s="25"/>
      <c r="C34" s="26"/>
      <c r="D34" s="26"/>
      <c r="E34" s="26"/>
      <c r="F34" s="26"/>
      <c r="G34" s="26"/>
      <c r="H34" s="26"/>
      <c r="I34" s="26"/>
      <c r="J34" s="26"/>
      <c r="K34" s="26"/>
      <c r="L34" s="27"/>
      <c r="M34" s="4"/>
      <c r="N34" s="1"/>
      <c r="O34" s="1"/>
      <c r="P34" s="1"/>
      <c r="Q34" s="1"/>
      <c r="R34" s="1"/>
      <c r="S34" s="1"/>
      <c r="T34" s="1"/>
      <c r="U34" s="1"/>
      <c r="V34" s="1"/>
      <c r="W34" s="1"/>
      <c r="X34" s="1"/>
      <c r="Y34" s="1"/>
      <c r="Z34" s="1"/>
      <c r="AA34" s="1"/>
      <c r="AB34" s="1"/>
      <c r="AC34" s="1"/>
    </row>
    <row r="35" spans="1:29" x14ac:dyDescent="0.25">
      <c r="A35" s="28"/>
      <c r="B35" s="28"/>
      <c r="C35" s="28"/>
      <c r="D35" s="28"/>
      <c r="E35" s="28"/>
      <c r="F35" s="28"/>
      <c r="G35" s="28"/>
      <c r="H35" s="28"/>
      <c r="I35" s="28"/>
      <c r="J35" s="28"/>
      <c r="K35" s="28"/>
      <c r="L35" s="28"/>
      <c r="M35" s="29"/>
      <c r="N35" s="32"/>
      <c r="O35" s="1"/>
      <c r="P35" s="30"/>
      <c r="Q35" s="30"/>
      <c r="R35" s="30"/>
      <c r="S35" s="30"/>
      <c r="T35" s="30"/>
      <c r="U35" s="30"/>
      <c r="V35" s="30"/>
      <c r="W35" s="30"/>
      <c r="X35" s="30"/>
      <c r="Y35" s="30"/>
      <c r="Z35" s="30"/>
      <c r="AA35" s="30"/>
      <c r="AB35" s="30"/>
      <c r="AC35" s="30"/>
    </row>
    <row r="36" spans="1:29" x14ac:dyDescent="0.25">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row>
    <row r="37" spans="1:29" x14ac:dyDescent="0.25">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row>
    <row r="38" spans="1:29" x14ac:dyDescent="0.25">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row>
    <row r="39" spans="1:29" x14ac:dyDescent="0.25">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row>
    <row r="40" spans="1:29" x14ac:dyDescent="0.25">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row>
    <row r="41" spans="1:29" x14ac:dyDescent="0.25">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row>
    <row r="42" spans="1:29" x14ac:dyDescent="0.25">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row>
    <row r="43" spans="1:29" x14ac:dyDescent="0.25">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row>
    <row r="44" spans="1:29" x14ac:dyDescent="0.25">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row>
    <row r="45" spans="1:29" x14ac:dyDescent="0.25">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row>
    <row r="46" spans="1:29" x14ac:dyDescent="0.25">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row>
    <row r="47" spans="1:29" x14ac:dyDescent="0.2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row>
    <row r="48" spans="1:29" x14ac:dyDescent="0.25">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row>
    <row r="49" spans="1:29" x14ac:dyDescent="0.25">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row>
    <row r="50" spans="1:29" x14ac:dyDescent="0.25">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row>
    <row r="51" spans="1:29" x14ac:dyDescent="0.25">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row>
    <row r="52" spans="1:29" x14ac:dyDescent="0.25">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row>
    <row r="53" spans="1:29" x14ac:dyDescent="0.25">
      <c r="O53" s="30"/>
    </row>
  </sheetData>
  <sheetProtection algorithmName="SHA-512" hashValue="GjnoM3oWusC9LWWrz3A/+WyS4FHCGjqj4BzDwoDgyWxNeMa4gMik9jQP4WfQy0+OYw+v0U9o+F/3QznCYrv97A==" saltValue="Y+54BPJxMdnUpy8cTCtPOA==" spinCount="100000" sheet="1" scenarios="1" formatRows="0" pivotTables="0"/>
  <mergeCells count="4">
    <mergeCell ref="B1:E1"/>
    <mergeCell ref="C5:K7"/>
    <mergeCell ref="C32:C33"/>
    <mergeCell ref="K32:K33"/>
  </mergeCells>
  <conditionalFormatting sqref="C27">
    <cfRule type="expression" dxfId="11" priority="30">
      <formula>OR(C27="",C27="Indsæt")</formula>
    </cfRule>
  </conditionalFormatting>
  <conditionalFormatting sqref="C30">
    <cfRule type="expression" dxfId="10" priority="22">
      <formula>OR(C30="",C30="Indsæt")</formula>
    </cfRule>
  </conditionalFormatting>
  <conditionalFormatting sqref="C11:D28">
    <cfRule type="expression" dxfId="9" priority="31">
      <formula>C11&lt;&gt;"Indsæt"</formula>
    </cfRule>
    <cfRule type="expression" dxfId="8" priority="32">
      <formula>OR(C11="",C11="Indsæt")</formula>
    </cfRule>
  </conditionalFormatting>
  <conditionalFormatting sqref="C27:D30">
    <cfRule type="expression" dxfId="7" priority="19">
      <formula>C27&lt;&gt;"Indsæt"</formula>
    </cfRule>
  </conditionalFormatting>
  <conditionalFormatting sqref="C29:D29">
    <cfRule type="expression" dxfId="6" priority="24">
      <formula>OR(C29="",C29="Indsæt")</formula>
    </cfRule>
  </conditionalFormatting>
  <conditionalFormatting sqref="D27:D30">
    <cfRule type="expression" dxfId="5" priority="20">
      <formula>OR(D27="",D27="Indsæt")</formula>
    </cfRule>
  </conditionalFormatting>
  <conditionalFormatting sqref="E11:E30">
    <cfRule type="expression" dxfId="4" priority="17">
      <formula>E11="Vælg"</formula>
    </cfRule>
    <cfRule type="expression" dxfId="3" priority="18">
      <formula>E11&lt;&gt;"Vælg"</formula>
    </cfRule>
  </conditionalFormatting>
  <conditionalFormatting sqref="F11:F30">
    <cfRule type="expression" dxfId="2" priority="15">
      <formula>F11&lt;&gt;"Indsæt"</formula>
    </cfRule>
    <cfRule type="expression" dxfId="1" priority="16">
      <formula>OR(F11="",F11="Indsæt")</formula>
    </cfRule>
  </conditionalFormatting>
  <hyperlinks>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10" location="Emballage!A1" display="Emballage" xr:uid="{DDF481BF-516A-4481-B18D-1770F6375545}"/>
    <hyperlink ref="O9" location="'Andre mærkningsoplysninger'!A1" display="Andre mærkningsoplysninger" xr:uid="{298FCA11-2E46-4C27-AF6D-988D2F92A417}"/>
    <hyperlink ref="O11" location="'Bilag I'!A1" display="Bilag I" xr:uid="{B49C7744-15A0-4232-82CB-7B5B93B1D45B}"/>
    <hyperlink ref="K32:K33" location="'Bilag I'!A1" display="Næste" xr:uid="{9D53AB87-BA0B-4A85-9887-200A57232CFF}"/>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493" id="{D6AF2B1D-EE65-4D2C-ACDA-AD05B6389816}">
            <xm:f>NOT(ISNA(VLOOKUP(G11,'Drop down'!$D$3:$D$203,1,FALSE)))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xr:uid="{AC7FE766-BBF4-4FD0-B831-DCAA9C659322}">
          <x14:formula1>
            <xm:f>'Drop down'!$A$2:$A$4</xm:f>
          </x14:formula1>
          <xm:sqref>E11:E30</xm:sqref>
        </x14:dataValidation>
        <x14:dataValidation type="list" allowBlank="1" showInputMessage="1" showErrorMessage="1" xr:uid="{282F1FC9-4CD7-49EB-BE06-8B97B1719D40}">
          <x14:formula1>
            <xm:f>'Drop down'!$D$3:$D$203</xm:f>
          </x14:formula1>
          <xm:sqref>G11:K30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C5B880-3E09-4360-A9A5-14706B325B9C}">
  <ds:schemaRefs>
    <ds:schemaRef ds:uri="http://schemas.microsoft.com/office/2006/metadata/properties"/>
    <ds:schemaRef ds:uri="http://schemas.microsoft.com/office/infopath/2007/PartnerControls"/>
    <ds:schemaRef ds:uri="f9b8a46d-7af2-4a76-a922-855df10a936d"/>
    <ds:schemaRef ds:uri="71b1f780-363b-41d8-8e71-ee3104fd66fe"/>
  </ds:schemaRefs>
</ds:datastoreItem>
</file>

<file path=customXml/itemProps2.xml><?xml version="1.0" encoding="utf-8"?>
<ds:datastoreItem xmlns:ds="http://schemas.openxmlformats.org/officeDocument/2006/customXml" ds:itemID="{EA25EEF5-5A54-4CB2-8649-0CB68B41F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F36FD3-4258-4616-B872-ED88B9897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lpstr>Bilag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Ørnfeld Jensen</dc:creator>
  <cp:keywords/>
  <dc:description/>
  <cp:lastModifiedBy>Alamgir Kabir</cp:lastModifiedBy>
  <cp:revision/>
  <dcterms:created xsi:type="dcterms:W3CDTF">2022-03-21T06:24:40Z</dcterms:created>
  <dcterms:modified xsi:type="dcterms:W3CDTF">2026-01-16T09:37:03Z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