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6070-1 - Kattegrus/"/>
    </mc:Choice>
  </mc:AlternateContent>
  <xr:revisionPtr revIDLastSave="1093" documentId="13_ncr:1_{DBB553A4-A009-4B9A-9551-A49A19813D10}" xr6:coauthVersionLast="47" xr6:coauthVersionMax="47" xr10:uidLastSave="{0C458156-D9FF-4A5A-9584-FA007F3B2977}"/>
  <workbookProtection workbookAlgorithmName="SHA-512" workbookHashValue="BWebDV8wa2Q2GUdsHWSrl7tAtmt8jR+ggGGF2koq0UQhglatx+4d/cQPT/gdWrtUUYDGOVmp6hWVbDF3Aalg4Q==" workbookSaltValue="J1oCmcLsKF3qJ0H3gnAnSw==" workbookSpinCount="100000" lockStructure="1"/>
  <bookViews>
    <workbookView xWindow="5175" yWindow="2010" windowWidth="21600" windowHeight="11055" firstSheet="3" activeTab="3" xr2:uid="{E9E5EAED-3E3F-49D3-8F23-8A2B89263305}"/>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 name="Bilag I" sheetId="3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G3" i="25" l="1"/>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GF3" i="25"/>
  <c r="BQ3" i="25"/>
  <c r="BR3" i="25"/>
  <c r="BS3" i="25"/>
  <c r="BT3" i="25"/>
  <c r="BU3" i="25"/>
  <c r="BV3" i="25"/>
  <c r="BW3" i="25"/>
  <c r="BX3" i="25"/>
  <c r="BY3" i="25"/>
  <c r="BZ3" i="25"/>
  <c r="CA3" i="25"/>
  <c r="CB3" i="25"/>
  <c r="CC3" i="25"/>
  <c r="CD3" i="25"/>
  <c r="BP3" i="25"/>
  <c r="B184" i="24" a="1"/>
  <c r="B184" i="24" s="1"/>
  <c r="B185" i="24" a="1"/>
  <c r="B185" i="24" s="1"/>
  <c r="B186" i="24" a="1"/>
  <c r="B186" i="24" s="1"/>
  <c r="B187" i="24" a="1"/>
  <c r="B187" i="24" s="1"/>
  <c r="B188" i="24" a="1"/>
  <c r="B188" i="24" s="1"/>
  <c r="B189" i="24" a="1"/>
  <c r="B189" i="24" s="1"/>
  <c r="B190" i="24" a="1"/>
  <c r="B190" i="24" s="1"/>
  <c r="B191" i="24" a="1"/>
  <c r="B191" i="24" s="1"/>
  <c r="B192" i="24" a="1"/>
  <c r="B192" i="24" s="1"/>
  <c r="B193" i="24" a="1"/>
  <c r="B193" i="24" s="1"/>
  <c r="B194" i="24" a="1"/>
  <c r="B194" i="24" s="1"/>
  <c r="B195" i="24" a="1"/>
  <c r="B195" i="24" s="1"/>
  <c r="B196" i="24" a="1"/>
  <c r="B196" i="24" s="1"/>
  <c r="B197" i="24" a="1"/>
  <c r="B197" i="24" s="1"/>
  <c r="B183" i="24" a="1"/>
  <c r="B183" i="24" s="1"/>
  <c r="B167" i="24" a="1"/>
  <c r="B167" i="24" s="1"/>
  <c r="B168" i="24" a="1"/>
  <c r="B168"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66" i="24" a="1"/>
  <c r="B166" i="24" s="1"/>
  <c r="B150" i="24" a="1"/>
  <c r="B150" i="24" s="1"/>
  <c r="B151" i="24" a="1"/>
  <c r="B151" i="24" s="1"/>
  <c r="B152" i="24" a="1"/>
  <c r="B152" i="24" s="1"/>
  <c r="B153" i="24" a="1"/>
  <c r="B153" i="24" s="1"/>
  <c r="B154" i="24" a="1"/>
  <c r="B154" i="24" s="1"/>
  <c r="B155" i="24" a="1"/>
  <c r="B155" i="24" s="1"/>
  <c r="B156" i="24" a="1"/>
  <c r="B156" i="24" s="1"/>
  <c r="B157" i="24" a="1"/>
  <c r="B157" i="24" s="1"/>
  <c r="B158" i="24" a="1"/>
  <c r="B158" i="24" s="1"/>
  <c r="B159" i="24" a="1"/>
  <c r="B159" i="24" s="1"/>
  <c r="B160" i="24" a="1"/>
  <c r="B160" i="24" s="1"/>
  <c r="B161" i="24" a="1"/>
  <c r="B161" i="24" s="1"/>
  <c r="B162" i="24" a="1"/>
  <c r="B162" i="24" s="1"/>
  <c r="B163" i="24" a="1"/>
  <c r="B163" i="24" s="1"/>
  <c r="B149" i="24" a="1"/>
  <c r="B149" i="24" s="1"/>
  <c r="B133" i="24" a="1"/>
  <c r="B133" i="24" s="1"/>
  <c r="B134" i="24" a="1"/>
  <c r="B134" i="24" s="1"/>
  <c r="B135" i="24" a="1"/>
  <c r="B135" i="24" s="1"/>
  <c r="B136" i="24" a="1"/>
  <c r="B136" i="24" s="1"/>
  <c r="B137" i="24" a="1"/>
  <c r="B137" i="24" s="1"/>
  <c r="B138" i="24" a="1"/>
  <c r="B138" i="24" s="1"/>
  <c r="B139" i="24" a="1"/>
  <c r="B139" i="24" s="1"/>
  <c r="B140" i="24" a="1"/>
  <c r="B140" i="24" s="1"/>
  <c r="B141" i="24" a="1"/>
  <c r="B141" i="24" s="1"/>
  <c r="B142" i="24" a="1"/>
  <c r="B142" i="24" s="1"/>
  <c r="B143" i="24" a="1"/>
  <c r="B143" i="24" s="1"/>
  <c r="B144" i="24" a="1"/>
  <c r="B144" i="24" s="1"/>
  <c r="B145" i="24" a="1"/>
  <c r="B145" i="24" s="1"/>
  <c r="B146" i="24" a="1"/>
  <c r="B146" i="24" s="1"/>
  <c r="B132" i="24" a="1"/>
  <c r="B132"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15" i="24" a="1"/>
  <c r="B115" i="24" s="1"/>
  <c r="GE3" i="25" l="1"/>
  <c r="GD3" i="25"/>
  <c r="GC3" i="25"/>
  <c r="GB3" i="25"/>
  <c r="GA3" i="25"/>
  <c r="FZ3" i="25"/>
  <c r="FY3" i="25"/>
  <c r="FX3" i="25"/>
  <c r="FW3" i="25"/>
  <c r="FV3" i="25"/>
  <c r="FU3" i="25"/>
  <c r="FT3" i="25"/>
  <c r="FS3" i="25"/>
  <c r="FR3" i="25"/>
  <c r="FQ3" i="25"/>
  <c r="FP3" i="25"/>
  <c r="FO3" i="25"/>
  <c r="FN3" i="25"/>
  <c r="FM3" i="25"/>
  <c r="FL3" i="25"/>
  <c r="AH3" i="25"/>
  <c r="AZ3" i="25"/>
  <c r="AY3" i="25"/>
  <c r="BL3" i="25" l="1"/>
  <c r="BG3" i="25"/>
  <c r="AW3" i="25"/>
  <c r="AU3" i="25"/>
  <c r="AX3" i="25"/>
  <c r="BJ3" i="25"/>
  <c r="BF3" i="25"/>
  <c r="BC3" i="25"/>
  <c r="BI3" i="25"/>
  <c r="BK3" i="25"/>
  <c r="AJ3" i="25"/>
  <c r="BE3" i="25"/>
  <c r="AV3" i="25"/>
  <c r="BB3" i="25"/>
  <c r="BD3" i="25"/>
  <c r="BH3" i="25"/>
  <c r="AT3" i="25"/>
  <c r="AS3" i="25"/>
  <c r="AR3" i="25"/>
  <c r="AQ3" i="25"/>
  <c r="AK3" i="25"/>
  <c r="AL3" i="25"/>
  <c r="AI3" i="25"/>
  <c r="AG3" i="25"/>
  <c r="AC3" i="25"/>
  <c r="AD3" i="25"/>
  <c r="AB3" i="25"/>
  <c r="AE3" i="25"/>
  <c r="AF3" i="25"/>
  <c r="AA3" i="25"/>
  <c r="Z3" i="25"/>
  <c r="Y3" i="25"/>
  <c r="D3" i="25"/>
  <c r="B94" i="24" l="1" a="1"/>
  <c r="B94" i="24" s="1"/>
  <c r="B95" i="24" a="1"/>
  <c r="B95" i="24" s="1"/>
  <c r="B96" i="24" a="1"/>
  <c r="B96" i="24" s="1"/>
  <c r="B97" i="24" a="1"/>
  <c r="B97" i="24" s="1"/>
  <c r="B98" i="24" a="1"/>
  <c r="B98" i="24" s="1"/>
  <c r="B99" i="24" a="1"/>
  <c r="B99" i="24" s="1"/>
  <c r="B100" i="24" a="1"/>
  <c r="B100" i="24" s="1"/>
  <c r="B101" i="24" a="1"/>
  <c r="B101" i="24" s="1"/>
  <c r="B102" i="24" a="1"/>
  <c r="B102" i="24" s="1"/>
  <c r="B103" i="24" a="1"/>
  <c r="B103" i="24" s="1"/>
  <c r="B104" i="24" a="1"/>
  <c r="B104" i="24" s="1"/>
  <c r="B105" i="24" a="1"/>
  <c r="B105" i="24" s="1"/>
  <c r="B106" i="24" a="1"/>
  <c r="B106" i="24" s="1"/>
  <c r="B107" i="24" a="1"/>
  <c r="B107" i="24" s="1"/>
  <c r="B108" i="24" a="1"/>
  <c r="B108" i="24" s="1"/>
  <c r="B109" i="24" a="1"/>
  <c r="B109" i="24" s="1"/>
  <c r="B110" i="24" a="1"/>
  <c r="B110" i="24" s="1"/>
  <c r="B111" i="24" a="1"/>
  <c r="B111" i="24" s="1"/>
  <c r="B112" i="24" a="1"/>
  <c r="B112" i="24" s="1"/>
  <c r="B93" i="24" a="1"/>
  <c r="B93" i="24" s="1"/>
  <c r="B72" i="24" a="1"/>
  <c r="B72" i="24" s="1"/>
  <c r="B73" i="24" a="1"/>
  <c r="B73"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90" i="24" a="1"/>
  <c r="B90" i="24" s="1"/>
  <c r="B71" i="24" a="1"/>
  <c r="B71"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67" i="24" a="1"/>
  <c r="B67" i="24" s="1"/>
  <c r="B68" i="24" a="1"/>
  <c r="B68" i="24" s="1"/>
  <c r="B49" i="24" a="1"/>
  <c r="B49" i="24" s="1"/>
  <c r="B28" i="24" a="1"/>
  <c r="B28" i="24" s="1"/>
  <c r="B29" i="24" a="1"/>
  <c r="B29" i="24" s="1"/>
  <c r="B30" i="24" a="1"/>
  <c r="B30" i="24" s="1"/>
  <c r="B31" i="24" a="1"/>
  <c r="B31" i="24" s="1"/>
  <c r="B32" i="24" a="1"/>
  <c r="B32" i="24" s="1"/>
  <c r="B33" i="24" a="1"/>
  <c r="B33" i="24" s="1"/>
  <c r="B34" i="24" a="1"/>
  <c r="B34" i="24" s="1"/>
  <c r="B35" i="24" a="1"/>
  <c r="B35" i="24" s="1"/>
  <c r="B36" i="24" a="1"/>
  <c r="B36" i="24" s="1"/>
  <c r="B37" i="24" a="1"/>
  <c r="B37" i="24" s="1"/>
  <c r="B38" i="24" a="1"/>
  <c r="B38" i="24" s="1"/>
  <c r="B39" i="24" a="1"/>
  <c r="B39" i="24" s="1"/>
  <c r="B40" i="24" a="1"/>
  <c r="B40" i="24" s="1"/>
  <c r="B41" i="24" a="1"/>
  <c r="B41" i="24" s="1"/>
  <c r="B42" i="24" a="1"/>
  <c r="B42" i="24" s="1"/>
  <c r="B43" i="24" a="1"/>
  <c r="B43" i="24" s="1"/>
  <c r="B44" i="24" a="1"/>
  <c r="B44" i="24" s="1"/>
  <c r="B45" i="24" a="1"/>
  <c r="B45" i="24" s="1"/>
  <c r="B46" i="24" a="1"/>
  <c r="B46" i="24" s="1"/>
  <c r="B27" i="24" a="1"/>
  <c r="B27" i="24" s="1"/>
  <c r="B6" i="24" a="1"/>
  <c r="B6" i="24" s="1"/>
  <c r="B7" i="24" a="1"/>
  <c r="B7" i="24" s="1"/>
  <c r="B8" i="24" a="1"/>
  <c r="B8" i="24" s="1"/>
  <c r="B9" i="24" a="1"/>
  <c r="B9"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5" i="24" a="1"/>
  <c r="B5" i="24" s="1"/>
  <c r="B2" i="24" l="1" a="1"/>
  <c r="B2" i="24" s="1"/>
  <c r="C3" i="25" l="1"/>
  <c r="B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<sst xmlns="http://schemas.openxmlformats.org/spreadsheetml/2006/main" count="1590" uniqueCount="843">
  <si>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</si>
  <si>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</si>
  <si>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</si>
  <si>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</si>
  <si>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</si>
  <si>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</si>
  <si>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</si>
  <si>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</si>
  <si>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</si>
  <si>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</si>
  <si>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</si>
  <si>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</si>
  <si>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</si>
  <si>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</si>
  <si>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</si>
  <si>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</si>
  <si>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</si>
  <si>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</si>
  <si>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</si>
  <si>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</si>
  <si>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</si>
  <si>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</si>
  <si>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</si>
  <si>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</si>
  <si>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</si>
  <si>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</si>
  <si>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</si>
  <si>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</si>
  <si>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</si>
  <si>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</si>
  <si>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</si>
  <si>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</si>
  <si>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</si>
  <si>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</si>
  <si>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</si>
  <si>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</si>
  <si>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</si>
  <si>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</si>
  <si>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</si>
  <si>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</si>
  <si>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</si>
  <si>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</si>
  <si>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</si>
  <si>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</si>
  <si>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</si>
  <si>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</si>
  <si>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</si>
  <si>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</si>
  <si>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</si>
  <si>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</si>
  <si>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</si>
  <si>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</si>
  <si>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</si>
  <si>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</si>
  <si>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</si>
  <si>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</si>
  <si>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</si>
  <si>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</si>
  <si>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</si>
  <si>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</si>
  <si>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</si>
  <si>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</si>
  <si>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</si>
  <si>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</si>
  <si>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</si>
  <si>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</si>
  <si>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</si>
  <si>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</si>
  <si>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</si>
  <si>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</si>
  <si>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</si>
  <si>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</si>
  <si>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</si>
  <si>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</si>
  <si>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</si>
  <si>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</si>
  <si>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</si>
  <si>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</si>
  <si>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</si>
  <si>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</si>
  <si>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</si>
  <si>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</si>
  <si>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</si>
  <si>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</si>
  <si>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</si>
  <si>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</si>
  <si>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</si>
  <si>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</si>
  <si>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</si>
  <si>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</si>
  <si>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</si>
  <si>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</si>
  <si>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</si>
  <si>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</si>
  <si>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</si>
  <si>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</si>
  <si>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</si>
  <si>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</si>
  <si>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</si>
  <si>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</si>
  <si>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</si>
  <si>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</si>
  <si>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</si>
  <si>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</si>
  <si>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</si>
  <si>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</si>
  <si>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</si>
  <si>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</si>
  <si>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</si>
  <si>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</si>
  <si>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</si>
  <si>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</si>
  <si>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</si>
  <si>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</si>
  <si>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</si>
  <si>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</si>
  <si>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</si>
  <si>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</si>
  <si>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</si>
  <si>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</si>
  <si>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</si>
  <si>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</si>
  <si>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</si>
  <si>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</si>
  <si>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</si>
  <si>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</si>
  <si>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</si>
  <si>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</si>
  <si>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</si>
  <si>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</si>
  <si>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</si>
  <si>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</si>
  <si>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</si>
  <si>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</si>
  <si>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</si>
  <si>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</si>
  <si>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</si>
  <si>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</si>
  <si>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</si>
  <si>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</si>
  <si>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</si>
  <si>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</si>
  <si>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</si>
  <si>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</si>
  <si>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</si>
  <si>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</si>
  <si>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</si>
  <si>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</si>
  <si>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</si>
  <si>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</si>
  <si>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</si>
  <si>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</si>
  <si>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</si>
  <si>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</si>
  <si>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</si>
  <si>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</si>
  <si>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</si>
  <si>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</si>
  <si>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</si>
  <si>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</si>
  <si>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</si>
  <si>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</si>
  <si>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</si>
  <si>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</si>
  <si>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</si>
  <si>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</si>
  <si>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</si>
  <si>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</si>
  <si>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</si>
  <si>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</si>
  <si>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</si>
  <si>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</si>
  <si>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</si>
  <si>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</si>
  <si>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</si>
  <si>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</si>
  <si>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</si>
  <si>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</si>
  <si>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</si>
  <si>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</si>
  <si>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</si>
  <si>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</si>
  <si>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</si>
  <si>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</si>
  <si>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</si>
  <si>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</si>
  <si>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</si>
  <si>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</si>
  <si>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</si>
  <si>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</si>
  <si>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</si>
  <si>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</si>
  <si>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</si>
  <si>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</si>
  <si>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</si>
  <si>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</si>
  <si>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</si>
  <si>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</si>
  <si>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</si>
  <si>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</si>
  <si>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</si>
  <si>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</si>
  <si>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</si>
  <si>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</si>
  <si>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</si>
  <si>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</si>
  <si>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</si>
  <si>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</si>
  <si>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</si>
  <si>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</si>
  <si>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</si>
  <si>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</si>
  <si>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</si>
  <si>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</si>
  <si>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</si>
  <si>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</si>
  <si>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</si>
  <si>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</si>
  <si>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</si>
  <si>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</si>
  <si>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</si>
  <si>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</si>
  <si>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</si>
  <si>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</si>
  <si>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</si>
  <si>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</si>
  <si>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</si>
  <si>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</si>
  <si>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</si>
  <si>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</si>
  <si>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</si>
  <si>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</si>
  <si>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</si>
  <si>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</si>
  <si>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</si>
  <si>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</si>
  <si>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</si>
  <si>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</si>
  <si>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</si>
  <si>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</si>
  <si>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</si>
  <si>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</si>
  <si>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</si>
  <si>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</si>
  <si>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</si>
  <si>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</si>
  <si>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</si>
  <si>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</si>
  <si>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</si>
  <si>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</si>
  <si>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</si>
  <si>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</si>
  <si>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</si>
  <si>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</si>
  <si>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</si>
  <si>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</si>
  <si>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</si>
  <si>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</si>
  <si>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</si>
  <si>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</si>
  <si>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</si>
  <si>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</si>
  <si>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</si>
  <si>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</si>
  <si>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</si>
  <si>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</si>
  <si>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</si>
  <si>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</si>
  <si>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</si>
  <si>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</si>
  <si>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</si>
  <si>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</si>
  <si>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</si>
  <si>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</si>
  <si>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</si>
  <si>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</si>
  <si>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</si>
  <si>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</si>
  <si>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</si>
  <si>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</si>
  <si>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</si>
  <si>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</si>
  <si>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</si>
  <si>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</si>
  <si>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</si>
  <si>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</si>
  <si>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</si>
  <si>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</si>
  <si>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</si>
  <si>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</si>
  <si>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</si>
  <si>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</si>
  <si>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</si>
  <si>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</si>
  <si>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</si>
  <si>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</si>
  <si>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</si>
  <si>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</si>
  <si>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</si>
  <si>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</si>
  <si>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</si>
  <si>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</si>
  <si>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</si>
  <si>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</si>
  <si>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</si>
  <si>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</si>
  <si>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</si>
  <si>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</si>
  <si>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</si>
  <si>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</si>
  <si>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</si>
  <si>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</si>
  <si>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</si>
  <si>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</si>
  <si>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</si>
  <si>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</si>
  <si>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</si>
  <si>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</si>
  <si>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</si>
  <si>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</si>
  <si>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</si>
  <si>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</si>
  <si>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</si>
  <si>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</si>
  <si>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</si>
  <si>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</si>
  <si>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</si>
  <si>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</si>
  <si>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</si>
  <si>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</si>
  <si>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</si>
  <si>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</si>
  <si>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</si>
  <si>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</si>
  <si>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</si>
  <si>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</si>
  <si>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</si>
  <si>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</si>
  <si>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</si>
  <si>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</si>
  <si>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</si>
  <si>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</si>
  <si>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</si>
  <si>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</si>
  <si>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</si>
  <si>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</si>
  <si>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</si>
  <si>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</si>
  <si>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</si>
  <si>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</si>
  <si>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</si>
  <si>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</si>
  <si>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</si>
  <si>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</si>
  <si>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</si>
  <si>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</si>
  <si>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</si>
  <si>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</si>
  <si>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</si>
  <si>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</si>
  <si>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</si>
  <si>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Materiale</t>
  </si>
  <si>
    <t>Angiv %</t>
  </si>
  <si>
    <t>Emballagedel</t>
  </si>
  <si>
    <t>Varebetegnelse:</t>
  </si>
  <si>
    <t>Select</t>
  </si>
  <si>
    <t>Yes</t>
  </si>
  <si>
    <t>No</t>
  </si>
  <si>
    <t>Engelsk oversættelse</t>
  </si>
  <si>
    <t>VK nummer:</t>
  </si>
  <si>
    <t>GTIN nummer:</t>
  </si>
  <si>
    <t>EPD nummer:</t>
  </si>
  <si>
    <t>VK nummer</t>
  </si>
  <si>
    <t>EPD nummer</t>
  </si>
  <si>
    <t>GTIN nummer</t>
  </si>
  <si>
    <t>Vareoplysninger</t>
  </si>
  <si>
    <t xml:space="preserve">Start </t>
  </si>
  <si>
    <t>Brugsanvisning og anvendelse</t>
  </si>
  <si>
    <t>Andre mærkningsoplysninger</t>
  </si>
  <si>
    <t>Varefakta Non-food</t>
  </si>
  <si>
    <t>Varenavn:</t>
  </si>
  <si>
    <t>Producent</t>
  </si>
  <si>
    <t>Producentens adresse:</t>
  </si>
  <si>
    <t>Leverandør</t>
  </si>
  <si>
    <t>Leverandørs adresse:</t>
  </si>
  <si>
    <r>
      <rPr>
        <b/>
        <sz val="11"/>
        <rFont val="Calibri"/>
        <family val="2"/>
        <scheme val="minor"/>
      </rPr>
      <t>Produktionsland</t>
    </r>
    <r>
      <rPr>
        <sz val="11"/>
        <rFont val="Calibri"/>
        <family val="2"/>
        <scheme val="minor"/>
      </rPr>
      <t>: (Søg i cellen)</t>
    </r>
  </si>
  <si>
    <t>Produktionsland</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</si>
  <si>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</si>
  <si>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</si>
  <si>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</si>
  <si>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</si>
  <si>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</si>
  <si>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t>Bomuld</t>
  </si>
  <si>
    <r>
      <rPr>
        <b/>
        <sz val="11"/>
        <rFont val="Calibri"/>
        <family val="2"/>
        <scheme val="minor"/>
      </rPr>
      <t>Brugsanvisning</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</si>
  <si>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</si>
  <si>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Andet:</t>
  </si>
  <si>
    <t>Svanemærket:</t>
  </si>
  <si>
    <t>EU-Blomsten:</t>
  </si>
  <si>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</si>
  <si>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</si>
  <si>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</si>
  <si>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</si>
  <si>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</si>
  <si>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</si>
  <si>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</si>
  <si>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</si>
  <si>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</si>
  <si>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</si>
  <si>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</si>
  <si>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</si>
  <si>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</si>
  <si>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</si>
  <si>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</si>
  <si>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</si>
  <si>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</si>
  <si>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</si>
  <si>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</si>
  <si>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</si>
  <si>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</si>
  <si>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</si>
  <si>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</si>
  <si>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</si>
  <si>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</si>
  <si>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</si>
  <si>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</si>
  <si>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</si>
  <si>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</si>
  <si>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</si>
  <si>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</si>
  <si>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</si>
  <si>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</si>
  <si>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</si>
  <si>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</si>
  <si>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</si>
  <si>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</si>
  <si>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</si>
  <si>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</si>
  <si>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</si>
  <si>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</si>
  <si>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</si>
  <si>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</si>
  <si>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</si>
  <si>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</si>
  <si>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</si>
  <si>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</si>
  <si>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</si>
  <si>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</si>
  <si>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</si>
  <si>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</si>
  <si>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</si>
  <si>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</si>
  <si>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</si>
  <si>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</si>
  <si>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</si>
  <si>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r>
      <rPr>
        <b/>
        <sz val="11"/>
        <rFont val="Calibri"/>
        <family val="2"/>
        <scheme val="minor"/>
      </rPr>
      <t>Advarsler/anvendelsesbegrænsninger</t>
    </r>
    <r>
      <rPr>
        <sz val="11"/>
        <rFont val="Calibri"/>
        <family val="2"/>
        <scheme val="minor"/>
      </rPr>
      <t xml:space="preserve"> (hvis relevant):</t>
    </r>
  </si>
  <si>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</si>
  <si>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</si>
  <si>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</si>
  <si>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</si>
  <si>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</si>
  <si>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</si>
  <si>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</si>
  <si>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</si>
  <si>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</si>
  <si>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</si>
  <si>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</si>
  <si>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</si>
  <si>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</si>
  <si>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</si>
  <si>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</si>
  <si>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</si>
  <si>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</si>
  <si>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</si>
  <si>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</si>
  <si>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</si>
  <si>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</si>
  <si>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</si>
  <si>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</si>
  <si>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</si>
  <si>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</si>
  <si>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</si>
  <si>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</si>
  <si>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</si>
  <si>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</si>
  <si>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</si>
  <si>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</si>
  <si>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</si>
  <si>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</si>
  <si>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</si>
  <si>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</si>
  <si>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</si>
  <si>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</si>
  <si>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</si>
  <si>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</si>
  <si>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</si>
  <si>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</si>
  <si>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</si>
  <si>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</si>
  <si>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</si>
  <si>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</si>
  <si>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</si>
  <si>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</si>
  <si>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</si>
  <si>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</si>
  <si>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</si>
  <si>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</si>
  <si>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</si>
  <si>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</si>
  <si>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</si>
  <si>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</si>
  <si>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</si>
  <si>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</si>
  <si>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</si>
  <si>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</si>
  <si>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</si>
  <si>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</si>
  <si>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</si>
  <si>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</si>
  <si>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</si>
  <si>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</si>
  <si>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</si>
  <si>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</si>
  <si>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</si>
  <si>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</si>
  <si>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</si>
  <si>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</si>
  <si>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</si>
  <si>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</si>
  <si>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</si>
  <si>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</si>
  <si>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</si>
  <si>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</si>
  <si>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</si>
  <si>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</si>
  <si>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</si>
  <si>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</si>
  <si>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</si>
  <si>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</si>
  <si>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</si>
  <si>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</si>
  <si>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</si>
  <si>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</si>
  <si>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</si>
  <si>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</si>
  <si>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</si>
  <si>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</si>
  <si>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</si>
  <si>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</si>
  <si>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</si>
  <si>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</si>
  <si>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</si>
  <si>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</si>
  <si>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</si>
  <si>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</si>
  <si>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</si>
  <si>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</si>
  <si>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</si>
  <si>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</si>
  <si>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</si>
  <si>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</si>
  <si>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</si>
  <si>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</si>
  <si>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</si>
  <si>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</si>
  <si>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</si>
  <si>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</si>
  <si>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</si>
  <si>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</si>
  <si>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</si>
  <si>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</si>
  <si>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</si>
  <si>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</si>
  <si>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</si>
  <si>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</si>
  <si>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</si>
  <si>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</si>
  <si>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</si>
  <si>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</si>
  <si>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</si>
  <si>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</si>
  <si>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</si>
  <si>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</si>
  <si>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</si>
  <si>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</si>
  <si>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</si>
  <si>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</si>
  <si>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</si>
  <si>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</si>
  <si>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</si>
  <si>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</si>
  <si>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</si>
  <si>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</si>
  <si>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</si>
  <si>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</si>
  <si>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</si>
  <si>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</si>
  <si>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</si>
  <si>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</si>
  <si>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</si>
  <si>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</si>
  <si>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</si>
  <si>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</si>
  <si>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</si>
  <si>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</si>
  <si>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</si>
  <si>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</si>
  <si>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</si>
  <si>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</si>
  <si>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</si>
  <si>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</si>
  <si>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</si>
  <si>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</si>
  <si>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</si>
  <si>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</si>
  <si>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</si>
  <si>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</si>
  <si>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</si>
  <si>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</si>
  <si>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</si>
  <si>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</si>
  <si>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</si>
  <si>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</si>
  <si>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</si>
  <si>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</si>
  <si>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</si>
  <si>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</si>
  <si>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</si>
  <si>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</si>
  <si>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</si>
  <si>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</si>
  <si>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</si>
  <si>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</si>
  <si>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</si>
  <si>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</si>
  <si>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</si>
  <si>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</si>
  <si>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</si>
  <si>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</si>
  <si>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</si>
  <si>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</si>
  <si>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</si>
  <si>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</si>
  <si>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</si>
  <si>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</si>
  <si>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</si>
  <si>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</si>
  <si>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</si>
  <si>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</si>
  <si>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</si>
  <si>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</si>
  <si>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</si>
  <si>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</si>
  <si>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</si>
  <si>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</si>
  <si>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</si>
  <si>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</si>
  <si>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</si>
  <si>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</si>
  <si>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</si>
  <si>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</si>
  <si>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</si>
  <si>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</si>
  <si>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</si>
  <si>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</si>
  <si>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</si>
  <si>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</si>
  <si>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</si>
  <si>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</si>
  <si>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</si>
  <si>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</si>
  <si>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</si>
  <si>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</si>
  <si>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</si>
  <si>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</si>
  <si>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</si>
  <si>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</si>
  <si>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</si>
  <si>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</si>
  <si>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</si>
  <si>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</si>
  <si>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</si>
  <si>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</si>
  <si>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</si>
  <si>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</si>
  <si>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</si>
  <si>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</si>
  <si>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</si>
  <si>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</si>
  <si>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</si>
  <si>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</si>
  <si>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</si>
  <si>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</si>
  <si>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</si>
  <si>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</si>
  <si>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</si>
  <si>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</si>
  <si>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</si>
  <si>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</si>
  <si>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</si>
  <si>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</si>
  <si>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</si>
  <si>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</si>
  <si>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</si>
  <si>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</si>
  <si>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</si>
  <si>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</si>
  <si>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</si>
  <si>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</si>
  <si>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</si>
  <si>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</si>
  <si>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</si>
  <si>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</si>
  <si>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</si>
  <si>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</si>
  <si>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</si>
  <si>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</si>
  <si>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</si>
  <si>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</si>
  <si>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</si>
  <si>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</si>
  <si>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</si>
  <si>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</si>
  <si>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</si>
  <si>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</si>
  <si>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</si>
  <si>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</si>
  <si>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</si>
  <si>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</si>
  <si>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</si>
  <si>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</si>
  <si>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</si>
  <si>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</si>
  <si>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</si>
  <si>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</si>
  <si>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</si>
  <si>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</si>
  <si>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</si>
  <si>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</si>
  <si>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</si>
  <si>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</si>
  <si>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</si>
  <si>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</si>
  <si>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</si>
  <si>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</si>
  <si>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</si>
  <si>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</si>
  <si>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</si>
  <si>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</si>
  <si>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</si>
  <si>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</si>
  <si>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</si>
  <si>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</si>
  <si>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</si>
  <si>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</si>
  <si>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</si>
  <si>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</si>
  <si>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</si>
  <si>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</si>
  <si>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</si>
  <si>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</si>
  <si>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</si>
  <si>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</si>
  <si>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</si>
  <si>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</si>
  <si>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</si>
  <si>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</si>
  <si>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</si>
  <si>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</si>
  <si>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</si>
  <si>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</si>
  <si>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</si>
  <si>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</si>
  <si>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</si>
  <si>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</si>
  <si>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</si>
  <si>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</si>
  <si>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</si>
  <si>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</si>
  <si>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</si>
  <si>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</si>
  <si>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</si>
  <si>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</si>
  <si>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</si>
  <si>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</si>
  <si>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</si>
  <si>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</si>
  <si>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</si>
  <si>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</si>
  <si>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</si>
  <si>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</si>
  <si>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</si>
  <si>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</si>
  <si>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</si>
  <si>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</si>
  <si>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</si>
  <si>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Evt. varenummer:</t>
  </si>
  <si>
    <t xml:space="preserve">E-mail: </t>
  </si>
  <si>
    <t>E-mail:</t>
  </si>
  <si>
    <t>Udfyldes af Varefakta</t>
  </si>
  <si>
    <t>Astma &amp; Allergi:</t>
  </si>
  <si>
    <r>
      <t>Hvis ja, hvilket: (</t>
    </r>
    <r>
      <rPr>
        <sz val="11"/>
        <color theme="7"/>
        <rFont val="Calibri"/>
        <family val="2"/>
        <scheme val="minor"/>
      </rPr>
      <t>fx nordisk, finsk</t>
    </r>
    <r>
      <rPr>
        <sz val="11"/>
        <rFont val="Calibri"/>
        <family val="2"/>
        <scheme val="minor"/>
      </rPr>
      <t>)</t>
    </r>
  </si>
  <si>
    <t>Type:</t>
  </si>
  <si>
    <t>Type af produkt</t>
  </si>
  <si>
    <r>
      <rPr>
        <b/>
        <sz val="11"/>
        <rFont val="Calibri"/>
        <family val="2"/>
        <scheme val="minor"/>
      </rPr>
      <t>Oprindelse</t>
    </r>
    <r>
      <rPr>
        <sz val="11"/>
        <rFont val="Calibri"/>
        <family val="2"/>
        <scheme val="minor"/>
      </rPr>
      <t xml:space="preserve"> (søg i celler)</t>
    </r>
  </si>
  <si>
    <t>land 2</t>
  </si>
  <si>
    <t>Land 4</t>
  </si>
  <si>
    <t>Tilsætningsstofland 1</t>
  </si>
  <si>
    <t>Tilsætningsstofland 2</t>
  </si>
  <si>
    <t>Tilsætningsstofland 3</t>
  </si>
  <si>
    <t>Tilsætningsstofland 4</t>
  </si>
  <si>
    <t>Tilsætningsstofland 5</t>
  </si>
  <si>
    <t>Bekræft at der er fremsendt dokumentation:</t>
  </si>
  <si>
    <r>
      <rPr>
        <b/>
        <u/>
        <sz val="11"/>
        <rFont val="Calibri"/>
        <family val="2"/>
        <scheme val="minor"/>
      </rPr>
      <t>Vejledning:</t>
    </r>
    <r>
      <rPr>
        <sz val="11"/>
        <rFont val="Calibri"/>
        <family val="2"/>
        <scheme val="minor"/>
      </rPr>
      <t xml:space="preserve">
Alle formularfelter/spørgsmål skal udfyldes. 
</t>
    </r>
  </si>
  <si>
    <t>Klumpende kattegrus</t>
  </si>
  <si>
    <t>Letvægtskattegrus</t>
  </si>
  <si>
    <t>Clumping cat litter</t>
  </si>
  <si>
    <t>Lightweight cat litter</t>
  </si>
  <si>
    <t>Enhed for nettoindhold</t>
  </si>
  <si>
    <t>l</t>
  </si>
  <si>
    <t>kg</t>
  </si>
  <si>
    <r>
      <rPr>
        <sz val="11"/>
        <rFont val="Calibri"/>
        <family val="2"/>
        <scheme val="minor"/>
      </rPr>
      <t>Angiv enhed for nettoindhold</t>
    </r>
    <r>
      <rPr>
        <b/>
        <sz val="11"/>
        <rFont val="Calibri"/>
        <family val="2"/>
        <scheme val="minor"/>
      </rPr>
      <t>:</t>
    </r>
  </si>
  <si>
    <r>
      <rPr>
        <sz val="11"/>
        <rFont val="Calibri"/>
        <family val="2"/>
        <scheme val="minor"/>
      </rPr>
      <t>Angiv produktets nettoindhold (</t>
    </r>
    <r>
      <rPr>
        <sz val="11"/>
        <color theme="7"/>
        <rFont val="Calibri"/>
        <family val="2"/>
        <scheme val="minor"/>
      </rPr>
      <t>angiv med 1 decimal</t>
    </r>
    <r>
      <rPr>
        <sz val="11"/>
        <rFont val="Calibri"/>
        <family val="2"/>
        <scheme val="minor"/>
      </rPr>
      <t>)</t>
    </r>
    <r>
      <rPr>
        <b/>
        <sz val="11"/>
        <rFont val="Calibri"/>
        <family val="2"/>
        <scheme val="minor"/>
      </rPr>
      <t>:</t>
    </r>
  </si>
  <si>
    <t>Bestanddel</t>
  </si>
  <si>
    <t>Kemisk navn evt. CAS-nummer (for tilsætningsstoffer):</t>
  </si>
  <si>
    <r>
      <t xml:space="preserve">Nettoindhold </t>
    </r>
    <r>
      <rPr>
        <sz val="11"/>
        <rFont val="Calibri"/>
        <family val="2"/>
        <scheme val="minor"/>
      </rPr>
      <t>(</t>
    </r>
    <r>
      <rPr>
        <sz val="11"/>
        <color theme="7"/>
        <rFont val="Calibri"/>
        <family val="2"/>
        <scheme val="minor"/>
      </rPr>
      <t>ISO 697</t>
    </r>
    <r>
      <rPr>
        <sz val="11"/>
        <rFont val="Calibri"/>
        <family val="2"/>
        <scheme val="minor"/>
      </rPr>
      <t>)</t>
    </r>
  </si>
  <si>
    <r>
      <t xml:space="preserve">Recept </t>
    </r>
    <r>
      <rPr>
        <sz val="11"/>
        <rFont val="Calibri"/>
        <family val="2"/>
        <scheme val="minor"/>
      </rPr>
      <t>(</t>
    </r>
    <r>
      <rPr>
        <sz val="11"/>
        <color theme="7"/>
        <rFont val="Calibri"/>
        <family val="2"/>
        <scheme val="minor"/>
      </rPr>
      <t>angiv også tilsætningsstoffer, parfume og farvestoffer</t>
    </r>
    <r>
      <rPr>
        <sz val="11"/>
        <rFont val="Calibri"/>
        <family val="2"/>
        <scheme val="minor"/>
      </rPr>
      <t>)</t>
    </r>
    <r>
      <rPr>
        <b/>
        <sz val="11"/>
        <rFont val="Calibri"/>
        <family val="2"/>
        <scheme val="minor"/>
      </rPr>
      <t xml:space="preserve">
</t>
    </r>
    <r>
      <rPr>
        <sz val="11"/>
        <rFont val="Calibri"/>
        <family val="2"/>
        <scheme val="minor"/>
      </rPr>
      <t>-Alle anvendte materialer anføres.
-Tilsætningsstoffer skal opfylde Miljøministeriets bekg. nr. 1755 af 22.12.2006 og nr. 923 af 28.09.05</t>
    </r>
  </si>
  <si>
    <t>Angiv kornstørrese (mm)</t>
  </si>
  <si>
    <r>
      <t xml:space="preserve">Kornstørrelse </t>
    </r>
    <r>
      <rPr>
        <sz val="11"/>
        <rFont val="Calibri"/>
        <family val="2"/>
        <scheme val="minor"/>
      </rPr>
      <t>(</t>
    </r>
    <r>
      <rPr>
        <sz val="11"/>
        <color theme="7"/>
        <rFont val="Calibri"/>
        <family val="2"/>
        <scheme val="minor"/>
      </rPr>
      <t>DS/EN 933-1</t>
    </r>
    <r>
      <rPr>
        <sz val="11"/>
        <rFont val="Calibri"/>
        <family val="2"/>
        <scheme val="minor"/>
      </rPr>
      <t>)</t>
    </r>
  </si>
  <si>
    <t>Angiv mængden af korn med en kornstørrelse &lt; 0,5 mm (%):</t>
  </si>
  <si>
    <r>
      <t xml:space="preserve">Rumvægt </t>
    </r>
    <r>
      <rPr>
        <sz val="11"/>
        <color theme="1"/>
        <rFont val="Calibri"/>
        <family val="2"/>
        <scheme val="minor"/>
      </rPr>
      <t>(</t>
    </r>
    <r>
      <rPr>
        <sz val="11"/>
        <color theme="7"/>
        <rFont val="Calibri"/>
        <family val="2"/>
        <scheme val="minor"/>
      </rPr>
      <t>ISO 697</t>
    </r>
    <r>
      <rPr>
        <sz val="11"/>
        <color theme="1"/>
        <rFont val="Calibri"/>
        <family val="2"/>
        <scheme val="minor"/>
      </rPr>
      <t>)</t>
    </r>
  </si>
  <si>
    <t>Angiv produktets rumvægt (g/l)</t>
  </si>
  <si>
    <r>
      <t xml:space="preserve">pH </t>
    </r>
    <r>
      <rPr>
        <sz val="11"/>
        <rFont val="Calibri"/>
        <family val="2"/>
        <scheme val="minor"/>
      </rPr>
      <t>(</t>
    </r>
    <r>
      <rPr>
        <sz val="11"/>
        <color theme="7"/>
        <rFont val="Calibri"/>
        <family val="2"/>
        <scheme val="minor"/>
      </rPr>
      <t>DS/EN ISO 787-9</t>
    </r>
    <r>
      <rPr>
        <sz val="11"/>
        <rFont val="Calibri"/>
        <family val="2"/>
        <scheme val="minor"/>
      </rPr>
      <t>)</t>
    </r>
  </si>
  <si>
    <r>
      <t>Angiv produktets pH (</t>
    </r>
    <r>
      <rPr>
        <sz val="11"/>
        <color theme="7"/>
        <rFont val="Calibri"/>
        <family val="2"/>
        <scheme val="minor"/>
      </rPr>
      <t>angiv med 1 decimal</t>
    </r>
    <r>
      <rPr>
        <sz val="11"/>
        <color theme="1"/>
        <rFont val="Calibri"/>
        <family val="2"/>
        <scheme val="minor"/>
      </rPr>
      <t>):</t>
    </r>
  </si>
  <si>
    <t>Specifikationsskema for Kattegrus [F6070:1]</t>
  </si>
  <si>
    <t>Bilag I</t>
  </si>
  <si>
    <r>
      <rPr>
        <b/>
        <u/>
        <sz val="11"/>
        <rFont val="Calibri"/>
        <family val="2"/>
        <scheme val="minor"/>
      </rPr>
      <t>BESTEMMELSER AF SUGETID</t>
    </r>
    <r>
      <rPr>
        <sz val="11"/>
        <rFont val="Calibri"/>
        <family val="2"/>
        <scheme val="minor"/>
      </rPr>
      <t xml:space="preserve">
Sugetiden er et mål for hvor hurtigt kattegruset opsuger vand.
Apparatur: Digitalvægt med en aflæsning på mindst 0,1 gram. Urglas med en diameter på 10,0 cm.
230,0 ml pipette.
Bægerglas. 
Stopur.
Fremgangsmåde: Afvej 20 gram prøve på urglasset.
Afmål 20,0 ml vand med en pipette og fyld det i bægerglasset. Hæld de 20,0 ml vand på granulatet af en gang.
Tag tid på, hvor lang tid granulat et er om at suge al vandet og noter tallet.
Bestemmelsen gentages 4 gange fra 4 forskellige prøver , og resultatet angives i hele sekunder som et gennemsnit af de 4 bestemmelser.</t>
    </r>
  </si>
  <si>
    <r>
      <t>Angiv sugeevne (%) (</t>
    </r>
    <r>
      <rPr>
        <sz val="11"/>
        <color theme="7"/>
        <rFont val="Calibri"/>
        <family val="2"/>
        <scheme val="minor"/>
      </rPr>
      <t>NF V 19-002</t>
    </r>
    <r>
      <rPr>
        <sz val="11"/>
        <color theme="1"/>
        <rFont val="Calibri"/>
        <family val="2"/>
        <scheme val="minor"/>
      </rPr>
      <t>)</t>
    </r>
  </si>
  <si>
    <r>
      <t>Angiv klumpeevne (g) (</t>
    </r>
    <r>
      <rPr>
        <sz val="11"/>
        <color theme="7"/>
        <rFont val="Calibri"/>
        <family val="2"/>
        <scheme val="minor"/>
      </rPr>
      <t>se bilag I</t>
    </r>
    <r>
      <rPr>
        <sz val="11"/>
        <color theme="1"/>
        <rFont val="Calibri"/>
        <family val="2"/>
        <scheme val="minor"/>
      </rPr>
      <t>)</t>
    </r>
  </si>
  <si>
    <r>
      <t>Angiv sugeevne (sek) (</t>
    </r>
    <r>
      <rPr>
        <sz val="11"/>
        <color theme="7"/>
        <rFont val="Calibri"/>
        <family val="2"/>
        <scheme val="minor"/>
      </rPr>
      <t>se bilag I</t>
    </r>
    <r>
      <rPr>
        <sz val="11"/>
        <color theme="1"/>
        <rFont val="Calibri"/>
        <family val="2"/>
        <scheme val="minor"/>
      </rPr>
      <t>)</t>
    </r>
  </si>
  <si>
    <t>Hvis ja, angiv licens nr.:</t>
  </si>
  <si>
    <t>REMA 1000 ønsker at få oplyst alle dele af deres produkters emballage samt hvilke materialer de består af, om emballagen er genanvendt, hvor mange procent genanvendt materiale der er benyttet samt emballagedelenes oprindelse.</t>
  </si>
  <si>
    <r>
      <rPr>
        <b/>
        <u/>
        <sz val="11"/>
        <rFont val="Calibri"/>
        <family val="2"/>
        <scheme val="minor"/>
      </rPr>
      <t>BESTEMMELSE AF KLUMPEEVNE</t>
    </r>
    <r>
      <rPr>
        <sz val="11"/>
        <rFont val="Calibri"/>
        <family val="2"/>
        <scheme val="minor"/>
      </rPr>
      <t xml:space="preserve">
Ved klumpning af kattegrus forstås granulatets evne til at klumpe ved tilsætning afvand.
Apparatur: I reageneglas  i høj form med en diameter på ca. 10 cm.
20,0 ml pipette .
Digitalvægt med en aflæsning på mindst 0,1 gram.
Fremgangsmåde: Fyld  ca. 7 cm  kattegrus  i et  1000 ml bægerglad.
Tilsæt med pipette 20,0. ml vand (10 °C). Pipetten holdes 8- 10 cm fra granulatet , og vandet skal løbe i en konstant stråle ned midt i granu latet.
Lad granulatet stå, til det har suget alt vind.
Tag forsigtigt klumpen op af måleglasset og fjern det tøn-e granu lat. Vej den våde klump og noter tallet.
Bestemmelsen gentages 4 gange fra 4 forskellige prøver, og resultatet angives i hele gram som et gennemsnit af de 4 bestemmelser.</t>
    </r>
  </si>
  <si>
    <t>Alle rettigheder til dette dokument tilhører Varefakta, og dokumentet må ikke kopieres, gengives, videregives og/eller benyttes uden forudgående skriftlig tilladelse fra Varefakta. (version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</si>
</sst>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sz val="24"/>
      <color rgb="FFAD643A"/>
      <name val="Calibri"/>
      <family val="2"/>
      <scheme val="minor"/>
    </font>
  </fonts>
  <fills count="16">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solid">
        <fgColor theme="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499984740745262"/>
        <bgColor indexed="64"/>
      </patternFill>
    </fill>
    <fill>
      <patternFill patternType="solid">
        <fgColor rgb="FF3399FF"/>
        <bgColor indexed="64"/>
      </patternFill>
    </fill>
    <fill>
      <patternFill patternType="solid">
        <fgColor rgb="FFFFC000"/>
        <bgColor indexed="64"/>
      </patternFill>
    </fill>
    <fill>
      <patternFill patternType="solid">
        <fgColor rgb="FFFFCCFF"/>
        <bgColor indexed="64"/>
      </patternFill>
    </fill>
    <fill>
      <patternFill patternType="solid">
        <fgColor theme="4"/>
        <bgColor indexed="64"/>
      </patternFill>
    </fill>
    <fill>
      <patternFill patternType="solid">
        <fgColor theme="6"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ck">
        <color indexed="64"/>
      </bottom>
      <diagonal/>
    </border>
    <border>
      <left/>
      <right/>
      <top/>
      <bottom style="thick">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applyNumberFormat="0" applyFill="0" applyBorder="0" applyAlignment="0" applyProtection="0"/>
  </cellStyleXfs>
  <cellXfs count="122">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8"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18" xfId="0" applyFont="1" applyFill="1" applyBorder="1"/>
    <xf numFmtId="0" fontId="19" fillId="4" borderId="0" xfId="0" applyFont="1" applyFill="1"/>
    <xf numFmtId="0" fontId="5" fillId="6" borderId="7" xfId="1" applyFont="1" applyFill="1" applyBorder="1"/>
    <xf numFmtId="0" fontId="5" fillId="6" borderId="6" xfId="1" applyFont="1" applyFill="1" applyBorder="1"/>
    <xf numFmtId="0" fontId="2" fillId="7" borderId="0" xfId="0" applyFont="1" applyFill="1"/>
    <xf numFmtId="0" fontId="0" fillId="0" borderId="1" xfId="0" applyBorder="1"/>
    <xf numFmtId="0" fontId="20" fillId="8" borderId="0" xfId="0" applyFont="1" applyFill="1" applyAlignment="1">
      <alignment horizontal="centerContinuous"/>
    </xf>
    <xf numFmtId="0" fontId="0" fillId="8" borderId="0" xfId="0" applyFill="1" applyAlignment="1">
      <alignment horizontal="centerContinuous"/>
    </xf>
    <xf numFmtId="0" fontId="2" fillId="4" borderId="1" xfId="0" applyFont="1" applyFill="1" applyBorder="1" applyAlignment="1" applyProtection="1">
      <alignment wrapText="1"/>
      <protection locked="0"/>
    </xf>
    <xf numFmtId="0" fontId="5" fillId="5" borderId="1" xfId="0" applyFont="1" applyFill="1" applyBorder="1" applyProtection="1">
      <protection locked="0"/>
    </xf>
    <xf numFmtId="0" fontId="0" fillId="10" borderId="0" xfId="0" applyFill="1"/>
    <xf numFmtId="0" fontId="0" fillId="11" borderId="0" xfId="0" applyFill="1"/>
    <xf numFmtId="0" fontId="21" fillId="12" borderId="0" xfId="0" applyFont="1" applyFill="1"/>
    <xf numFmtId="0" fontId="0" fillId="13" borderId="0" xfId="0" applyFill="1"/>
    <xf numFmtId="0" fontId="0" fillId="9" borderId="0" xfId="0" applyFill="1"/>
    <xf numFmtId="0" fontId="0" fillId="14" borderId="0" xfId="0" applyFill="1"/>
    <xf numFmtId="0" fontId="0" fillId="15" borderId="0" xfId="0" applyFill="1"/>
    <xf numFmtId="0" fontId="8" fillId="4" borderId="13" xfId="1" applyFill="1" applyBorder="1" applyProtection="1"/>
    <xf numFmtId="0" fontId="0" fillId="4" borderId="1" xfId="0" applyFill="1" applyBorder="1"/>
    <xf numFmtId="0" fontId="2" fillId="4" borderId="1" xfId="0" applyFont="1" applyFill="1" applyBorder="1" applyAlignment="1">
      <alignment vertical="top" wrapText="1"/>
    </xf>
    <xf numFmtId="0" fontId="5" fillId="4" borderId="1" xfId="0" applyFont="1" applyFill="1" applyBorder="1" applyAlignment="1">
      <alignment vertical="top"/>
    </xf>
    <xf numFmtId="0" fontId="5" fillId="5" borderId="8" xfId="0" applyFont="1" applyFill="1" applyBorder="1" applyAlignment="1" applyProtection="1">
      <alignment wrapText="1"/>
      <protection locked="0"/>
    </xf>
    <xf numFmtId="0" fontId="18" fillId="4" borderId="0" xfId="0" applyFont="1" applyFill="1"/>
    <xf numFmtId="0" fontId="0" fillId="4" borderId="26" xfId="0" applyFill="1" applyBorder="1"/>
    <xf numFmtId="0" fontId="0" fillId="4" borderId="27" xfId="0" applyFill="1" applyBorder="1"/>
    <xf numFmtId="0" fontId="16" fillId="4" borderId="0" xfId="0" applyFont="1" applyFill="1"/>
    <xf numFmtId="0" fontId="13" fillId="4" borderId="0" xfId="0" applyFont="1" applyFill="1"/>
    <xf numFmtId="0" fontId="5" fillId="5" borderId="1" xfId="0" applyFont="1" applyFill="1" applyBorder="1" applyAlignment="1" applyProtection="1">
      <alignment horizontal="left" wrapText="1"/>
      <protection locked="0"/>
    </xf>
    <xf numFmtId="0" fontId="14" fillId="4" borderId="0" xfId="1" applyFont="1" applyFill="1" applyBorder="1" applyAlignment="1">
      <alignment horizontal="right" vertical="center"/>
    </xf>
    <xf numFmtId="0" fontId="5" fillId="5" borderId="17" xfId="0" applyFont="1" applyFill="1" applyBorder="1" applyAlignment="1" applyProtection="1">
      <alignment horizontal="left" wrapText="1"/>
      <protection locked="0"/>
    </xf>
    <xf numFmtId="0" fontId="5" fillId="5" borderId="19" xfId="0" applyFont="1" applyFill="1" applyBorder="1" applyAlignment="1" applyProtection="1">
      <alignment horizontal="left" wrapText="1"/>
      <protection locked="0"/>
    </xf>
    <xf numFmtId="0" fontId="5" fillId="5" borderId="20"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2" fillId="4" borderId="0" xfId="1" applyFont="1" applyFill="1" applyBorder="1" applyAlignment="1">
      <alignment horizontal="left" vertical="center"/>
    </xf>
    <xf numFmtId="0" fontId="5" fillId="5" borderId="1" xfId="0" applyFont="1" applyFill="1" applyBorder="1" applyAlignment="1" applyProtection="1">
      <alignment horizontal="left" vertical="top"/>
      <protection locked="0"/>
    </xf>
    <xf numFmtId="0" fontId="5" fillId="5" borderId="8"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horizontal="left" wrapText="1"/>
    </xf>
    <xf numFmtId="0" fontId="0" fillId="4" borderId="1" xfId="0" applyFill="1" applyBorder="1" applyAlignment="1">
      <alignment horizontal="left" wrapText="1"/>
    </xf>
    <xf numFmtId="0" fontId="0" fillId="4" borderId="21" xfId="0" applyFill="1" applyBorder="1" applyAlignment="1">
      <alignment horizontal="left" vertical="top" wrapText="1"/>
    </xf>
    <xf numFmtId="0" fontId="0" fillId="4" borderId="22" xfId="0" applyFill="1" applyBorder="1" applyAlignment="1">
      <alignment horizontal="left" vertical="top" wrapText="1"/>
    </xf>
    <xf numFmtId="0" fontId="5" fillId="5" borderId="23" xfId="0" applyFont="1" applyFill="1" applyBorder="1" applyAlignment="1" applyProtection="1">
      <alignment horizontal="left" vertical="top" wrapText="1"/>
      <protection locked="0"/>
    </xf>
    <xf numFmtId="0" fontId="5" fillId="5" borderId="24" xfId="0" applyFont="1" applyFill="1" applyBorder="1" applyAlignment="1" applyProtection="1">
      <alignment horizontal="left" vertical="top" wrapText="1"/>
      <protection locked="0"/>
    </xf>
    <xf numFmtId="0" fontId="5" fillId="5" borderId="25"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5" fillId="4" borderId="1" xfId="0" applyFont="1" applyFill="1" applyBorder="1" applyAlignment="1">
      <alignment horizontal="left" vertical="top" wrapText="1"/>
    </xf>
    <xf numFmtId="0" fontId="5" fillId="5" borderId="1" xfId="0" applyFont="1" applyFill="1" applyBorder="1" applyAlignment="1" applyProtection="1">
      <alignment horizontal="left" vertical="top" wrapText="1"/>
      <protection locked="0"/>
    </xf>
    <xf numFmtId="0" fontId="14" fillId="4" borderId="0" xfId="1" applyFont="1" applyFill="1" applyBorder="1" applyAlignment="1">
      <alignment horizontal="left" vertical="center"/>
    </xf>
    <xf numFmtId="0" fontId="2" fillId="4" borderId="21" xfId="0" applyFont="1" applyFill="1" applyBorder="1" applyAlignment="1">
      <alignment horizontal="left" vertical="top" wrapText="1"/>
    </xf>
    <xf numFmtId="0" fontId="2" fillId="4" borderId="22" xfId="0" applyFont="1" applyFill="1" applyBorder="1" applyAlignment="1">
      <alignment horizontal="left" vertical="top"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5" fillId="5" borderId="8" xfId="0" applyFont="1" applyFill="1" applyBorder="1" applyAlignment="1" applyProtection="1">
      <alignment horizontal="left" vertical="top"/>
      <protection locked="0"/>
    </xf>
    <xf numFmtId="0" fontId="0" fillId="0" borderId="0" xfId="0"/>
    <xf numFmtId="0" fontId="2" fillId="4" borderId="13" xfId="0" applyFont="1" applyFill="1" applyBorder="1" applyAlignment="1">
      <alignment horizontal="left" vertical="top" wrapText="1"/>
    </xf>
    <xf numFmtId="0" fontId="2" fillId="4" borderId="14" xfId="0" applyFont="1" applyFill="1" applyBorder="1" applyAlignment="1">
      <alignment horizontal="left" vertical="top"/>
    </xf>
    <xf numFmtId="0" fontId="2" fillId="4" borderId="15" xfId="0" applyFont="1" applyFill="1" applyBorder="1" applyAlignment="1">
      <alignment horizontal="left" vertical="top"/>
    </xf>
    <xf numFmtId="0" fontId="2" fillId="4" borderId="28" xfId="0" applyFont="1" applyFill="1" applyBorder="1" applyAlignment="1">
      <alignment horizontal="left" vertical="top"/>
    </xf>
    <xf numFmtId="0" fontId="2" fillId="4" borderId="0" xfId="0" applyFont="1" applyFill="1" applyAlignment="1">
      <alignment horizontal="left" vertical="top"/>
    </xf>
    <xf numFmtId="0" fontId="2" fillId="4" borderId="29" xfId="0" applyFont="1" applyFill="1" applyBorder="1" applyAlignment="1">
      <alignment horizontal="left" vertical="top"/>
    </xf>
    <xf numFmtId="0" fontId="2" fillId="4" borderId="30" xfId="0" applyFont="1" applyFill="1" applyBorder="1" applyAlignment="1">
      <alignment horizontal="left" vertical="top"/>
    </xf>
    <xf numFmtId="0" fontId="2" fillId="4" borderId="31" xfId="0" applyFont="1" applyFill="1" applyBorder="1" applyAlignment="1">
      <alignment horizontal="left" vertical="top"/>
    </xf>
    <xf numFmtId="0" fontId="2" fillId="4" borderId="32" xfId="0" applyFont="1" applyFill="1" applyBorder="1" applyAlignment="1">
      <alignment horizontal="left" vertical="top"/>
    </xf>
    <xf numFmtId="0" fontId="2" fillId="4" borderId="14"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28" xfId="0" applyFont="1" applyFill="1" applyBorder="1" applyAlignment="1">
      <alignment horizontal="left" vertical="top" wrapText="1"/>
    </xf>
    <xf numFmtId="0" fontId="2" fillId="4" borderId="0" xfId="0" applyFont="1" applyFill="1" applyAlignment="1">
      <alignment horizontal="left" vertical="top" wrapText="1"/>
    </xf>
    <xf numFmtId="0" fontId="2" fillId="4" borderId="29" xfId="0" applyFont="1" applyFill="1" applyBorder="1" applyAlignment="1">
      <alignment horizontal="left" vertical="top" wrapText="1"/>
    </xf>
    <xf numFmtId="0" fontId="2" fillId="4" borderId="30" xfId="0" applyFont="1" applyFill="1" applyBorder="1" applyAlignment="1">
      <alignment horizontal="left" vertical="top" wrapText="1"/>
    </xf>
    <xf numFmtId="0" fontId="2" fillId="4" borderId="31" xfId="0" applyFont="1" applyFill="1" applyBorder="1" applyAlignment="1">
      <alignment horizontal="left" vertical="top" wrapText="1"/>
    </xf>
    <xf numFmtId="0" fontId="2" fillId="4" borderId="32" xfId="0" applyFont="1" applyFill="1" applyBorder="1" applyAlignment="1">
      <alignment horizontal="left" vertical="top" wrapText="1"/>
    </xf>
  </cellXfs>
  <cellStyles count="2">
    <cellStyle name="Hyperlink" xfId="1" builtinId="8"/>
    <cellStyle name="Normal" xfId="0" builtinId="0"/>
  </cellStyles>
  <dxfs count="121">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CC9900"/>
      <color rgb="FFFFCCFF"/>
      <color rgb="FFCC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714375</xdr:colOff>
      <xdr:row>0</xdr:row>
      <xdr:rowOff>142875</xdr:rowOff>
    </xdr:from>
    <xdr:to>
      <xdr:col>8</xdr:col>
      <xdr:colOff>170686</xdr:colOff>
      <xdr:row>0</xdr:row>
      <xdr:rowOff>497165</xdr:rowOff>
    </xdr:to>
    <xdr:pic>
      <xdr:nvPicPr>
        <xdr:cNvPr id="2" name="Picture 1">
          <a:extLst>
            <a:ext uri="{FF2B5EF4-FFF2-40B4-BE49-F238E27FC236}">
              <a16:creationId xmlns:a16="http://schemas.microsoft.com/office/drawing/2014/main" id="{4B2FB591-4DDD-41B5-8F09-9262533FA2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29250" y="142875"/>
          <a:ext cx="159943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85724</xdr:colOff>
      <xdr:row>0</xdr:row>
      <xdr:rowOff>114300</xdr:rowOff>
    </xdr:from>
    <xdr:to>
      <xdr:col>10</xdr:col>
      <xdr:colOff>151635</xdr:colOff>
      <xdr:row>0</xdr:row>
      <xdr:rowOff>468590</xdr:rowOff>
    </xdr:to>
    <xdr:pic>
      <xdr:nvPicPr>
        <xdr:cNvPr id="3" name="Picture 2">
          <a:extLst>
            <a:ext uri="{FF2B5EF4-FFF2-40B4-BE49-F238E27FC236}">
              <a16:creationId xmlns:a16="http://schemas.microsoft.com/office/drawing/2014/main" id="{A591CFED-9605-4446-B7FA-CCFC5707FA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458074" y="114300"/>
          <a:ext cx="1723261"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600075</xdr:colOff>
      <xdr:row>0</xdr:row>
      <xdr:rowOff>133350</xdr:rowOff>
    </xdr:from>
    <xdr:to>
      <xdr:col>8</xdr:col>
      <xdr:colOff>151636</xdr:colOff>
      <xdr:row>0</xdr:row>
      <xdr:rowOff>487640</xdr:rowOff>
    </xdr:to>
    <xdr:pic>
      <xdr:nvPicPr>
        <xdr:cNvPr id="3" name="Picture 2">
          <a:extLst>
            <a:ext uri="{FF2B5EF4-FFF2-40B4-BE49-F238E27FC236}">
              <a16:creationId xmlns:a16="http://schemas.microsoft.com/office/drawing/2014/main" id="{79B28A11-BE80-4007-85F4-7027287A99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67375" y="133350"/>
          <a:ext cx="163753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609600</xdr:colOff>
      <xdr:row>0</xdr:row>
      <xdr:rowOff>133350</xdr:rowOff>
    </xdr:from>
    <xdr:to>
      <xdr:col>8</xdr:col>
      <xdr:colOff>161161</xdr:colOff>
      <xdr:row>0</xdr:row>
      <xdr:rowOff>487640</xdr:rowOff>
    </xdr:to>
    <xdr:pic>
      <xdr:nvPicPr>
        <xdr:cNvPr id="3" name="Picture 2">
          <a:extLst>
            <a:ext uri="{FF2B5EF4-FFF2-40B4-BE49-F238E27FC236}">
              <a16:creationId xmlns:a16="http://schemas.microsoft.com/office/drawing/2014/main" id="{E57B4C43-A6A0-4803-892D-B7CA477778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67300" y="133350"/>
          <a:ext cx="163753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600075</xdr:colOff>
      <xdr:row>0</xdr:row>
      <xdr:rowOff>76200</xdr:rowOff>
    </xdr:from>
    <xdr:to>
      <xdr:col>8</xdr:col>
      <xdr:colOff>151636</xdr:colOff>
      <xdr:row>0</xdr:row>
      <xdr:rowOff>430490</xdr:rowOff>
    </xdr:to>
    <xdr:pic>
      <xdr:nvPicPr>
        <xdr:cNvPr id="3" name="Picture 2">
          <a:extLst>
            <a:ext uri="{FF2B5EF4-FFF2-40B4-BE49-F238E27FC236}">
              <a16:creationId xmlns:a16="http://schemas.microsoft.com/office/drawing/2014/main" id="{29B09C66-6CA0-46C9-92B1-0C653918FD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86400" y="76200"/>
          <a:ext cx="163753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476249</xdr:colOff>
      <xdr:row>0</xdr:row>
      <xdr:rowOff>133350</xdr:rowOff>
    </xdr:from>
    <xdr:to>
      <xdr:col>11</xdr:col>
      <xdr:colOff>84960</xdr:colOff>
      <xdr:row>0</xdr:row>
      <xdr:rowOff>487640</xdr:rowOff>
    </xdr:to>
    <xdr:pic>
      <xdr:nvPicPr>
        <xdr:cNvPr id="3" name="Picture 2">
          <a:extLst>
            <a:ext uri="{FF2B5EF4-FFF2-40B4-BE49-F238E27FC236}">
              <a16:creationId xmlns:a16="http://schemas.microsoft.com/office/drawing/2014/main" id="{3F4B2E34-88A2-4176-A14E-768A377B418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991474" y="133350"/>
          <a:ext cx="1494661" cy="3542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600075</xdr:colOff>
      <xdr:row>0</xdr:row>
      <xdr:rowOff>123825</xdr:rowOff>
    </xdr:from>
    <xdr:to>
      <xdr:col>8</xdr:col>
      <xdr:colOff>151636</xdr:colOff>
      <xdr:row>0</xdr:row>
      <xdr:rowOff>478115</xdr:rowOff>
    </xdr:to>
    <xdr:pic>
      <xdr:nvPicPr>
        <xdr:cNvPr id="3" name="Picture 2">
          <a:extLst>
            <a:ext uri="{FF2B5EF4-FFF2-40B4-BE49-F238E27FC236}">
              <a16:creationId xmlns:a16="http://schemas.microsoft.com/office/drawing/2014/main" id="{23DA4B1C-157F-431C-A990-E227160124F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67375" y="123825"/>
          <a:ext cx="1637536"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20" dataDxfId="119">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18"/>
    <tableColumn id="2" xr3:uid="{4AD203A7-FE90-42EE-822E-78C14DF304B3}" name="Lande (norsk)" dataDxfId="117"/>
    <tableColumn id="3" xr3:uid="{CE0C2A52-5300-49D5-8283-EEF9E5A15380}" name="Lande (Engelsk)" dataDxfId="116"/>
    <tableColumn id="4" xr3:uid="{63B3AAAF-0FA8-4662-A65A-DF65E46AD1B9}" name="ISO 3166-1" dataDxfId="1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det%20udfylder%20vi%20normalt%20ikk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197"/>
  <sheetViews>
    <sheetView topLeftCell="B1" workbookViewId="0">
      <selection activeCell="H217" sqref="G217:H217"/>
    </sheetView>
  </sheetViews>
  <sheetFormatPr defaultRowHeight="15" x14ac:dyDescent="0.25"/>
  <cols>
    <col min="3" max="3" width="11.42578125" customWidth="1"/>
  </cols>
  <sheetData>
    <row r="1" spans="1:200" ht="21" x14ac:dyDescent="0.35">
      <c r="A1" s="17"/>
      <c r="B1" s="17" t="s">
        <v>386</v>
      </c>
      <c r="C1" s="17"/>
      <c r="D1" s="17"/>
      <c r="E1" s="17"/>
      <c r="F1" s="17"/>
      <c r="G1" s="17"/>
      <c r="H1" s="17"/>
    </row>
    <row r="2" spans="1:200" x14ac:dyDescent="0.25">
      <c r="B2" t="str" cm="1">
        <f t="array" ref="B2:GR2">TRANSPOSE(_xlfn._xlws.FILTER(AlleLande[Lande (dansk)],ISNUMBER(SEARCH(Vareoplysninger!D7,AlleLande[Lande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402</v>
      </c>
    </row>
    <row r="5" spans="1:200" x14ac:dyDescent="0.25">
      <c r="B5" t="str" cm="1">
        <f t="array" ref="B5:GR5">TRANSPOSE(_xlfn._xlws.FILTER(AlleLande[Lande (dansk)],ISNUMBER(SEARCH(Emballage!G11,AlleLande[Lande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(dansk)],ISNUMBER(SEARCH(Emballage!G12,AlleLande[Lande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(dansk)],ISNUMBER(SEARCH(Emballage!G13,AlleLande[Lande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(dansk)],ISNUMBER(SEARCH(Emballage!G14,AlleLande[Lande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(dansk)],ISNUMBER(SEARCH(Emballage!G15,AlleLande[Lande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(dansk)],ISNUMBER(SEARCH(Emballage!G16,AlleLande[Lande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(dansk)],ISNUMBER(SEARCH(Emballage!G17,AlleLande[Lande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(dansk)],ISNUMBER(SEARCH(Emballage!G18,AlleLande[Lande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(dansk)],ISNUMBER(SEARCH(Emballage!G19,AlleLande[Lande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(dansk)],ISNUMBER(SEARCH(Emballage!G20,AlleLande[Lande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(dansk)],ISNUMBER(SEARCH(Emballage!G21,AlleLande[Lande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(dansk)],ISNUMBER(SEARCH(Emballage!G22,AlleLande[Lande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(dansk)],ISNUMBER(SEARCH(Emballage!G23,AlleLande[Lande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(dansk)],ISNUMBER(SEARCH(Emballage!G24,AlleLande[Lande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GR19">TRANSPOSE(_xlfn._xlws.FILTER(AlleLande[Lande (dansk)],ISNUMBER(SEARCH(Emballage!G25,AlleLande[Lande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x14ac:dyDescent="0.25">
      <c r="B20" t="str" cm="1">
        <f t="array" ref="B20:GR20">TRANSPOSE(_xlfn._xlws.FILTER(AlleLande[Lande (dansk)],ISNUMBER(SEARCH(Emballage!G26,AlleLande[Lande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(dansk)],ISNUMBER(SEARCH(Emballage!G27,AlleLande[Lande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(dansk)],ISNUMBER(SEARCH(Emballage!G28,AlleLande[Lande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(dansk)],ISNUMBER(SEARCH(Emballage!G29,AlleLande[Lande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GR24">TRANSPOSE(_xlfn._xlws.FILTER(AlleLande[Lande (dansk)],ISNUMBER(SEARCH(Emballage!G30,AlleLande[Lande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6" spans="2:200" ht="21" x14ac:dyDescent="0.35">
      <c r="B26" s="17" t="s">
        <v>403</v>
      </c>
    </row>
    <row r="27" spans="2:200" x14ac:dyDescent="0.25">
      <c r="B27" t="str" cm="1">
        <f t="array" ref="B27:GR27">TRANSPOSE(_xlfn._xlws.FILTER(AlleLande[Lande (dansk)],ISNUMBER(SEARCH(Emballage!H11,AlleLande[Lande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(dansk)],ISNUMBER(SEARCH(Emballage!H12,AlleLande[Lande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(dansk)],ISNUMBER(SEARCH(Emballage!H13,AlleLande[Lande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(dansk)],ISNUMBER(SEARCH(Emballage!H14,AlleLande[Lande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x14ac:dyDescent="0.25">
      <c r="B31" t="str" cm="1">
        <f t="array" ref="B31:GR31">TRANSPOSE(_xlfn._xlws.FILTER(AlleLande[Lande (dansk)],ISNUMBER(SEARCH(Emballage!H15,AlleLande[Lande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x14ac:dyDescent="0.25">
      <c r="B32" t="str" cm="1">
        <f t="array" ref="B32:GR32">TRANSPOSE(_xlfn._xlws.FILTER(AlleLande[Lande (dansk)],ISNUMBER(SEARCH(Emballage!H16,AlleLande[Lande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x14ac:dyDescent="0.25">
      <c r="B33" t="str" cm="1">
        <f t="array" ref="B33:GR33">TRANSPOSE(_xlfn._xlws.FILTER(AlleLande[Lande (dansk)],ISNUMBER(SEARCH(Emballage!H17,AlleLande[Lande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(dansk)],ISNUMBER(SEARCH(Emballage!H18,AlleLande[Lande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5" spans="2:200" x14ac:dyDescent="0.25">
      <c r="B35" t="str" cm="1">
        <f t="array" ref="B35:GR35">TRANSPOSE(_xlfn._xlws.FILTER(AlleLande[Lande (dansk)],ISNUMBER(SEARCH(Emballage!H19,AlleLande[Lande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Fiji</v>
      </c>
      <c r="BC35" t="str">
        <v>Filippinerne</v>
      </c>
      <c r="BD35" t="str">
        <v>Finland</v>
      </c>
      <c r="BE35" t="str">
        <v>Forenede Arab. Emirater</v>
      </c>
      <c r="BF35" t="str">
        <v>Frankrig</v>
      </c>
      <c r="BG35" t="str">
        <v>Gabon</v>
      </c>
      <c r="BH35" t="str">
        <v>Gambia</v>
      </c>
      <c r="BI35" t="str">
        <v>Georgien</v>
      </c>
      <c r="BJ35" t="str">
        <v>Ghana</v>
      </c>
      <c r="BK35" t="str">
        <v>Grenada</v>
      </c>
      <c r="BL35" t="str">
        <v>Grenadinerne</v>
      </c>
      <c r="BM35" t="str">
        <v>Grækenland</v>
      </c>
      <c r="BN35" t="str">
        <v>Guatemala</v>
      </c>
      <c r="BO35" t="str">
        <v>Guinea</v>
      </c>
      <c r="BP35" t="str">
        <v>Guinea-Bissau</v>
      </c>
      <c r="BQ35" t="str">
        <v>Guyana</v>
      </c>
      <c r="BR35" t="str">
        <v>Haiti</v>
      </c>
      <c r="BS35" t="str">
        <v>Honduras</v>
      </c>
      <c r="BT35" t="str">
        <v>Hviderusland (Belarus)</v>
      </c>
      <c r="BU35" t="str">
        <v>Indien</v>
      </c>
      <c r="BV35" t="str">
        <v>Indonesien</v>
      </c>
      <c r="BW35" t="str">
        <v>Irak</v>
      </c>
      <c r="BX35" t="str">
        <v>Iran</v>
      </c>
      <c r="BY35" t="str">
        <v>Irland</v>
      </c>
      <c r="BZ35" t="str">
        <v>Island</v>
      </c>
      <c r="CA35" t="str">
        <v>Israel</v>
      </c>
      <c r="CB35" t="str">
        <v>Italien</v>
      </c>
      <c r="CC35" t="str">
        <v>Jamaica</v>
      </c>
      <c r="CD35" t="str">
        <v>Japan</v>
      </c>
      <c r="CE35" t="str">
        <v>Jordan</v>
      </c>
      <c r="CF35" t="str">
        <v>Kapverdiske Øer</v>
      </c>
      <c r="CG35" t="str">
        <v>Kasakhstan</v>
      </c>
      <c r="CH35" t="str">
        <v>Kenya</v>
      </c>
      <c r="CI35" t="str">
        <v>Kina</v>
      </c>
      <c r="CJ35" t="str">
        <v>Kirgisistan</v>
      </c>
      <c r="CK35" t="str">
        <v>Kiribati</v>
      </c>
      <c r="CL35" t="str">
        <v>Kroatien</v>
      </c>
      <c r="CM35" t="str">
        <v>Kuwait</v>
      </c>
      <c r="CN35" t="str">
        <v>Laos</v>
      </c>
      <c r="CO35" t="str">
        <v>Lesotho</v>
      </c>
      <c r="CP35" t="str">
        <v>Letland</v>
      </c>
      <c r="CQ35" t="str">
        <v>Libanon</v>
      </c>
      <c r="CR35" t="str">
        <v>Liberia</v>
      </c>
      <c r="CS35" t="str">
        <v>Libyen</v>
      </c>
      <c r="CT35" t="str">
        <v>Liechtenstein</v>
      </c>
      <c r="CU35" t="str">
        <v>Litauen</v>
      </c>
      <c r="CV35" t="str">
        <v>Luxembourg</v>
      </c>
      <c r="CW35" t="str">
        <v>Madagaskar</v>
      </c>
      <c r="CX35" t="str">
        <v>Makedonien (FYROM)</v>
      </c>
      <c r="CY35" t="str">
        <v>Malawi</v>
      </c>
      <c r="CZ35" t="str">
        <v>Malaysia</v>
      </c>
      <c r="DA35" t="str">
        <v>Maldiverne</v>
      </c>
      <c r="DB35" t="str">
        <v>Mali</v>
      </c>
      <c r="DC35" t="str">
        <v>Malta</v>
      </c>
      <c r="DD35" t="str">
        <v>Marokko</v>
      </c>
      <c r="DE35" t="str">
        <v>Marshall-øerne</v>
      </c>
      <c r="DF35" t="str">
        <v>Mauretanien</v>
      </c>
      <c r="DG35" t="str">
        <v>Mauritius</v>
      </c>
      <c r="DH35" t="str">
        <v>Mexico</v>
      </c>
      <c r="DI35" t="str">
        <v>Mikronesien</v>
      </c>
      <c r="DJ35" t="str">
        <v>Moldova</v>
      </c>
      <c r="DK35" t="str">
        <v>Monaco</v>
      </c>
      <c r="DL35" t="str">
        <v>Mongoliet</v>
      </c>
      <c r="DM35" t="str">
        <v>Mozambique</v>
      </c>
      <c r="DN35" t="str">
        <v>Namibia</v>
      </c>
      <c r="DO35" t="str">
        <v>Nauru</v>
      </c>
      <c r="DP35" t="str">
        <v>Nederlandene</v>
      </c>
      <c r="DQ35" t="str">
        <v>Nepal</v>
      </c>
      <c r="DR35" t="str">
        <v>New Zealand</v>
      </c>
      <c r="DS35" t="str">
        <v>Nicaragua</v>
      </c>
      <c r="DT35" t="str">
        <v>Niger</v>
      </c>
      <c r="DU35" t="str">
        <v>Nigeria</v>
      </c>
      <c r="DV35" t="str">
        <v>Nordkorea</v>
      </c>
      <c r="DW35" t="str">
        <v>Norge</v>
      </c>
      <c r="DX35" t="str">
        <v>Oman</v>
      </c>
      <c r="DY35" t="str">
        <v>Pakistan</v>
      </c>
      <c r="DZ35" t="str">
        <v>Palau</v>
      </c>
      <c r="EA35" t="str">
        <v>Palestina</v>
      </c>
      <c r="EB35" t="str">
        <v>Panama</v>
      </c>
      <c r="EC35" t="str">
        <v>Papua New Guinea</v>
      </c>
      <c r="ED35" t="str">
        <v>Paraguay</v>
      </c>
      <c r="EE35" t="str">
        <v>Peru</v>
      </c>
      <c r="EF35" t="str">
        <v>Polen</v>
      </c>
      <c r="EG35" t="str">
        <v>Portugal</v>
      </c>
      <c r="EH35" t="str">
        <v>Qatar</v>
      </c>
      <c r="EI35" t="str">
        <v>Rumænien</v>
      </c>
      <c r="EJ35" t="str">
        <v>Rusland</v>
      </c>
      <c r="EK35" t="str">
        <v>Rwanda</v>
      </c>
      <c r="EL35" t="str">
        <v>Salomonøerne</v>
      </c>
      <c r="EM35" t="str">
        <v>Samoa</v>
      </c>
      <c r="EN35" t="str">
        <v>San Marino</v>
      </c>
      <c r="EO35" t="str">
        <v>Sao Tomé &amp; Principe</v>
      </c>
      <c r="EP35" t="str">
        <v>Saudi Arabien</v>
      </c>
      <c r="EQ35" t="str">
        <v>Schweiz</v>
      </c>
      <c r="ER35" t="str">
        <v>Senegal</v>
      </c>
      <c r="ES35" t="str">
        <v>Serbien og Montenegro</v>
      </c>
      <c r="ET35" t="str">
        <v>Seychellerne</v>
      </c>
      <c r="EU35" t="str">
        <v>Sierra Leone</v>
      </c>
      <c r="EV35" t="str">
        <v>Singapore</v>
      </c>
      <c r="EW35" t="str">
        <v>Slovakiet</v>
      </c>
      <c r="EX35" t="str">
        <v>Slovenien</v>
      </c>
      <c r="EY35" t="str">
        <v>Somalia</v>
      </c>
      <c r="EZ35" t="str">
        <v>Spanien</v>
      </c>
      <c r="FA35" t="str">
        <v>Sri Lanka</v>
      </c>
      <c r="FB35" t="str">
        <v>St. Kitts-Nevis</v>
      </c>
      <c r="FC35" t="str">
        <v>St. Lucia</v>
      </c>
      <c r="FD35" t="str">
        <v>St. Vincent &amp;</v>
      </c>
      <c r="FE35" t="str">
        <v>Storbritannien (England)</v>
      </c>
      <c r="FF35" t="str">
        <v>Sudan</v>
      </c>
      <c r="FG35" t="str">
        <v>Surinam</v>
      </c>
      <c r="FH35" t="str">
        <v>Sverige</v>
      </c>
      <c r="FI35" t="str">
        <v>Swaziland</v>
      </c>
      <c r="FJ35" t="str">
        <v>Sydafrika</v>
      </c>
      <c r="FK35" t="str">
        <v>Sydkorea</v>
      </c>
      <c r="FL35" t="str">
        <v>Syrien</v>
      </c>
      <c r="FM35" t="str">
        <v>Tadjikistan</v>
      </c>
      <c r="FN35" t="str">
        <v>Taiwan</v>
      </c>
      <c r="FO35" t="str">
        <v>Tanzania</v>
      </c>
      <c r="FP35" t="str">
        <v>Thailand</v>
      </c>
      <c r="FQ35" t="str">
        <v>Tjekkiet</v>
      </c>
      <c r="FR35" t="str">
        <v>Togo</v>
      </c>
      <c r="FS35" t="str">
        <v>Tonga</v>
      </c>
      <c r="FT35" t="str">
        <v>Trinidad &amp; Tobago</v>
      </c>
      <c r="FU35" t="str">
        <v>Tunesien</v>
      </c>
      <c r="FV35" t="str">
        <v>Turkmenistan</v>
      </c>
      <c r="FW35" t="str">
        <v>Tuvalu</v>
      </c>
      <c r="FX35" t="str">
        <v>Tyrkiet</v>
      </c>
      <c r="FY35" t="str">
        <v>Tyskland</v>
      </c>
      <c r="FZ35" t="str">
        <v>Uganda</v>
      </c>
      <c r="GA35" t="str">
        <v>Ukraine</v>
      </c>
      <c r="GB35" t="str">
        <v>Ungarn</v>
      </c>
      <c r="GC35" t="str">
        <v>Uruguay</v>
      </c>
      <c r="GD35" t="str">
        <v>USA</v>
      </c>
      <c r="GE35" t="str">
        <v>Usbekistan</v>
      </c>
      <c r="GF35" t="str">
        <v>Vanuatu</v>
      </c>
      <c r="GG35" t="str">
        <v>Vatikanet</v>
      </c>
      <c r="GH35" t="str">
        <v>Venezuela</v>
      </c>
      <c r="GI35" t="str">
        <v>Vietnam</v>
      </c>
      <c r="GJ35" t="str">
        <v>Yemen</v>
      </c>
      <c r="GK35" t="str">
        <v>Zambia</v>
      </c>
      <c r="GL35" t="str">
        <v>Zimbabwe</v>
      </c>
      <c r="GM35" t="str">
        <v>Ækvatorial Guinea</v>
      </c>
      <c r="GN35" t="str">
        <v>Østrig</v>
      </c>
      <c r="GO35" t="str">
        <v>Østtimor</v>
      </c>
      <c r="GP35" t="str">
        <v>EU</v>
      </c>
      <c r="GQ35" t="str">
        <v>Ikke-EU</v>
      </c>
      <c r="GR35" t="str">
        <v>EU/ikke-EU</v>
      </c>
    </row>
    <row r="36" spans="2:200" x14ac:dyDescent="0.25">
      <c r="B36" t="str" cm="1">
        <f t="array" ref="B36:GR36">TRANSPOSE(_xlfn._xlws.FILTER(AlleLande[Lande (dansk)],ISNUMBER(SEARCH(Emballage!H20,AlleLande[Lande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Fiji</v>
      </c>
      <c r="BC36" t="str">
        <v>Filippinerne</v>
      </c>
      <c r="BD36" t="str">
        <v>Finland</v>
      </c>
      <c r="BE36" t="str">
        <v>Forenede Arab. Emirater</v>
      </c>
      <c r="BF36" t="str">
        <v>Frankrig</v>
      </c>
      <c r="BG36" t="str">
        <v>Gabon</v>
      </c>
      <c r="BH36" t="str">
        <v>Gambia</v>
      </c>
      <c r="BI36" t="str">
        <v>Georgien</v>
      </c>
      <c r="BJ36" t="str">
        <v>Ghana</v>
      </c>
      <c r="BK36" t="str">
        <v>Grenada</v>
      </c>
      <c r="BL36" t="str">
        <v>Grenadinerne</v>
      </c>
      <c r="BM36" t="str">
        <v>Grækenland</v>
      </c>
      <c r="BN36" t="str">
        <v>Guatemala</v>
      </c>
      <c r="BO36" t="str">
        <v>Guinea</v>
      </c>
      <c r="BP36" t="str">
        <v>Guinea-Bissau</v>
      </c>
      <c r="BQ36" t="str">
        <v>Guyana</v>
      </c>
      <c r="BR36" t="str">
        <v>Haiti</v>
      </c>
      <c r="BS36" t="str">
        <v>Honduras</v>
      </c>
      <c r="BT36" t="str">
        <v>Hviderusland (Belarus)</v>
      </c>
      <c r="BU36" t="str">
        <v>Indien</v>
      </c>
      <c r="BV36" t="str">
        <v>Indonesien</v>
      </c>
      <c r="BW36" t="str">
        <v>Irak</v>
      </c>
      <c r="BX36" t="str">
        <v>Iran</v>
      </c>
      <c r="BY36" t="str">
        <v>Irland</v>
      </c>
      <c r="BZ36" t="str">
        <v>Island</v>
      </c>
      <c r="CA36" t="str">
        <v>Israel</v>
      </c>
      <c r="CB36" t="str">
        <v>Italien</v>
      </c>
      <c r="CC36" t="str">
        <v>Jamaica</v>
      </c>
      <c r="CD36" t="str">
        <v>Japan</v>
      </c>
      <c r="CE36" t="str">
        <v>Jordan</v>
      </c>
      <c r="CF36" t="str">
        <v>Kapverdiske Øer</v>
      </c>
      <c r="CG36" t="str">
        <v>Kasakhstan</v>
      </c>
      <c r="CH36" t="str">
        <v>Kenya</v>
      </c>
      <c r="CI36" t="str">
        <v>Kina</v>
      </c>
      <c r="CJ36" t="str">
        <v>Kirgisistan</v>
      </c>
      <c r="CK36" t="str">
        <v>Kiribati</v>
      </c>
      <c r="CL36" t="str">
        <v>Kroatien</v>
      </c>
      <c r="CM36" t="str">
        <v>Kuwait</v>
      </c>
      <c r="CN36" t="str">
        <v>Laos</v>
      </c>
      <c r="CO36" t="str">
        <v>Lesotho</v>
      </c>
      <c r="CP36" t="str">
        <v>Letland</v>
      </c>
      <c r="CQ36" t="str">
        <v>Libanon</v>
      </c>
      <c r="CR36" t="str">
        <v>Liberia</v>
      </c>
      <c r="CS36" t="str">
        <v>Libyen</v>
      </c>
      <c r="CT36" t="str">
        <v>Liechtenstein</v>
      </c>
      <c r="CU36" t="str">
        <v>Litauen</v>
      </c>
      <c r="CV36" t="str">
        <v>Luxembourg</v>
      </c>
      <c r="CW36" t="str">
        <v>Madagaskar</v>
      </c>
      <c r="CX36" t="str">
        <v>Makedonien (FYROM)</v>
      </c>
      <c r="CY36" t="str">
        <v>Malawi</v>
      </c>
      <c r="CZ36" t="str">
        <v>Malaysia</v>
      </c>
      <c r="DA36" t="str">
        <v>Maldiverne</v>
      </c>
      <c r="DB36" t="str">
        <v>Mali</v>
      </c>
      <c r="DC36" t="str">
        <v>Malta</v>
      </c>
      <c r="DD36" t="str">
        <v>Marokko</v>
      </c>
      <c r="DE36" t="str">
        <v>Marshall-øerne</v>
      </c>
      <c r="DF36" t="str">
        <v>Mauretanien</v>
      </c>
      <c r="DG36" t="str">
        <v>Mauritius</v>
      </c>
      <c r="DH36" t="str">
        <v>Mexico</v>
      </c>
      <c r="DI36" t="str">
        <v>Mikronesien</v>
      </c>
      <c r="DJ36" t="str">
        <v>Moldova</v>
      </c>
      <c r="DK36" t="str">
        <v>Monaco</v>
      </c>
      <c r="DL36" t="str">
        <v>Mongoliet</v>
      </c>
      <c r="DM36" t="str">
        <v>Mozambique</v>
      </c>
      <c r="DN36" t="str">
        <v>Namibia</v>
      </c>
      <c r="DO36" t="str">
        <v>Nauru</v>
      </c>
      <c r="DP36" t="str">
        <v>Nederlandene</v>
      </c>
      <c r="DQ36" t="str">
        <v>Nepal</v>
      </c>
      <c r="DR36" t="str">
        <v>New Zealand</v>
      </c>
      <c r="DS36" t="str">
        <v>Nicaragua</v>
      </c>
      <c r="DT36" t="str">
        <v>Niger</v>
      </c>
      <c r="DU36" t="str">
        <v>Nigeria</v>
      </c>
      <c r="DV36" t="str">
        <v>Nordkorea</v>
      </c>
      <c r="DW36" t="str">
        <v>Norge</v>
      </c>
      <c r="DX36" t="str">
        <v>Oman</v>
      </c>
      <c r="DY36" t="str">
        <v>Pakistan</v>
      </c>
      <c r="DZ36" t="str">
        <v>Palau</v>
      </c>
      <c r="EA36" t="str">
        <v>Palestina</v>
      </c>
      <c r="EB36" t="str">
        <v>Panama</v>
      </c>
      <c r="EC36" t="str">
        <v>Papua New Guinea</v>
      </c>
      <c r="ED36" t="str">
        <v>Paraguay</v>
      </c>
      <c r="EE36" t="str">
        <v>Peru</v>
      </c>
      <c r="EF36" t="str">
        <v>Polen</v>
      </c>
      <c r="EG36" t="str">
        <v>Portugal</v>
      </c>
      <c r="EH36" t="str">
        <v>Qatar</v>
      </c>
      <c r="EI36" t="str">
        <v>Rumænien</v>
      </c>
      <c r="EJ36" t="str">
        <v>Rusland</v>
      </c>
      <c r="EK36" t="str">
        <v>Rwanda</v>
      </c>
      <c r="EL36" t="str">
        <v>Salomonøerne</v>
      </c>
      <c r="EM36" t="str">
        <v>Samoa</v>
      </c>
      <c r="EN36" t="str">
        <v>San Marino</v>
      </c>
      <c r="EO36" t="str">
        <v>Sao Tomé &amp; Principe</v>
      </c>
      <c r="EP36" t="str">
        <v>Saudi Arabien</v>
      </c>
      <c r="EQ36" t="str">
        <v>Schweiz</v>
      </c>
      <c r="ER36" t="str">
        <v>Senegal</v>
      </c>
      <c r="ES36" t="str">
        <v>Serbien og Montenegro</v>
      </c>
      <c r="ET36" t="str">
        <v>Seychellerne</v>
      </c>
      <c r="EU36" t="str">
        <v>Sierra Leone</v>
      </c>
      <c r="EV36" t="str">
        <v>Singapore</v>
      </c>
      <c r="EW36" t="str">
        <v>Slovakiet</v>
      </c>
      <c r="EX36" t="str">
        <v>Slovenien</v>
      </c>
      <c r="EY36" t="str">
        <v>Somalia</v>
      </c>
      <c r="EZ36" t="str">
        <v>Spanien</v>
      </c>
      <c r="FA36" t="str">
        <v>Sri Lanka</v>
      </c>
      <c r="FB36" t="str">
        <v>St. Kitts-Nevis</v>
      </c>
      <c r="FC36" t="str">
        <v>St. Lucia</v>
      </c>
      <c r="FD36" t="str">
        <v>St. Vincent &amp;</v>
      </c>
      <c r="FE36" t="str">
        <v>Storbritannien (England)</v>
      </c>
      <c r="FF36" t="str">
        <v>Sudan</v>
      </c>
      <c r="FG36" t="str">
        <v>Surinam</v>
      </c>
      <c r="FH36" t="str">
        <v>Sverige</v>
      </c>
      <c r="FI36" t="str">
        <v>Swaziland</v>
      </c>
      <c r="FJ36" t="str">
        <v>Sydafrika</v>
      </c>
      <c r="FK36" t="str">
        <v>Sydkorea</v>
      </c>
      <c r="FL36" t="str">
        <v>Syrien</v>
      </c>
      <c r="FM36" t="str">
        <v>Tadjikistan</v>
      </c>
      <c r="FN36" t="str">
        <v>Taiwan</v>
      </c>
      <c r="FO36" t="str">
        <v>Tanzania</v>
      </c>
      <c r="FP36" t="str">
        <v>Thailand</v>
      </c>
      <c r="FQ36" t="str">
        <v>Tjekkiet</v>
      </c>
      <c r="FR36" t="str">
        <v>Togo</v>
      </c>
      <c r="FS36" t="str">
        <v>Tonga</v>
      </c>
      <c r="FT36" t="str">
        <v>Trinidad &amp; Tobago</v>
      </c>
      <c r="FU36" t="str">
        <v>Tunesien</v>
      </c>
      <c r="FV36" t="str">
        <v>Turkmenistan</v>
      </c>
      <c r="FW36" t="str">
        <v>Tuvalu</v>
      </c>
      <c r="FX36" t="str">
        <v>Tyrkiet</v>
      </c>
      <c r="FY36" t="str">
        <v>Tyskland</v>
      </c>
      <c r="FZ36" t="str">
        <v>Uganda</v>
      </c>
      <c r="GA36" t="str">
        <v>Ukraine</v>
      </c>
      <c r="GB36" t="str">
        <v>Ungarn</v>
      </c>
      <c r="GC36" t="str">
        <v>Uruguay</v>
      </c>
      <c r="GD36" t="str">
        <v>USA</v>
      </c>
      <c r="GE36" t="str">
        <v>Usbekistan</v>
      </c>
      <c r="GF36" t="str">
        <v>Vanuatu</v>
      </c>
      <c r="GG36" t="str">
        <v>Vatikanet</v>
      </c>
      <c r="GH36" t="str">
        <v>Venezuela</v>
      </c>
      <c r="GI36" t="str">
        <v>Vietnam</v>
      </c>
      <c r="GJ36" t="str">
        <v>Yemen</v>
      </c>
      <c r="GK36" t="str">
        <v>Zambia</v>
      </c>
      <c r="GL36" t="str">
        <v>Zimbabwe</v>
      </c>
      <c r="GM36" t="str">
        <v>Ækvatorial Guinea</v>
      </c>
      <c r="GN36" t="str">
        <v>Østrig</v>
      </c>
      <c r="GO36" t="str">
        <v>Østtimor</v>
      </c>
      <c r="GP36" t="str">
        <v>EU</v>
      </c>
      <c r="GQ36" t="str">
        <v>Ikke-EU</v>
      </c>
      <c r="GR36" t="str">
        <v>EU/ikke-EU</v>
      </c>
    </row>
    <row r="37" spans="2:200" x14ac:dyDescent="0.25">
      <c r="B37" t="str" cm="1">
        <f t="array" ref="B37:GR37">TRANSPOSE(_xlfn._xlws.FILTER(AlleLande[Lande (dansk)],ISNUMBER(SEARCH(Emballage!H21,AlleLande[Lande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(dansk)],ISNUMBER(SEARCH(Emballage!H22,AlleLande[Lande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(dansk)],ISNUMBER(SEARCH(Emballage!H23,AlleLande[Lande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x14ac:dyDescent="0.25">
      <c r="B40" t="str" cm="1">
        <f t="array" ref="B40:GR40">TRANSPOSE(_xlfn._xlws.FILTER(AlleLande[Lande (dansk)],ISNUMBER(SEARCH(Emballage!H24,AlleLande[Lande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(dansk)],ISNUMBER(SEARCH(Emballage!H25,AlleLande[Lande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(dansk)],ISNUMBER(SEARCH(Emballage!H26,AlleLande[Lande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(dansk)],ISNUMBER(SEARCH(Emballage!H27,AlleLande[Lande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(dansk)],ISNUMBER(SEARCH(Emballage!H28,AlleLande[Lande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(dansk)],ISNUMBER(SEARCH(Emballage!H29,AlleLande[Lande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(dansk)],ISNUMBER(SEARCH(Emballage!H30,AlleLande[Lande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8" spans="2:200" ht="21" x14ac:dyDescent="0.35">
      <c r="B48" s="17" t="s">
        <v>404</v>
      </c>
    </row>
    <row r="49" spans="2:200" x14ac:dyDescent="0.25">
      <c r="B49" t="str" cm="1">
        <f t="array" ref="B49:GR49">TRANSPOSE(_xlfn._xlws.FILTER(AlleLande[Lande (dansk)],ISNUMBER(SEARCH(Emballage!I11,AlleLande[Lande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(dansk)],ISNUMBER(SEARCH(Emballage!I12,AlleLande[Lande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(dansk)],ISNUMBER(SEARCH(Emballage!I13,AlleLande[Lande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(dansk)],ISNUMBER(SEARCH(Emballage!I14,AlleLande[Lande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(dansk)],ISNUMBER(SEARCH(Emballage!I15,AlleLande[Lande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(dansk)],ISNUMBER(SEARCH(Emballage!I16,AlleLande[Lande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(dansk)],ISNUMBER(SEARCH(Emballage!I17,AlleLande[Lande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(dansk)],ISNUMBER(SEARCH(Emballage!I18,AlleLande[Lande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(dansk)],ISNUMBER(SEARCH(Emballage!I19,AlleLande[Lande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(dansk)],ISNUMBER(SEARCH(Emballage!I20,AlleLande[Lande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(dansk)],ISNUMBER(SEARCH(Emballage!I21,AlleLande[Lande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(dansk)],ISNUMBER(SEARCH(Emballage!I22,AlleLande[Lande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(dansk)],ISNUMBER(SEARCH(Emballage!I23,AlleLande[Lande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(dansk)],ISNUMBER(SEARCH(Emballage!I24,AlleLande[Lande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x14ac:dyDescent="0.25">
      <c r="B63" t="str" cm="1">
        <f t="array" ref="B63:GR63">TRANSPOSE(_xlfn._xlws.FILTER(AlleLande[Lande (dansk)],ISNUMBER(SEARCH(Emballage!I25,AlleLande[Lande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x14ac:dyDescent="0.25">
      <c r="B64" t="str" cm="1">
        <f t="array" ref="B64:GR64">TRANSPOSE(_xlfn._xlws.FILTER(AlleLande[Lande (dansk)],ISNUMBER(SEARCH(Emballage!I26,AlleLande[Lande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x14ac:dyDescent="0.25">
      <c r="B65" t="str" cm="1">
        <f t="array" ref="B65:GR65">TRANSPOSE(_xlfn._xlws.FILTER(AlleLande[Lande (dansk)],ISNUMBER(SEARCH(Emballage!I27,AlleLande[Lande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(dansk)],ISNUMBER(SEARCH(Emballage!I28,AlleLande[Lande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7" spans="2:200" x14ac:dyDescent="0.25">
      <c r="B67" t="str" cm="1">
        <f t="array" ref="B67:GR67">TRANSPOSE(_xlfn._xlws.FILTER(AlleLande[Lande (dansk)],ISNUMBER(SEARCH(Emballage!I29,AlleLande[Lande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Fiji</v>
      </c>
      <c r="BC67" t="str">
        <v>Filippinerne</v>
      </c>
      <c r="BD67" t="str">
        <v>Finland</v>
      </c>
      <c r="BE67" t="str">
        <v>Forenede Arab. Emirater</v>
      </c>
      <c r="BF67" t="str">
        <v>Frankrig</v>
      </c>
      <c r="BG67" t="str">
        <v>Gabon</v>
      </c>
      <c r="BH67" t="str">
        <v>Gambia</v>
      </c>
      <c r="BI67" t="str">
        <v>Georgien</v>
      </c>
      <c r="BJ67" t="str">
        <v>Ghana</v>
      </c>
      <c r="BK67" t="str">
        <v>Grenada</v>
      </c>
      <c r="BL67" t="str">
        <v>Grenadinerne</v>
      </c>
      <c r="BM67" t="str">
        <v>Grækenland</v>
      </c>
      <c r="BN67" t="str">
        <v>Guatemala</v>
      </c>
      <c r="BO67" t="str">
        <v>Guinea</v>
      </c>
      <c r="BP67" t="str">
        <v>Guinea-Bissau</v>
      </c>
      <c r="BQ67" t="str">
        <v>Guyana</v>
      </c>
      <c r="BR67" t="str">
        <v>Haiti</v>
      </c>
      <c r="BS67" t="str">
        <v>Honduras</v>
      </c>
      <c r="BT67" t="str">
        <v>Hviderusland (Belarus)</v>
      </c>
      <c r="BU67" t="str">
        <v>Indien</v>
      </c>
      <c r="BV67" t="str">
        <v>Indonesien</v>
      </c>
      <c r="BW67" t="str">
        <v>Irak</v>
      </c>
      <c r="BX67" t="str">
        <v>Iran</v>
      </c>
      <c r="BY67" t="str">
        <v>Irland</v>
      </c>
      <c r="BZ67" t="str">
        <v>Island</v>
      </c>
      <c r="CA67" t="str">
        <v>Israel</v>
      </c>
      <c r="CB67" t="str">
        <v>Italien</v>
      </c>
      <c r="CC67" t="str">
        <v>Jamaica</v>
      </c>
      <c r="CD67" t="str">
        <v>Japan</v>
      </c>
      <c r="CE67" t="str">
        <v>Jordan</v>
      </c>
      <c r="CF67" t="str">
        <v>Kapverdiske Øer</v>
      </c>
      <c r="CG67" t="str">
        <v>Kasakhstan</v>
      </c>
      <c r="CH67" t="str">
        <v>Kenya</v>
      </c>
      <c r="CI67" t="str">
        <v>Kina</v>
      </c>
      <c r="CJ67" t="str">
        <v>Kirgisistan</v>
      </c>
      <c r="CK67" t="str">
        <v>Kiribati</v>
      </c>
      <c r="CL67" t="str">
        <v>Kroatien</v>
      </c>
      <c r="CM67" t="str">
        <v>Kuwait</v>
      </c>
      <c r="CN67" t="str">
        <v>Laos</v>
      </c>
      <c r="CO67" t="str">
        <v>Lesotho</v>
      </c>
      <c r="CP67" t="str">
        <v>Letland</v>
      </c>
      <c r="CQ67" t="str">
        <v>Libanon</v>
      </c>
      <c r="CR67" t="str">
        <v>Liberia</v>
      </c>
      <c r="CS67" t="str">
        <v>Libyen</v>
      </c>
      <c r="CT67" t="str">
        <v>Liechtenstein</v>
      </c>
      <c r="CU67" t="str">
        <v>Litauen</v>
      </c>
      <c r="CV67" t="str">
        <v>Luxembourg</v>
      </c>
      <c r="CW67" t="str">
        <v>Madagaskar</v>
      </c>
      <c r="CX67" t="str">
        <v>Makedonien (FYROM)</v>
      </c>
      <c r="CY67" t="str">
        <v>Malawi</v>
      </c>
      <c r="CZ67" t="str">
        <v>Malaysia</v>
      </c>
      <c r="DA67" t="str">
        <v>Maldiverne</v>
      </c>
      <c r="DB67" t="str">
        <v>Mali</v>
      </c>
      <c r="DC67" t="str">
        <v>Malta</v>
      </c>
      <c r="DD67" t="str">
        <v>Marokko</v>
      </c>
      <c r="DE67" t="str">
        <v>Marshall-øerne</v>
      </c>
      <c r="DF67" t="str">
        <v>Mauretanien</v>
      </c>
      <c r="DG67" t="str">
        <v>Mauritius</v>
      </c>
      <c r="DH67" t="str">
        <v>Mexico</v>
      </c>
      <c r="DI67" t="str">
        <v>Mikronesien</v>
      </c>
      <c r="DJ67" t="str">
        <v>Moldova</v>
      </c>
      <c r="DK67" t="str">
        <v>Monaco</v>
      </c>
      <c r="DL67" t="str">
        <v>Mongoliet</v>
      </c>
      <c r="DM67" t="str">
        <v>Mozambique</v>
      </c>
      <c r="DN67" t="str">
        <v>Namibia</v>
      </c>
      <c r="DO67" t="str">
        <v>Nauru</v>
      </c>
      <c r="DP67" t="str">
        <v>Nederlandene</v>
      </c>
      <c r="DQ67" t="str">
        <v>Nepal</v>
      </c>
      <c r="DR67" t="str">
        <v>New Zealand</v>
      </c>
      <c r="DS67" t="str">
        <v>Nicaragua</v>
      </c>
      <c r="DT67" t="str">
        <v>Niger</v>
      </c>
      <c r="DU67" t="str">
        <v>Nigeria</v>
      </c>
      <c r="DV67" t="str">
        <v>Nordkorea</v>
      </c>
      <c r="DW67" t="str">
        <v>Norge</v>
      </c>
      <c r="DX67" t="str">
        <v>Oman</v>
      </c>
      <c r="DY67" t="str">
        <v>Pakistan</v>
      </c>
      <c r="DZ67" t="str">
        <v>Palau</v>
      </c>
      <c r="EA67" t="str">
        <v>Palestina</v>
      </c>
      <c r="EB67" t="str">
        <v>Panama</v>
      </c>
      <c r="EC67" t="str">
        <v>Papua New Guinea</v>
      </c>
      <c r="ED67" t="str">
        <v>Paraguay</v>
      </c>
      <c r="EE67" t="str">
        <v>Peru</v>
      </c>
      <c r="EF67" t="str">
        <v>Polen</v>
      </c>
      <c r="EG67" t="str">
        <v>Portugal</v>
      </c>
      <c r="EH67" t="str">
        <v>Qatar</v>
      </c>
      <c r="EI67" t="str">
        <v>Rumænien</v>
      </c>
      <c r="EJ67" t="str">
        <v>Rusland</v>
      </c>
      <c r="EK67" t="str">
        <v>Rwanda</v>
      </c>
      <c r="EL67" t="str">
        <v>Salomonøerne</v>
      </c>
      <c r="EM67" t="str">
        <v>Samoa</v>
      </c>
      <c r="EN67" t="str">
        <v>San Marino</v>
      </c>
      <c r="EO67" t="str">
        <v>Sao Tomé &amp; Principe</v>
      </c>
      <c r="EP67" t="str">
        <v>Saudi Arabien</v>
      </c>
      <c r="EQ67" t="str">
        <v>Schweiz</v>
      </c>
      <c r="ER67" t="str">
        <v>Senegal</v>
      </c>
      <c r="ES67" t="str">
        <v>Serbien og Montenegro</v>
      </c>
      <c r="ET67" t="str">
        <v>Seychellerne</v>
      </c>
      <c r="EU67" t="str">
        <v>Sierra Leone</v>
      </c>
      <c r="EV67" t="str">
        <v>Singapore</v>
      </c>
      <c r="EW67" t="str">
        <v>Slovakiet</v>
      </c>
      <c r="EX67" t="str">
        <v>Slovenien</v>
      </c>
      <c r="EY67" t="str">
        <v>Somalia</v>
      </c>
      <c r="EZ67" t="str">
        <v>Spanien</v>
      </c>
      <c r="FA67" t="str">
        <v>Sri Lanka</v>
      </c>
      <c r="FB67" t="str">
        <v>St. Kitts-Nevis</v>
      </c>
      <c r="FC67" t="str">
        <v>St. Lucia</v>
      </c>
      <c r="FD67" t="str">
        <v>St. Vincent &amp;</v>
      </c>
      <c r="FE67" t="str">
        <v>Storbritannien (England)</v>
      </c>
      <c r="FF67" t="str">
        <v>Sudan</v>
      </c>
      <c r="FG67" t="str">
        <v>Surinam</v>
      </c>
      <c r="FH67" t="str">
        <v>Sverige</v>
      </c>
      <c r="FI67" t="str">
        <v>Swaziland</v>
      </c>
      <c r="FJ67" t="str">
        <v>Sydafrika</v>
      </c>
      <c r="FK67" t="str">
        <v>Sydkorea</v>
      </c>
      <c r="FL67" t="str">
        <v>Syrien</v>
      </c>
      <c r="FM67" t="str">
        <v>Tadjikistan</v>
      </c>
      <c r="FN67" t="str">
        <v>Taiwan</v>
      </c>
      <c r="FO67" t="str">
        <v>Tanzania</v>
      </c>
      <c r="FP67" t="str">
        <v>Thailand</v>
      </c>
      <c r="FQ67" t="str">
        <v>Tjekkiet</v>
      </c>
      <c r="FR67" t="str">
        <v>Togo</v>
      </c>
      <c r="FS67" t="str">
        <v>Tonga</v>
      </c>
      <c r="FT67" t="str">
        <v>Trinidad &amp; Tobago</v>
      </c>
      <c r="FU67" t="str">
        <v>Tunesien</v>
      </c>
      <c r="FV67" t="str">
        <v>Turkmenistan</v>
      </c>
      <c r="FW67" t="str">
        <v>Tuvalu</v>
      </c>
      <c r="FX67" t="str">
        <v>Tyrkiet</v>
      </c>
      <c r="FY67" t="str">
        <v>Tyskland</v>
      </c>
      <c r="FZ67" t="str">
        <v>Uganda</v>
      </c>
      <c r="GA67" t="str">
        <v>Ukraine</v>
      </c>
      <c r="GB67" t="str">
        <v>Ungarn</v>
      </c>
      <c r="GC67" t="str">
        <v>Uruguay</v>
      </c>
      <c r="GD67" t="str">
        <v>USA</v>
      </c>
      <c r="GE67" t="str">
        <v>Usbekistan</v>
      </c>
      <c r="GF67" t="str">
        <v>Vanuatu</v>
      </c>
      <c r="GG67" t="str">
        <v>Vatikanet</v>
      </c>
      <c r="GH67" t="str">
        <v>Venezuela</v>
      </c>
      <c r="GI67" t="str">
        <v>Vietnam</v>
      </c>
      <c r="GJ67" t="str">
        <v>Yemen</v>
      </c>
      <c r="GK67" t="str">
        <v>Zambia</v>
      </c>
      <c r="GL67" t="str">
        <v>Zimbabwe</v>
      </c>
      <c r="GM67" t="str">
        <v>Ækvatorial Guinea</v>
      </c>
      <c r="GN67" t="str">
        <v>Østrig</v>
      </c>
      <c r="GO67" t="str">
        <v>Østtimor</v>
      </c>
      <c r="GP67" t="str">
        <v>EU</v>
      </c>
      <c r="GQ67" t="str">
        <v>Ikke-EU</v>
      </c>
      <c r="GR67" t="str">
        <v>EU/ikke-EU</v>
      </c>
    </row>
    <row r="68" spans="2:200" x14ac:dyDescent="0.25">
      <c r="B68" t="str" cm="1">
        <f t="array" ref="B68:GR68">TRANSPOSE(_xlfn._xlws.FILTER(AlleLande[Lande (dansk)],ISNUMBER(SEARCH(Emballage!I30,AlleLande[Lande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Fiji</v>
      </c>
      <c r="BC68" t="str">
        <v>Filippinerne</v>
      </c>
      <c r="BD68" t="str">
        <v>Finland</v>
      </c>
      <c r="BE68" t="str">
        <v>Forenede Arab. Emirater</v>
      </c>
      <c r="BF68" t="str">
        <v>Frankrig</v>
      </c>
      <c r="BG68" t="str">
        <v>Gabon</v>
      </c>
      <c r="BH68" t="str">
        <v>Gambia</v>
      </c>
      <c r="BI68" t="str">
        <v>Georgien</v>
      </c>
      <c r="BJ68" t="str">
        <v>Ghana</v>
      </c>
      <c r="BK68" t="str">
        <v>Grenada</v>
      </c>
      <c r="BL68" t="str">
        <v>Grenadinerne</v>
      </c>
      <c r="BM68" t="str">
        <v>Grækenland</v>
      </c>
      <c r="BN68" t="str">
        <v>Guatemala</v>
      </c>
      <c r="BO68" t="str">
        <v>Guinea</v>
      </c>
      <c r="BP68" t="str">
        <v>Guinea-Bissau</v>
      </c>
      <c r="BQ68" t="str">
        <v>Guyana</v>
      </c>
      <c r="BR68" t="str">
        <v>Haiti</v>
      </c>
      <c r="BS68" t="str">
        <v>Honduras</v>
      </c>
      <c r="BT68" t="str">
        <v>Hviderusland (Belarus)</v>
      </c>
      <c r="BU68" t="str">
        <v>Indien</v>
      </c>
      <c r="BV68" t="str">
        <v>Indonesien</v>
      </c>
      <c r="BW68" t="str">
        <v>Irak</v>
      </c>
      <c r="BX68" t="str">
        <v>Iran</v>
      </c>
      <c r="BY68" t="str">
        <v>Irland</v>
      </c>
      <c r="BZ68" t="str">
        <v>Island</v>
      </c>
      <c r="CA68" t="str">
        <v>Israel</v>
      </c>
      <c r="CB68" t="str">
        <v>Italien</v>
      </c>
      <c r="CC68" t="str">
        <v>Jamaica</v>
      </c>
      <c r="CD68" t="str">
        <v>Japan</v>
      </c>
      <c r="CE68" t="str">
        <v>Jordan</v>
      </c>
      <c r="CF68" t="str">
        <v>Kapverdiske Øer</v>
      </c>
      <c r="CG68" t="str">
        <v>Kasakhstan</v>
      </c>
      <c r="CH68" t="str">
        <v>Kenya</v>
      </c>
      <c r="CI68" t="str">
        <v>Kina</v>
      </c>
      <c r="CJ68" t="str">
        <v>Kirgisistan</v>
      </c>
      <c r="CK68" t="str">
        <v>Kiribati</v>
      </c>
      <c r="CL68" t="str">
        <v>Kroatien</v>
      </c>
      <c r="CM68" t="str">
        <v>Kuwait</v>
      </c>
      <c r="CN68" t="str">
        <v>Laos</v>
      </c>
      <c r="CO68" t="str">
        <v>Lesotho</v>
      </c>
      <c r="CP68" t="str">
        <v>Letland</v>
      </c>
      <c r="CQ68" t="str">
        <v>Libanon</v>
      </c>
      <c r="CR68" t="str">
        <v>Liberia</v>
      </c>
      <c r="CS68" t="str">
        <v>Libyen</v>
      </c>
      <c r="CT68" t="str">
        <v>Liechtenstein</v>
      </c>
      <c r="CU68" t="str">
        <v>Litauen</v>
      </c>
      <c r="CV68" t="str">
        <v>Luxembourg</v>
      </c>
      <c r="CW68" t="str">
        <v>Madagaskar</v>
      </c>
      <c r="CX68" t="str">
        <v>Makedonien (FYROM)</v>
      </c>
      <c r="CY68" t="str">
        <v>Malawi</v>
      </c>
      <c r="CZ68" t="str">
        <v>Malaysia</v>
      </c>
      <c r="DA68" t="str">
        <v>Maldiverne</v>
      </c>
      <c r="DB68" t="str">
        <v>Mali</v>
      </c>
      <c r="DC68" t="str">
        <v>Malta</v>
      </c>
      <c r="DD68" t="str">
        <v>Marokko</v>
      </c>
      <c r="DE68" t="str">
        <v>Marshall-øerne</v>
      </c>
      <c r="DF68" t="str">
        <v>Mauretanien</v>
      </c>
      <c r="DG68" t="str">
        <v>Mauritius</v>
      </c>
      <c r="DH68" t="str">
        <v>Mexico</v>
      </c>
      <c r="DI68" t="str">
        <v>Mikronesien</v>
      </c>
      <c r="DJ68" t="str">
        <v>Moldova</v>
      </c>
      <c r="DK68" t="str">
        <v>Monaco</v>
      </c>
      <c r="DL68" t="str">
        <v>Mongoliet</v>
      </c>
      <c r="DM68" t="str">
        <v>Mozambique</v>
      </c>
      <c r="DN68" t="str">
        <v>Namibia</v>
      </c>
      <c r="DO68" t="str">
        <v>Nauru</v>
      </c>
      <c r="DP68" t="str">
        <v>Nederlandene</v>
      </c>
      <c r="DQ68" t="str">
        <v>Nepal</v>
      </c>
      <c r="DR68" t="str">
        <v>New Zealand</v>
      </c>
      <c r="DS68" t="str">
        <v>Nicaragua</v>
      </c>
      <c r="DT68" t="str">
        <v>Niger</v>
      </c>
      <c r="DU68" t="str">
        <v>Nigeria</v>
      </c>
      <c r="DV68" t="str">
        <v>Nordkorea</v>
      </c>
      <c r="DW68" t="str">
        <v>Norge</v>
      </c>
      <c r="DX68" t="str">
        <v>Oman</v>
      </c>
      <c r="DY68" t="str">
        <v>Pakistan</v>
      </c>
      <c r="DZ68" t="str">
        <v>Palau</v>
      </c>
      <c r="EA68" t="str">
        <v>Palestina</v>
      </c>
      <c r="EB68" t="str">
        <v>Panama</v>
      </c>
      <c r="EC68" t="str">
        <v>Papua New Guinea</v>
      </c>
      <c r="ED68" t="str">
        <v>Paraguay</v>
      </c>
      <c r="EE68" t="str">
        <v>Peru</v>
      </c>
      <c r="EF68" t="str">
        <v>Polen</v>
      </c>
      <c r="EG68" t="str">
        <v>Portugal</v>
      </c>
      <c r="EH68" t="str">
        <v>Qatar</v>
      </c>
      <c r="EI68" t="str">
        <v>Rumænien</v>
      </c>
      <c r="EJ68" t="str">
        <v>Rusland</v>
      </c>
      <c r="EK68" t="str">
        <v>Rwanda</v>
      </c>
      <c r="EL68" t="str">
        <v>Salomonøerne</v>
      </c>
      <c r="EM68" t="str">
        <v>Samoa</v>
      </c>
      <c r="EN68" t="str">
        <v>San Marino</v>
      </c>
      <c r="EO68" t="str">
        <v>Sao Tomé &amp; Principe</v>
      </c>
      <c r="EP68" t="str">
        <v>Saudi Arabien</v>
      </c>
      <c r="EQ68" t="str">
        <v>Schweiz</v>
      </c>
      <c r="ER68" t="str">
        <v>Senegal</v>
      </c>
      <c r="ES68" t="str">
        <v>Serbien og Montenegro</v>
      </c>
      <c r="ET68" t="str">
        <v>Seychellerne</v>
      </c>
      <c r="EU68" t="str">
        <v>Sierra Leone</v>
      </c>
      <c r="EV68" t="str">
        <v>Singapore</v>
      </c>
      <c r="EW68" t="str">
        <v>Slovakiet</v>
      </c>
      <c r="EX68" t="str">
        <v>Slovenien</v>
      </c>
      <c r="EY68" t="str">
        <v>Somalia</v>
      </c>
      <c r="EZ68" t="str">
        <v>Spanien</v>
      </c>
      <c r="FA68" t="str">
        <v>Sri Lanka</v>
      </c>
      <c r="FB68" t="str">
        <v>St. Kitts-Nevis</v>
      </c>
      <c r="FC68" t="str">
        <v>St. Lucia</v>
      </c>
      <c r="FD68" t="str">
        <v>St. Vincent &amp;</v>
      </c>
      <c r="FE68" t="str">
        <v>Storbritannien (England)</v>
      </c>
      <c r="FF68" t="str">
        <v>Sudan</v>
      </c>
      <c r="FG68" t="str">
        <v>Surinam</v>
      </c>
      <c r="FH68" t="str">
        <v>Sverige</v>
      </c>
      <c r="FI68" t="str">
        <v>Swaziland</v>
      </c>
      <c r="FJ68" t="str">
        <v>Sydafrika</v>
      </c>
      <c r="FK68" t="str">
        <v>Sydkorea</v>
      </c>
      <c r="FL68" t="str">
        <v>Syrien</v>
      </c>
      <c r="FM68" t="str">
        <v>Tadjikistan</v>
      </c>
      <c r="FN68" t="str">
        <v>Taiwan</v>
      </c>
      <c r="FO68" t="str">
        <v>Tanzania</v>
      </c>
      <c r="FP68" t="str">
        <v>Thailand</v>
      </c>
      <c r="FQ68" t="str">
        <v>Tjekkiet</v>
      </c>
      <c r="FR68" t="str">
        <v>Togo</v>
      </c>
      <c r="FS68" t="str">
        <v>Tonga</v>
      </c>
      <c r="FT68" t="str">
        <v>Trinidad &amp; Tobago</v>
      </c>
      <c r="FU68" t="str">
        <v>Tunesien</v>
      </c>
      <c r="FV68" t="str">
        <v>Turkmenistan</v>
      </c>
      <c r="FW68" t="str">
        <v>Tuvalu</v>
      </c>
      <c r="FX68" t="str">
        <v>Tyrkiet</v>
      </c>
      <c r="FY68" t="str">
        <v>Tyskland</v>
      </c>
      <c r="FZ68" t="str">
        <v>Uganda</v>
      </c>
      <c r="GA68" t="str">
        <v>Ukraine</v>
      </c>
      <c r="GB68" t="str">
        <v>Ungarn</v>
      </c>
      <c r="GC68" t="str">
        <v>Uruguay</v>
      </c>
      <c r="GD68" t="str">
        <v>USA</v>
      </c>
      <c r="GE68" t="str">
        <v>Usbekistan</v>
      </c>
      <c r="GF68" t="str">
        <v>Vanuatu</v>
      </c>
      <c r="GG68" t="str">
        <v>Vatikanet</v>
      </c>
      <c r="GH68" t="str">
        <v>Venezuela</v>
      </c>
      <c r="GI68" t="str">
        <v>Vietnam</v>
      </c>
      <c r="GJ68" t="str">
        <v>Yemen</v>
      </c>
      <c r="GK68" t="str">
        <v>Zambia</v>
      </c>
      <c r="GL68" t="str">
        <v>Zimbabwe</v>
      </c>
      <c r="GM68" t="str">
        <v>Ækvatorial Guinea</v>
      </c>
      <c r="GN68" t="str">
        <v>Østrig</v>
      </c>
      <c r="GO68" t="str">
        <v>Østtimor</v>
      </c>
      <c r="GP68" t="str">
        <v>EU</v>
      </c>
      <c r="GQ68" t="str">
        <v>Ikke-EU</v>
      </c>
      <c r="GR68" t="str">
        <v>EU/ikke-EU</v>
      </c>
    </row>
    <row r="70" spans="2:200" ht="21" x14ac:dyDescent="0.35">
      <c r="B70" s="17" t="s">
        <v>405</v>
      </c>
    </row>
    <row r="71" spans="2:200" x14ac:dyDescent="0.25">
      <c r="B71" t="str" cm="1">
        <f t="array" ref="B71:GR71">TRANSPOSE(_xlfn._xlws.FILTER(AlleLande[Lande (dansk)],ISNUMBER(SEARCH(Emballage!J11,AlleLande[Lande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(dansk)],ISNUMBER(SEARCH(Emballage!J12,AlleLande[Lande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(dansk)],ISNUMBER(SEARCH(Emballage!J13,AlleLande[Lande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(dansk)],ISNUMBER(SEARCH(Emballage!J14,AlleLande[Lande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(dansk)],ISNUMBER(SEARCH(Emballage!J15,AlleLande[Lande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(dansk)],ISNUMBER(SEARCH(Emballage!J16,AlleLande[Lande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(dansk)],ISNUMBER(SEARCH(Emballage!J17,AlleLande[Lande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(dansk)],ISNUMBER(SEARCH(Emballage!J18,AlleLande[Lande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(dansk)],ISNUMBER(SEARCH(Emballage!J19,AlleLande[Lande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(dansk)],ISNUMBER(SEARCH(Emballage!J20,AlleLande[Lande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(dansk)],ISNUMBER(SEARCH(Emballage!J21,AlleLande[Lande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(dansk)],ISNUMBER(SEARCH(Emballage!J22,AlleLande[Lande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(dansk)],ISNUMBER(SEARCH(Emballage!J23,AlleLande[Lande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(dansk)],ISNUMBER(SEARCH(Emballage!J24,AlleLande[Lande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(dansk)],ISNUMBER(SEARCH(Emballage!J25,AlleLande[Lande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(dansk)],ISNUMBER(SEARCH(Emballage!J26,AlleLande[Lande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(dansk)],ISNUMBER(SEARCH(Emballage!J27,AlleLande[Lande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(dansk)],ISNUMBER(SEARCH(Emballage!J28,AlleLande[Lande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(dansk)],ISNUMBER(SEARCH(Emballage!J29,AlleLande[Lande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(dansk)],ISNUMBER(SEARCH(Emballage!J30,AlleLande[Lande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2" spans="2:200" ht="21" x14ac:dyDescent="0.35">
      <c r="B92" s="17" t="s">
        <v>406</v>
      </c>
    </row>
    <row r="93" spans="2:200" x14ac:dyDescent="0.25">
      <c r="B93" t="str" cm="1">
        <f t="array" ref="B93:GR93">TRANSPOSE(_xlfn._xlws.FILTER(AlleLande[Lande (dansk)],ISNUMBER(SEARCH(Emballage!K11,AlleLande[Lande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GR94">TRANSPOSE(_xlfn._xlws.FILTER(AlleLande[Lande (dansk)],ISNUMBER(SEARCH(Emballage!K12,AlleLande[Lande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x14ac:dyDescent="0.25">
      <c r="B95" t="str" cm="1">
        <f t="array" ref="B95:GR95">TRANSPOSE(_xlfn._xlws.FILTER(AlleLande[Lande (dansk)],ISNUMBER(SEARCH(Emballage!K13,AlleLande[Lande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(dansk)],ISNUMBER(SEARCH(Emballage!K14,AlleLande[Lande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(dansk)],ISNUMBER(SEARCH(Emballage!K15,AlleLande[Lande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(dansk)],ISNUMBER(SEARCH(Emballage!K16,AlleLande[Lande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99" spans="2:200" x14ac:dyDescent="0.25">
      <c r="B99" t="str" cm="1">
        <f t="array" ref="B99:GR99">TRANSPOSE(_xlfn._xlws.FILTER(AlleLande[Lande (dansk)],ISNUMBER(SEARCH(Emballage!K17,AlleLande[Lande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Fiji</v>
      </c>
      <c r="BC99" t="str">
        <v>Filippinerne</v>
      </c>
      <c r="BD99" t="str">
        <v>Finland</v>
      </c>
      <c r="BE99" t="str">
        <v>Forenede Arab. Emirater</v>
      </c>
      <c r="BF99" t="str">
        <v>Frankrig</v>
      </c>
      <c r="BG99" t="str">
        <v>Gabon</v>
      </c>
      <c r="BH99" t="str">
        <v>Gambia</v>
      </c>
      <c r="BI99" t="str">
        <v>Georgien</v>
      </c>
      <c r="BJ99" t="str">
        <v>Ghana</v>
      </c>
      <c r="BK99" t="str">
        <v>Grenada</v>
      </c>
      <c r="BL99" t="str">
        <v>Grenadinerne</v>
      </c>
      <c r="BM99" t="str">
        <v>Grækenland</v>
      </c>
      <c r="BN99" t="str">
        <v>Guatemala</v>
      </c>
      <c r="BO99" t="str">
        <v>Guinea</v>
      </c>
      <c r="BP99" t="str">
        <v>Guinea-Bissau</v>
      </c>
      <c r="BQ99" t="str">
        <v>Guyana</v>
      </c>
      <c r="BR99" t="str">
        <v>Haiti</v>
      </c>
      <c r="BS99" t="str">
        <v>Honduras</v>
      </c>
      <c r="BT99" t="str">
        <v>Hviderusland (Belarus)</v>
      </c>
      <c r="BU99" t="str">
        <v>Indien</v>
      </c>
      <c r="BV99" t="str">
        <v>Indonesien</v>
      </c>
      <c r="BW99" t="str">
        <v>Irak</v>
      </c>
      <c r="BX99" t="str">
        <v>Iran</v>
      </c>
      <c r="BY99" t="str">
        <v>Irland</v>
      </c>
      <c r="BZ99" t="str">
        <v>Island</v>
      </c>
      <c r="CA99" t="str">
        <v>Israel</v>
      </c>
      <c r="CB99" t="str">
        <v>Italien</v>
      </c>
      <c r="CC99" t="str">
        <v>Jamaica</v>
      </c>
      <c r="CD99" t="str">
        <v>Japan</v>
      </c>
      <c r="CE99" t="str">
        <v>Jordan</v>
      </c>
      <c r="CF99" t="str">
        <v>Kapverdiske Øer</v>
      </c>
      <c r="CG99" t="str">
        <v>Kasakhstan</v>
      </c>
      <c r="CH99" t="str">
        <v>Kenya</v>
      </c>
      <c r="CI99" t="str">
        <v>Kina</v>
      </c>
      <c r="CJ99" t="str">
        <v>Kirgisistan</v>
      </c>
      <c r="CK99" t="str">
        <v>Kiribati</v>
      </c>
      <c r="CL99" t="str">
        <v>Kroatien</v>
      </c>
      <c r="CM99" t="str">
        <v>Kuwait</v>
      </c>
      <c r="CN99" t="str">
        <v>Laos</v>
      </c>
      <c r="CO99" t="str">
        <v>Lesotho</v>
      </c>
      <c r="CP99" t="str">
        <v>Letland</v>
      </c>
      <c r="CQ99" t="str">
        <v>Libanon</v>
      </c>
      <c r="CR99" t="str">
        <v>Liberia</v>
      </c>
      <c r="CS99" t="str">
        <v>Libyen</v>
      </c>
      <c r="CT99" t="str">
        <v>Liechtenstein</v>
      </c>
      <c r="CU99" t="str">
        <v>Litauen</v>
      </c>
      <c r="CV99" t="str">
        <v>Luxembourg</v>
      </c>
      <c r="CW99" t="str">
        <v>Madagaskar</v>
      </c>
      <c r="CX99" t="str">
        <v>Makedonien (FYROM)</v>
      </c>
      <c r="CY99" t="str">
        <v>Malawi</v>
      </c>
      <c r="CZ99" t="str">
        <v>Malaysia</v>
      </c>
      <c r="DA99" t="str">
        <v>Maldiverne</v>
      </c>
      <c r="DB99" t="str">
        <v>Mali</v>
      </c>
      <c r="DC99" t="str">
        <v>Malta</v>
      </c>
      <c r="DD99" t="str">
        <v>Marokko</v>
      </c>
      <c r="DE99" t="str">
        <v>Marshall-øerne</v>
      </c>
      <c r="DF99" t="str">
        <v>Mauretanien</v>
      </c>
      <c r="DG99" t="str">
        <v>Mauritius</v>
      </c>
      <c r="DH99" t="str">
        <v>Mexico</v>
      </c>
      <c r="DI99" t="str">
        <v>Mikronesien</v>
      </c>
      <c r="DJ99" t="str">
        <v>Moldova</v>
      </c>
      <c r="DK99" t="str">
        <v>Monaco</v>
      </c>
      <c r="DL99" t="str">
        <v>Mongoliet</v>
      </c>
      <c r="DM99" t="str">
        <v>Mozambique</v>
      </c>
      <c r="DN99" t="str">
        <v>Namibia</v>
      </c>
      <c r="DO99" t="str">
        <v>Nauru</v>
      </c>
      <c r="DP99" t="str">
        <v>Nederlandene</v>
      </c>
      <c r="DQ99" t="str">
        <v>Nepal</v>
      </c>
      <c r="DR99" t="str">
        <v>New Zealand</v>
      </c>
      <c r="DS99" t="str">
        <v>Nicaragua</v>
      </c>
      <c r="DT99" t="str">
        <v>Niger</v>
      </c>
      <c r="DU99" t="str">
        <v>Nigeria</v>
      </c>
      <c r="DV99" t="str">
        <v>Nordkorea</v>
      </c>
      <c r="DW99" t="str">
        <v>Norge</v>
      </c>
      <c r="DX99" t="str">
        <v>Oman</v>
      </c>
      <c r="DY99" t="str">
        <v>Pakistan</v>
      </c>
      <c r="DZ99" t="str">
        <v>Palau</v>
      </c>
      <c r="EA99" t="str">
        <v>Palestina</v>
      </c>
      <c r="EB99" t="str">
        <v>Panama</v>
      </c>
      <c r="EC99" t="str">
        <v>Papua New Guinea</v>
      </c>
      <c r="ED99" t="str">
        <v>Paraguay</v>
      </c>
      <c r="EE99" t="str">
        <v>Peru</v>
      </c>
      <c r="EF99" t="str">
        <v>Polen</v>
      </c>
      <c r="EG99" t="str">
        <v>Portugal</v>
      </c>
      <c r="EH99" t="str">
        <v>Qatar</v>
      </c>
      <c r="EI99" t="str">
        <v>Rumænien</v>
      </c>
      <c r="EJ99" t="str">
        <v>Rusland</v>
      </c>
      <c r="EK99" t="str">
        <v>Rwanda</v>
      </c>
      <c r="EL99" t="str">
        <v>Salomonøerne</v>
      </c>
      <c r="EM99" t="str">
        <v>Samoa</v>
      </c>
      <c r="EN99" t="str">
        <v>San Marino</v>
      </c>
      <c r="EO99" t="str">
        <v>Sao Tomé &amp; Principe</v>
      </c>
      <c r="EP99" t="str">
        <v>Saudi Arabien</v>
      </c>
      <c r="EQ99" t="str">
        <v>Schweiz</v>
      </c>
      <c r="ER99" t="str">
        <v>Senegal</v>
      </c>
      <c r="ES99" t="str">
        <v>Serbien og Montenegro</v>
      </c>
      <c r="ET99" t="str">
        <v>Seychellerne</v>
      </c>
      <c r="EU99" t="str">
        <v>Sierra Leone</v>
      </c>
      <c r="EV99" t="str">
        <v>Singapore</v>
      </c>
      <c r="EW99" t="str">
        <v>Slovakiet</v>
      </c>
      <c r="EX99" t="str">
        <v>Slovenien</v>
      </c>
      <c r="EY99" t="str">
        <v>Somalia</v>
      </c>
      <c r="EZ99" t="str">
        <v>Spanien</v>
      </c>
      <c r="FA99" t="str">
        <v>Sri Lanka</v>
      </c>
      <c r="FB99" t="str">
        <v>St. Kitts-Nevis</v>
      </c>
      <c r="FC99" t="str">
        <v>St. Lucia</v>
      </c>
      <c r="FD99" t="str">
        <v>St. Vincent &amp;</v>
      </c>
      <c r="FE99" t="str">
        <v>Storbritannien (England)</v>
      </c>
      <c r="FF99" t="str">
        <v>Sudan</v>
      </c>
      <c r="FG99" t="str">
        <v>Surinam</v>
      </c>
      <c r="FH99" t="str">
        <v>Sverige</v>
      </c>
      <c r="FI99" t="str">
        <v>Swaziland</v>
      </c>
      <c r="FJ99" t="str">
        <v>Sydafrika</v>
      </c>
      <c r="FK99" t="str">
        <v>Sydkorea</v>
      </c>
      <c r="FL99" t="str">
        <v>Syrien</v>
      </c>
      <c r="FM99" t="str">
        <v>Tadjikistan</v>
      </c>
      <c r="FN99" t="str">
        <v>Taiwan</v>
      </c>
      <c r="FO99" t="str">
        <v>Tanzania</v>
      </c>
      <c r="FP99" t="str">
        <v>Thailand</v>
      </c>
      <c r="FQ99" t="str">
        <v>Tjekkiet</v>
      </c>
      <c r="FR99" t="str">
        <v>Togo</v>
      </c>
      <c r="FS99" t="str">
        <v>Tonga</v>
      </c>
      <c r="FT99" t="str">
        <v>Trinidad &amp; Tobago</v>
      </c>
      <c r="FU99" t="str">
        <v>Tunesien</v>
      </c>
      <c r="FV99" t="str">
        <v>Turkmenistan</v>
      </c>
      <c r="FW99" t="str">
        <v>Tuvalu</v>
      </c>
      <c r="FX99" t="str">
        <v>Tyrkiet</v>
      </c>
      <c r="FY99" t="str">
        <v>Tyskland</v>
      </c>
      <c r="FZ99" t="str">
        <v>Uganda</v>
      </c>
      <c r="GA99" t="str">
        <v>Ukraine</v>
      </c>
      <c r="GB99" t="str">
        <v>Ungarn</v>
      </c>
      <c r="GC99" t="str">
        <v>Uruguay</v>
      </c>
      <c r="GD99" t="str">
        <v>USA</v>
      </c>
      <c r="GE99" t="str">
        <v>Usbekistan</v>
      </c>
      <c r="GF99" t="str">
        <v>Vanuatu</v>
      </c>
      <c r="GG99" t="str">
        <v>Vatikanet</v>
      </c>
      <c r="GH99" t="str">
        <v>Venezuela</v>
      </c>
      <c r="GI99" t="str">
        <v>Vietnam</v>
      </c>
      <c r="GJ99" t="str">
        <v>Yemen</v>
      </c>
      <c r="GK99" t="str">
        <v>Zambia</v>
      </c>
      <c r="GL99" t="str">
        <v>Zimbabwe</v>
      </c>
      <c r="GM99" t="str">
        <v>Ækvatorial Guinea</v>
      </c>
      <c r="GN99" t="str">
        <v>Østrig</v>
      </c>
      <c r="GO99" t="str">
        <v>Østtimor</v>
      </c>
      <c r="GP99" t="str">
        <v>EU</v>
      </c>
      <c r="GQ99" t="str">
        <v>Ikke-EU</v>
      </c>
      <c r="GR99" t="str">
        <v>EU/ikke-EU</v>
      </c>
    </row>
    <row r="100" spans="2:200" x14ac:dyDescent="0.25">
      <c r="B100" t="str" cm="1">
        <f t="array" ref="B100:GR100">TRANSPOSE(_xlfn._xlws.FILTER(AlleLande[Lande (dansk)],ISNUMBER(SEARCH(Emballage!K18,AlleLande[Lande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Fiji</v>
      </c>
      <c r="BC100" t="str">
        <v>Filippinerne</v>
      </c>
      <c r="BD100" t="str">
        <v>Finland</v>
      </c>
      <c r="BE100" t="str">
        <v>Forenede Arab. Emirater</v>
      </c>
      <c r="BF100" t="str">
        <v>Frankrig</v>
      </c>
      <c r="BG100" t="str">
        <v>Gabon</v>
      </c>
      <c r="BH100" t="str">
        <v>Gambia</v>
      </c>
      <c r="BI100" t="str">
        <v>Georgien</v>
      </c>
      <c r="BJ100" t="str">
        <v>Ghana</v>
      </c>
      <c r="BK100" t="str">
        <v>Grenada</v>
      </c>
      <c r="BL100" t="str">
        <v>Grenadinerne</v>
      </c>
      <c r="BM100" t="str">
        <v>Grækenland</v>
      </c>
      <c r="BN100" t="str">
        <v>Guatemala</v>
      </c>
      <c r="BO100" t="str">
        <v>Guinea</v>
      </c>
      <c r="BP100" t="str">
        <v>Guinea-Bissau</v>
      </c>
      <c r="BQ100" t="str">
        <v>Guyana</v>
      </c>
      <c r="BR100" t="str">
        <v>Haiti</v>
      </c>
      <c r="BS100" t="str">
        <v>Honduras</v>
      </c>
      <c r="BT100" t="str">
        <v>Hviderusland (Belarus)</v>
      </c>
      <c r="BU100" t="str">
        <v>Indien</v>
      </c>
      <c r="BV100" t="str">
        <v>Indonesien</v>
      </c>
      <c r="BW100" t="str">
        <v>Irak</v>
      </c>
      <c r="BX100" t="str">
        <v>Iran</v>
      </c>
      <c r="BY100" t="str">
        <v>Irland</v>
      </c>
      <c r="BZ100" t="str">
        <v>Island</v>
      </c>
      <c r="CA100" t="str">
        <v>Israel</v>
      </c>
      <c r="CB100" t="str">
        <v>Italien</v>
      </c>
      <c r="CC100" t="str">
        <v>Jamaica</v>
      </c>
      <c r="CD100" t="str">
        <v>Japan</v>
      </c>
      <c r="CE100" t="str">
        <v>Jordan</v>
      </c>
      <c r="CF100" t="str">
        <v>Kapverdiske Øer</v>
      </c>
      <c r="CG100" t="str">
        <v>Kasakhstan</v>
      </c>
      <c r="CH100" t="str">
        <v>Kenya</v>
      </c>
      <c r="CI100" t="str">
        <v>Kina</v>
      </c>
      <c r="CJ100" t="str">
        <v>Kirgisistan</v>
      </c>
      <c r="CK100" t="str">
        <v>Kiribati</v>
      </c>
      <c r="CL100" t="str">
        <v>Kroatien</v>
      </c>
      <c r="CM100" t="str">
        <v>Kuwait</v>
      </c>
      <c r="CN100" t="str">
        <v>Laos</v>
      </c>
      <c r="CO100" t="str">
        <v>Lesotho</v>
      </c>
      <c r="CP100" t="str">
        <v>Letland</v>
      </c>
      <c r="CQ100" t="str">
        <v>Libanon</v>
      </c>
      <c r="CR100" t="str">
        <v>Liberia</v>
      </c>
      <c r="CS100" t="str">
        <v>Libyen</v>
      </c>
      <c r="CT100" t="str">
        <v>Liechtenstein</v>
      </c>
      <c r="CU100" t="str">
        <v>Litauen</v>
      </c>
      <c r="CV100" t="str">
        <v>Luxembourg</v>
      </c>
      <c r="CW100" t="str">
        <v>Madagaskar</v>
      </c>
      <c r="CX100" t="str">
        <v>Makedonien (FYROM)</v>
      </c>
      <c r="CY100" t="str">
        <v>Malawi</v>
      </c>
      <c r="CZ100" t="str">
        <v>Malaysia</v>
      </c>
      <c r="DA100" t="str">
        <v>Maldiverne</v>
      </c>
      <c r="DB100" t="str">
        <v>Mali</v>
      </c>
      <c r="DC100" t="str">
        <v>Malta</v>
      </c>
      <c r="DD100" t="str">
        <v>Marokko</v>
      </c>
      <c r="DE100" t="str">
        <v>Marshall-øerne</v>
      </c>
      <c r="DF100" t="str">
        <v>Mauretanien</v>
      </c>
      <c r="DG100" t="str">
        <v>Mauritius</v>
      </c>
      <c r="DH100" t="str">
        <v>Mexico</v>
      </c>
      <c r="DI100" t="str">
        <v>Mikronesien</v>
      </c>
      <c r="DJ100" t="str">
        <v>Moldova</v>
      </c>
      <c r="DK100" t="str">
        <v>Monaco</v>
      </c>
      <c r="DL100" t="str">
        <v>Mongoliet</v>
      </c>
      <c r="DM100" t="str">
        <v>Mozambique</v>
      </c>
      <c r="DN100" t="str">
        <v>Namibia</v>
      </c>
      <c r="DO100" t="str">
        <v>Nauru</v>
      </c>
      <c r="DP100" t="str">
        <v>Nederlandene</v>
      </c>
      <c r="DQ100" t="str">
        <v>Nepal</v>
      </c>
      <c r="DR100" t="str">
        <v>New Zealand</v>
      </c>
      <c r="DS100" t="str">
        <v>Nicaragua</v>
      </c>
      <c r="DT100" t="str">
        <v>Niger</v>
      </c>
      <c r="DU100" t="str">
        <v>Nigeria</v>
      </c>
      <c r="DV100" t="str">
        <v>Nordkorea</v>
      </c>
      <c r="DW100" t="str">
        <v>Norge</v>
      </c>
      <c r="DX100" t="str">
        <v>Oman</v>
      </c>
      <c r="DY100" t="str">
        <v>Pakistan</v>
      </c>
      <c r="DZ100" t="str">
        <v>Palau</v>
      </c>
      <c r="EA100" t="str">
        <v>Palestina</v>
      </c>
      <c r="EB100" t="str">
        <v>Panama</v>
      </c>
      <c r="EC100" t="str">
        <v>Papua New Guinea</v>
      </c>
      <c r="ED100" t="str">
        <v>Paraguay</v>
      </c>
      <c r="EE100" t="str">
        <v>Peru</v>
      </c>
      <c r="EF100" t="str">
        <v>Polen</v>
      </c>
      <c r="EG100" t="str">
        <v>Portugal</v>
      </c>
      <c r="EH100" t="str">
        <v>Qatar</v>
      </c>
      <c r="EI100" t="str">
        <v>Rumænien</v>
      </c>
      <c r="EJ100" t="str">
        <v>Rusland</v>
      </c>
      <c r="EK100" t="str">
        <v>Rwanda</v>
      </c>
      <c r="EL100" t="str">
        <v>Salomonøerne</v>
      </c>
      <c r="EM100" t="str">
        <v>Samoa</v>
      </c>
      <c r="EN100" t="str">
        <v>San Marino</v>
      </c>
      <c r="EO100" t="str">
        <v>Sao Tomé &amp; Principe</v>
      </c>
      <c r="EP100" t="str">
        <v>Saudi Arabien</v>
      </c>
      <c r="EQ100" t="str">
        <v>Schweiz</v>
      </c>
      <c r="ER100" t="str">
        <v>Senegal</v>
      </c>
      <c r="ES100" t="str">
        <v>Serbien og Montenegro</v>
      </c>
      <c r="ET100" t="str">
        <v>Seychellerne</v>
      </c>
      <c r="EU100" t="str">
        <v>Sierra Leone</v>
      </c>
      <c r="EV100" t="str">
        <v>Singapore</v>
      </c>
      <c r="EW100" t="str">
        <v>Slovakiet</v>
      </c>
      <c r="EX100" t="str">
        <v>Slovenien</v>
      </c>
      <c r="EY100" t="str">
        <v>Somalia</v>
      </c>
      <c r="EZ100" t="str">
        <v>Spanien</v>
      </c>
      <c r="FA100" t="str">
        <v>Sri Lanka</v>
      </c>
      <c r="FB100" t="str">
        <v>St. Kitts-Nevis</v>
      </c>
      <c r="FC100" t="str">
        <v>St. Lucia</v>
      </c>
      <c r="FD100" t="str">
        <v>St. Vincent &amp;</v>
      </c>
      <c r="FE100" t="str">
        <v>Storbritannien (England)</v>
      </c>
      <c r="FF100" t="str">
        <v>Sudan</v>
      </c>
      <c r="FG100" t="str">
        <v>Surinam</v>
      </c>
      <c r="FH100" t="str">
        <v>Sverige</v>
      </c>
      <c r="FI100" t="str">
        <v>Swaziland</v>
      </c>
      <c r="FJ100" t="str">
        <v>Sydafrika</v>
      </c>
      <c r="FK100" t="str">
        <v>Sydkorea</v>
      </c>
      <c r="FL100" t="str">
        <v>Syrien</v>
      </c>
      <c r="FM100" t="str">
        <v>Tadjikistan</v>
      </c>
      <c r="FN100" t="str">
        <v>Taiwan</v>
      </c>
      <c r="FO100" t="str">
        <v>Tanzania</v>
      </c>
      <c r="FP100" t="str">
        <v>Thailand</v>
      </c>
      <c r="FQ100" t="str">
        <v>Tjekkiet</v>
      </c>
      <c r="FR100" t="str">
        <v>Togo</v>
      </c>
      <c r="FS100" t="str">
        <v>Tonga</v>
      </c>
      <c r="FT100" t="str">
        <v>Trinidad &amp; Tobago</v>
      </c>
      <c r="FU100" t="str">
        <v>Tunesien</v>
      </c>
      <c r="FV100" t="str">
        <v>Turkmenistan</v>
      </c>
      <c r="FW100" t="str">
        <v>Tuvalu</v>
      </c>
      <c r="FX100" t="str">
        <v>Tyrkiet</v>
      </c>
      <c r="FY100" t="str">
        <v>Tyskland</v>
      </c>
      <c r="FZ100" t="str">
        <v>Uganda</v>
      </c>
      <c r="GA100" t="str">
        <v>Ukraine</v>
      </c>
      <c r="GB100" t="str">
        <v>Ungarn</v>
      </c>
      <c r="GC100" t="str">
        <v>Uruguay</v>
      </c>
      <c r="GD100" t="str">
        <v>USA</v>
      </c>
      <c r="GE100" t="str">
        <v>Usbekistan</v>
      </c>
      <c r="GF100" t="str">
        <v>Vanuatu</v>
      </c>
      <c r="GG100" t="str">
        <v>Vatikanet</v>
      </c>
      <c r="GH100" t="str">
        <v>Venezuela</v>
      </c>
      <c r="GI100" t="str">
        <v>Vietnam</v>
      </c>
      <c r="GJ100" t="str">
        <v>Yemen</v>
      </c>
      <c r="GK100" t="str">
        <v>Zambia</v>
      </c>
      <c r="GL100" t="str">
        <v>Zimbabwe</v>
      </c>
      <c r="GM100" t="str">
        <v>Ækvatorial Guinea</v>
      </c>
      <c r="GN100" t="str">
        <v>Østrig</v>
      </c>
      <c r="GO100" t="str">
        <v>Østtimor</v>
      </c>
      <c r="GP100" t="str">
        <v>EU</v>
      </c>
      <c r="GQ100" t="str">
        <v>Ikke-EU</v>
      </c>
      <c r="GR100" t="str">
        <v>EU/ikke-EU</v>
      </c>
    </row>
    <row r="101" spans="2:200" x14ac:dyDescent="0.25">
      <c r="B101" t="str" cm="1">
        <f t="array" ref="B101:GR101">TRANSPOSE(_xlfn._xlws.FILTER(AlleLande[Lande (dansk)],ISNUMBER(SEARCH(Emballage!K19,AlleLande[Lande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(dansk)],ISNUMBER(SEARCH(Emballage!K20,AlleLande[Lande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(dansk)],ISNUMBER(SEARCH(Emballage!K21,AlleLande[Lande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(dansk)],ISNUMBER(SEARCH(Emballage!K22,AlleLande[Lande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(dansk)],ISNUMBER(SEARCH(Emballage!K23,AlleLande[Lande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(dansk)],ISNUMBER(SEARCH(Emballage!K24,AlleLande[Lande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(dansk)],ISNUMBER(SEARCH(Emballage!K25,AlleLande[Lande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(dansk)],ISNUMBER(SEARCH(Emballage!K26,AlleLande[Lande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(dansk)],ISNUMBER(SEARCH(Emballage!K27,AlleLande[Lande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(dansk)],ISNUMBER(SEARCH(Emballage!K28,AlleLande[Lande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(dansk)],ISNUMBER(SEARCH(Emballage!K29,AlleLande[Lande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(dansk)],ISNUMBER(SEARCH(Emballage!K30,AlleLande[Lande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4" spans="2:200" ht="21" x14ac:dyDescent="0.35">
      <c r="B114" s="17" t="s">
        <v>806</v>
      </c>
    </row>
    <row r="115" spans="2:200" x14ac:dyDescent="0.25">
      <c r="B115" t="str" cm="1">
        <f t="array" ref="B115:GR115">TRANSPOSE(_xlfn._xlws.FILTER(AlleLande[Lande (dansk)],ISNUMBER(SEARCH(Vareoplysninger!F24,AlleLande[Lande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x14ac:dyDescent="0.25">
      <c r="B116" t="str" cm="1">
        <f t="array" ref="B116:GR116">TRANSPOSE(_xlfn._xlws.FILTER(AlleLande[Lande (dansk)],ISNUMBER(SEARCH(Vareoplysninger!F25,AlleLande[Lande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(dansk)],ISNUMBER(SEARCH(Vareoplysninger!F26,AlleLande[Lande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(dansk)],ISNUMBER(SEARCH(Vareoplysninger!F27,AlleLande[Lande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(dansk)],ISNUMBER(SEARCH(Vareoplysninger!F28,AlleLande[Lande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(dansk)],ISNUMBER(SEARCH(Vareoplysninger!F29,AlleLande[Lande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(dansk)],ISNUMBER(SEARCH(Vareoplysninger!F30,AlleLande[Lande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(dansk)],ISNUMBER(SEARCH(Vareoplysninger!F31,AlleLande[Lande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(dansk)],ISNUMBER(SEARCH(Vareoplysninger!F32,AlleLande[Lande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(dansk)],ISNUMBER(SEARCH(Vareoplysninger!F33,AlleLande[Lande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(dansk)],ISNUMBER(SEARCH(Vareoplysninger!F34,AlleLande[Lande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(dansk)],ISNUMBER(SEARCH(Vareoplysninger!F35,AlleLande[Lande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(dansk)],ISNUMBER(SEARCH(Vareoplysninger!F36,AlleLande[Lande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(dansk)],ISNUMBER(SEARCH(Vareoplysninger!F37,AlleLande[Lande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x14ac:dyDescent="0.25">
      <c r="B129" t="str" cm="1">
        <f t="array" ref="B129:GR129">TRANSPOSE(_xlfn._xlws.FILTER(AlleLande[Lande (dansk)],ISNUMBER(SEARCH(Vareoplysninger!F38,AlleLande[Lande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1" spans="2:200" ht="21" x14ac:dyDescent="0.35">
      <c r="B131" s="17" t="s">
        <v>807</v>
      </c>
    </row>
    <row r="132" spans="2:200" x14ac:dyDescent="0.25">
      <c r="B132" t="str" cm="1">
        <f t="array" ref="B132:GR132">TRANSPOSE(_xlfn._xlws.FILTER(AlleLande[Lande (dansk)],ISNUMBER(SEARCH(Vareoplysninger!G24,AlleLande[Lande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Fiji</v>
      </c>
      <c r="BC132" t="str">
        <v>Filippinerne</v>
      </c>
      <c r="BD132" t="str">
        <v>Finland</v>
      </c>
      <c r="BE132" t="str">
        <v>Forenede Arab. Emirater</v>
      </c>
      <c r="BF132" t="str">
        <v>Frankrig</v>
      </c>
      <c r="BG132" t="str">
        <v>Gabon</v>
      </c>
      <c r="BH132" t="str">
        <v>Gambia</v>
      </c>
      <c r="BI132" t="str">
        <v>Georgien</v>
      </c>
      <c r="BJ132" t="str">
        <v>Ghana</v>
      </c>
      <c r="BK132" t="str">
        <v>Grenada</v>
      </c>
      <c r="BL132" t="str">
        <v>Grenadinerne</v>
      </c>
      <c r="BM132" t="str">
        <v>Grækenland</v>
      </c>
      <c r="BN132" t="str">
        <v>Guatemala</v>
      </c>
      <c r="BO132" t="str">
        <v>Guinea</v>
      </c>
      <c r="BP132" t="str">
        <v>Guinea-Bissau</v>
      </c>
      <c r="BQ132" t="str">
        <v>Guyana</v>
      </c>
      <c r="BR132" t="str">
        <v>Haiti</v>
      </c>
      <c r="BS132" t="str">
        <v>Honduras</v>
      </c>
      <c r="BT132" t="str">
        <v>Hviderusland (Belarus)</v>
      </c>
      <c r="BU132" t="str">
        <v>Indien</v>
      </c>
      <c r="BV132" t="str">
        <v>Indonesien</v>
      </c>
      <c r="BW132" t="str">
        <v>Irak</v>
      </c>
      <c r="BX132" t="str">
        <v>Iran</v>
      </c>
      <c r="BY132" t="str">
        <v>Irland</v>
      </c>
      <c r="BZ132" t="str">
        <v>Island</v>
      </c>
      <c r="CA132" t="str">
        <v>Israel</v>
      </c>
      <c r="CB132" t="str">
        <v>Italien</v>
      </c>
      <c r="CC132" t="str">
        <v>Jamaica</v>
      </c>
      <c r="CD132" t="str">
        <v>Japan</v>
      </c>
      <c r="CE132" t="str">
        <v>Jordan</v>
      </c>
      <c r="CF132" t="str">
        <v>Kapverdiske Øer</v>
      </c>
      <c r="CG132" t="str">
        <v>Kasakhstan</v>
      </c>
      <c r="CH132" t="str">
        <v>Kenya</v>
      </c>
      <c r="CI132" t="str">
        <v>Kina</v>
      </c>
      <c r="CJ132" t="str">
        <v>Kirgisistan</v>
      </c>
      <c r="CK132" t="str">
        <v>Kiribati</v>
      </c>
      <c r="CL132" t="str">
        <v>Kroatien</v>
      </c>
      <c r="CM132" t="str">
        <v>Kuwait</v>
      </c>
      <c r="CN132" t="str">
        <v>Laos</v>
      </c>
      <c r="CO132" t="str">
        <v>Lesotho</v>
      </c>
      <c r="CP132" t="str">
        <v>Letland</v>
      </c>
      <c r="CQ132" t="str">
        <v>Libanon</v>
      </c>
      <c r="CR132" t="str">
        <v>Liberia</v>
      </c>
      <c r="CS132" t="str">
        <v>Libyen</v>
      </c>
      <c r="CT132" t="str">
        <v>Liechtenstein</v>
      </c>
      <c r="CU132" t="str">
        <v>Litauen</v>
      </c>
      <c r="CV132" t="str">
        <v>Luxembourg</v>
      </c>
      <c r="CW132" t="str">
        <v>Madagaskar</v>
      </c>
      <c r="CX132" t="str">
        <v>Makedonien (FYROM)</v>
      </c>
      <c r="CY132" t="str">
        <v>Malawi</v>
      </c>
      <c r="CZ132" t="str">
        <v>Malaysia</v>
      </c>
      <c r="DA132" t="str">
        <v>Maldiverne</v>
      </c>
      <c r="DB132" t="str">
        <v>Mali</v>
      </c>
      <c r="DC132" t="str">
        <v>Malta</v>
      </c>
      <c r="DD132" t="str">
        <v>Marokko</v>
      </c>
      <c r="DE132" t="str">
        <v>Marshall-øerne</v>
      </c>
      <c r="DF132" t="str">
        <v>Mauretanien</v>
      </c>
      <c r="DG132" t="str">
        <v>Mauritius</v>
      </c>
      <c r="DH132" t="str">
        <v>Mexico</v>
      </c>
      <c r="DI132" t="str">
        <v>Mikronesien</v>
      </c>
      <c r="DJ132" t="str">
        <v>Moldova</v>
      </c>
      <c r="DK132" t="str">
        <v>Monaco</v>
      </c>
      <c r="DL132" t="str">
        <v>Mongoliet</v>
      </c>
      <c r="DM132" t="str">
        <v>Mozambique</v>
      </c>
      <c r="DN132" t="str">
        <v>Namibia</v>
      </c>
      <c r="DO132" t="str">
        <v>Nauru</v>
      </c>
      <c r="DP132" t="str">
        <v>Nederlandene</v>
      </c>
      <c r="DQ132" t="str">
        <v>Nepal</v>
      </c>
      <c r="DR132" t="str">
        <v>New Zealand</v>
      </c>
      <c r="DS132" t="str">
        <v>Nicaragua</v>
      </c>
      <c r="DT132" t="str">
        <v>Niger</v>
      </c>
      <c r="DU132" t="str">
        <v>Nigeria</v>
      </c>
      <c r="DV132" t="str">
        <v>Nordkorea</v>
      </c>
      <c r="DW132" t="str">
        <v>Norge</v>
      </c>
      <c r="DX132" t="str">
        <v>Oman</v>
      </c>
      <c r="DY132" t="str">
        <v>Pakistan</v>
      </c>
      <c r="DZ132" t="str">
        <v>Palau</v>
      </c>
      <c r="EA132" t="str">
        <v>Palestina</v>
      </c>
      <c r="EB132" t="str">
        <v>Panama</v>
      </c>
      <c r="EC132" t="str">
        <v>Papua New Guinea</v>
      </c>
      <c r="ED132" t="str">
        <v>Paraguay</v>
      </c>
      <c r="EE132" t="str">
        <v>Peru</v>
      </c>
      <c r="EF132" t="str">
        <v>Polen</v>
      </c>
      <c r="EG132" t="str">
        <v>Portugal</v>
      </c>
      <c r="EH132" t="str">
        <v>Qatar</v>
      </c>
      <c r="EI132" t="str">
        <v>Rumænien</v>
      </c>
      <c r="EJ132" t="str">
        <v>Rusland</v>
      </c>
      <c r="EK132" t="str">
        <v>Rwanda</v>
      </c>
      <c r="EL132" t="str">
        <v>Salomonøerne</v>
      </c>
      <c r="EM132" t="str">
        <v>Samoa</v>
      </c>
      <c r="EN132" t="str">
        <v>San Marino</v>
      </c>
      <c r="EO132" t="str">
        <v>Sao Tomé &amp; Principe</v>
      </c>
      <c r="EP132" t="str">
        <v>Saudi Arabien</v>
      </c>
      <c r="EQ132" t="str">
        <v>Schweiz</v>
      </c>
      <c r="ER132" t="str">
        <v>Senegal</v>
      </c>
      <c r="ES132" t="str">
        <v>Serbien og Montenegro</v>
      </c>
      <c r="ET132" t="str">
        <v>Seychellerne</v>
      </c>
      <c r="EU132" t="str">
        <v>Sierra Leone</v>
      </c>
      <c r="EV132" t="str">
        <v>Singapore</v>
      </c>
      <c r="EW132" t="str">
        <v>Slovakiet</v>
      </c>
      <c r="EX132" t="str">
        <v>Slovenien</v>
      </c>
      <c r="EY132" t="str">
        <v>Somalia</v>
      </c>
      <c r="EZ132" t="str">
        <v>Spanien</v>
      </c>
      <c r="FA132" t="str">
        <v>Sri Lanka</v>
      </c>
      <c r="FB132" t="str">
        <v>St. Kitts-Nevis</v>
      </c>
      <c r="FC132" t="str">
        <v>St. Lucia</v>
      </c>
      <c r="FD132" t="str">
        <v>St. Vincent &amp;</v>
      </c>
      <c r="FE132" t="str">
        <v>Storbritannien (England)</v>
      </c>
      <c r="FF132" t="str">
        <v>Sudan</v>
      </c>
      <c r="FG132" t="str">
        <v>Surinam</v>
      </c>
      <c r="FH132" t="str">
        <v>Sverige</v>
      </c>
      <c r="FI132" t="str">
        <v>Swaziland</v>
      </c>
      <c r="FJ132" t="str">
        <v>Sydafrika</v>
      </c>
      <c r="FK132" t="str">
        <v>Sydkorea</v>
      </c>
      <c r="FL132" t="str">
        <v>Syrien</v>
      </c>
      <c r="FM132" t="str">
        <v>Tadjikistan</v>
      </c>
      <c r="FN132" t="str">
        <v>Taiwan</v>
      </c>
      <c r="FO132" t="str">
        <v>Tanzania</v>
      </c>
      <c r="FP132" t="str">
        <v>Thailand</v>
      </c>
      <c r="FQ132" t="str">
        <v>Tjekkiet</v>
      </c>
      <c r="FR132" t="str">
        <v>Togo</v>
      </c>
      <c r="FS132" t="str">
        <v>Tonga</v>
      </c>
      <c r="FT132" t="str">
        <v>Trinidad &amp; Tobago</v>
      </c>
      <c r="FU132" t="str">
        <v>Tunesien</v>
      </c>
      <c r="FV132" t="str">
        <v>Turkmenistan</v>
      </c>
      <c r="FW132" t="str">
        <v>Tuvalu</v>
      </c>
      <c r="FX132" t="str">
        <v>Tyrkiet</v>
      </c>
      <c r="FY132" t="str">
        <v>Tyskland</v>
      </c>
      <c r="FZ132" t="str">
        <v>Uganda</v>
      </c>
      <c r="GA132" t="str">
        <v>Ukraine</v>
      </c>
      <c r="GB132" t="str">
        <v>Ungarn</v>
      </c>
      <c r="GC132" t="str">
        <v>Uruguay</v>
      </c>
      <c r="GD132" t="str">
        <v>USA</v>
      </c>
      <c r="GE132" t="str">
        <v>Usbekistan</v>
      </c>
      <c r="GF132" t="str">
        <v>Vanuatu</v>
      </c>
      <c r="GG132" t="str">
        <v>Vatikanet</v>
      </c>
      <c r="GH132" t="str">
        <v>Venezuela</v>
      </c>
      <c r="GI132" t="str">
        <v>Vietnam</v>
      </c>
      <c r="GJ132" t="str">
        <v>Yemen</v>
      </c>
      <c r="GK132" t="str">
        <v>Zambia</v>
      </c>
      <c r="GL132" t="str">
        <v>Zimbabwe</v>
      </c>
      <c r="GM132" t="str">
        <v>Ækvatorial Guinea</v>
      </c>
      <c r="GN132" t="str">
        <v>Østrig</v>
      </c>
      <c r="GO132" t="str">
        <v>Østtimor</v>
      </c>
      <c r="GP132" t="str">
        <v>EU</v>
      </c>
      <c r="GQ132" t="str">
        <v>Ikke-EU</v>
      </c>
      <c r="GR132" t="str">
        <v>EU/ikke-EU</v>
      </c>
    </row>
    <row r="133" spans="2:200" x14ac:dyDescent="0.25">
      <c r="B133" t="str" cm="1">
        <f t="array" ref="B133:GR133">TRANSPOSE(_xlfn._xlws.FILTER(AlleLande[Lande (dansk)],ISNUMBER(SEARCH(Vareoplysninger!G25,AlleLande[Lande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(dansk)],ISNUMBER(SEARCH(Vareoplysninger!G26,AlleLande[Lande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(dansk)],ISNUMBER(SEARCH(Vareoplysninger!G27,AlleLande[Lande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(dansk)],ISNUMBER(SEARCH(Vareoplysninger!G28,AlleLande[Lande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(dansk)],ISNUMBER(SEARCH(Vareoplysninger!G29,AlleLande[Lande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(dansk)],ISNUMBER(SEARCH(Vareoplysninger!G30,AlleLande[Lande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(dansk)],ISNUMBER(SEARCH(Vareoplysninger!G31,AlleLande[Lande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(dansk)],ISNUMBER(SEARCH(Vareoplysninger!G32,AlleLande[Lande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(dansk)],ISNUMBER(SEARCH(Vareoplysninger!G33,AlleLande[Lande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(dansk)],ISNUMBER(SEARCH(Vareoplysninger!G34,AlleLande[Lande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(dansk)],ISNUMBER(SEARCH(Vareoplysninger!G35,AlleLande[Lande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(dansk)],ISNUMBER(SEARCH(Vareoplysninger!G36,AlleLande[Lande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(dansk)],ISNUMBER(SEARCH(Vareoplysninger!G37,AlleLande[Lande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(dansk)],ISNUMBER(SEARCH(Vareoplysninger!G38,AlleLande[Lande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8" spans="2:200" ht="21" x14ac:dyDescent="0.35">
      <c r="B148" s="17" t="s">
        <v>808</v>
      </c>
    </row>
    <row r="149" spans="2:200" x14ac:dyDescent="0.25">
      <c r="B149" t="str" cm="1">
        <f t="array" ref="B149:GR149">TRANSPOSE(_xlfn._xlws.FILTER(AlleLande[Lande (dansk)],ISNUMBER(SEARCH(Vareoplysninger!H24,AlleLande[Lande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(dansk)],ISNUMBER(SEARCH(Vareoplysninger!H25,AlleLande[Lande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(dansk)],ISNUMBER(SEARCH(Vareoplysninger!H26,AlleLande[Lande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(dansk)],ISNUMBER(SEARCH(Vareoplysninger!H27,AlleLande[Lande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(dansk)],ISNUMBER(SEARCH(Vareoplysninger!H28,AlleLande[Lande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(dansk)],ISNUMBER(SEARCH(Vareoplysninger!H29,AlleLande[Lande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(dansk)],ISNUMBER(SEARCH(Vareoplysninger!H30,AlleLande[Lande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GR156">TRANSPOSE(_xlfn._xlws.FILTER(AlleLande[Lande (dansk)],ISNUMBER(SEARCH(Vareoplysninger!H31,AlleLande[Lande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7" spans="2:200" x14ac:dyDescent="0.25">
      <c r="B157" t="str" cm="1">
        <f t="array" ref="B157:GR157">TRANSPOSE(_xlfn._xlws.FILTER(AlleLande[Lande (dansk)],ISNUMBER(SEARCH(Vareoplysninger!H32,AlleLande[Lande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GR158">TRANSPOSE(_xlfn._xlws.FILTER(AlleLande[Lande (dansk)],ISNUMBER(SEARCH(Vareoplysninger!H33,AlleLande[Lande (dansk)])),"Kan ikke findes"))</f>
        <v>Afghanistan</v>
      </c>
      <c r="C158" t="str">
        <v>Albanien</v>
      </c>
      <c r="D158" t="str">
        <v>Algeriet</v>
      </c>
      <c r="E158" t="str">
        <v>Andorra</v>
      </c>
      <c r="F158" t="str">
        <v>Angola</v>
      </c>
      <c r="G158" t="str">
        <v>Antigua &amp;Barbuda</v>
      </c>
      <c r="H158" t="str">
        <v>Argentina</v>
      </c>
      <c r="I158" t="str">
        <v>Armenien</v>
      </c>
      <c r="J158" t="str">
        <v>Aserbajdsjan</v>
      </c>
      <c r="K158" t="str">
        <v>Australien</v>
      </c>
      <c r="L158" t="str">
        <v>Bahamas</v>
      </c>
      <c r="M158" t="str">
        <v>Bahrain</v>
      </c>
      <c r="N158" t="str">
        <v>Bangladesh</v>
      </c>
      <c r="O158" t="str">
        <v>Barbados</v>
      </c>
      <c r="P158" t="str">
        <v>Belgien</v>
      </c>
      <c r="Q158" t="str">
        <v>Belize</v>
      </c>
      <c r="R158" t="str">
        <v>Benin</v>
      </c>
      <c r="S158" t="str">
        <v>Bhutan</v>
      </c>
      <c r="T158" t="str">
        <v>Bolivia</v>
      </c>
      <c r="U158" t="str">
        <v>Bosnien-Herzegovina</v>
      </c>
      <c r="V158" t="str">
        <v>Botswana</v>
      </c>
      <c r="W158" t="str">
        <v>Brasilien</v>
      </c>
      <c r="X158" t="str">
        <v>Brunei</v>
      </c>
      <c r="Y158" t="str">
        <v>Bulgarien</v>
      </c>
      <c r="Z158" t="str">
        <v>Burkina Faso</v>
      </c>
      <c r="AA158" t="str">
        <v>Burma (Myanmar)</v>
      </c>
      <c r="AB158" t="str">
        <v>Burundi</v>
      </c>
      <c r="AC158" t="str">
        <v>Cambodja</v>
      </c>
      <c r="AD158" t="str">
        <v>Cameroun</v>
      </c>
      <c r="AE158" t="str">
        <v>Canada</v>
      </c>
      <c r="AF158" t="str">
        <v>Centralafrika</v>
      </c>
      <c r="AG158" t="str">
        <v>Chad</v>
      </c>
      <c r="AH158" t="str">
        <v>Chile</v>
      </c>
      <c r="AI158" t="str">
        <v>Colombia</v>
      </c>
      <c r="AJ158" t="str">
        <v>Comorerne</v>
      </c>
      <c r="AK158" t="str">
        <v>Congo</v>
      </c>
      <c r="AL158" t="str">
        <v>Costa Rica</v>
      </c>
      <c r="AM158" t="str">
        <v>Cuba</v>
      </c>
      <c r="AN158" t="str">
        <v>Cypern</v>
      </c>
      <c r="AO158" t="str">
        <v>Danmark</v>
      </c>
      <c r="AP158" t="str">
        <v>Darussalem</v>
      </c>
      <c r="AQ158" t="str">
        <v>Demokratiske rep. Congo</v>
      </c>
      <c r="AR158" t="str">
        <v>Djibouti</v>
      </c>
      <c r="AS158" t="str">
        <v>Dominica</v>
      </c>
      <c r="AT158" t="str">
        <v>Dominikanske Republik</v>
      </c>
      <c r="AU158" t="str">
        <v>Ecuador</v>
      </c>
      <c r="AV158" t="str">
        <v>Egypten</v>
      </c>
      <c r="AW158" t="str">
        <v>El Salvador</v>
      </c>
      <c r="AX158" t="str">
        <v>Elfenbens- kysten</v>
      </c>
      <c r="AY158" t="str">
        <v>Eritrea</v>
      </c>
      <c r="AZ158" t="str">
        <v>Estland</v>
      </c>
      <c r="BA158" t="str">
        <v>Etiopien</v>
      </c>
      <c r="BB158" t="str">
        <v>Fiji</v>
      </c>
      <c r="BC158" t="str">
        <v>Filippinerne</v>
      </c>
      <c r="BD158" t="str">
        <v>Finland</v>
      </c>
      <c r="BE158" t="str">
        <v>Forenede Arab. Emirater</v>
      </c>
      <c r="BF158" t="str">
        <v>Frankrig</v>
      </c>
      <c r="BG158" t="str">
        <v>Gabon</v>
      </c>
      <c r="BH158" t="str">
        <v>Gambia</v>
      </c>
      <c r="BI158" t="str">
        <v>Georgien</v>
      </c>
      <c r="BJ158" t="str">
        <v>Ghana</v>
      </c>
      <c r="BK158" t="str">
        <v>Grenada</v>
      </c>
      <c r="BL158" t="str">
        <v>Grenadinerne</v>
      </c>
      <c r="BM158" t="str">
        <v>Grækenland</v>
      </c>
      <c r="BN158" t="str">
        <v>Guatemala</v>
      </c>
      <c r="BO158" t="str">
        <v>Guinea</v>
      </c>
      <c r="BP158" t="str">
        <v>Guinea-Bissau</v>
      </c>
      <c r="BQ158" t="str">
        <v>Guyana</v>
      </c>
      <c r="BR158" t="str">
        <v>Haiti</v>
      </c>
      <c r="BS158" t="str">
        <v>Honduras</v>
      </c>
      <c r="BT158" t="str">
        <v>Hviderusland (Belarus)</v>
      </c>
      <c r="BU158" t="str">
        <v>Indien</v>
      </c>
      <c r="BV158" t="str">
        <v>Indonesien</v>
      </c>
      <c r="BW158" t="str">
        <v>Irak</v>
      </c>
      <c r="BX158" t="str">
        <v>Iran</v>
      </c>
      <c r="BY158" t="str">
        <v>Irland</v>
      </c>
      <c r="BZ158" t="str">
        <v>Island</v>
      </c>
      <c r="CA158" t="str">
        <v>Israel</v>
      </c>
      <c r="CB158" t="str">
        <v>Italien</v>
      </c>
      <c r="CC158" t="str">
        <v>Jamaica</v>
      </c>
      <c r="CD158" t="str">
        <v>Japan</v>
      </c>
      <c r="CE158" t="str">
        <v>Jordan</v>
      </c>
      <c r="CF158" t="str">
        <v>Kapverdiske Øer</v>
      </c>
      <c r="CG158" t="str">
        <v>Kasakhstan</v>
      </c>
      <c r="CH158" t="str">
        <v>Kenya</v>
      </c>
      <c r="CI158" t="str">
        <v>Kina</v>
      </c>
      <c r="CJ158" t="str">
        <v>Kirgisistan</v>
      </c>
      <c r="CK158" t="str">
        <v>Kiribati</v>
      </c>
      <c r="CL158" t="str">
        <v>Kroatien</v>
      </c>
      <c r="CM158" t="str">
        <v>Kuwait</v>
      </c>
      <c r="CN158" t="str">
        <v>Laos</v>
      </c>
      <c r="CO158" t="str">
        <v>Lesotho</v>
      </c>
      <c r="CP158" t="str">
        <v>Letland</v>
      </c>
      <c r="CQ158" t="str">
        <v>Libanon</v>
      </c>
      <c r="CR158" t="str">
        <v>Liberia</v>
      </c>
      <c r="CS158" t="str">
        <v>Libyen</v>
      </c>
      <c r="CT158" t="str">
        <v>Liechtenstein</v>
      </c>
      <c r="CU158" t="str">
        <v>Litauen</v>
      </c>
      <c r="CV158" t="str">
        <v>Luxembourg</v>
      </c>
      <c r="CW158" t="str">
        <v>Madagaskar</v>
      </c>
      <c r="CX158" t="str">
        <v>Makedonien (FYROM)</v>
      </c>
      <c r="CY158" t="str">
        <v>Malawi</v>
      </c>
      <c r="CZ158" t="str">
        <v>Malaysia</v>
      </c>
      <c r="DA158" t="str">
        <v>Maldiverne</v>
      </c>
      <c r="DB158" t="str">
        <v>Mali</v>
      </c>
      <c r="DC158" t="str">
        <v>Malta</v>
      </c>
      <c r="DD158" t="str">
        <v>Marokko</v>
      </c>
      <c r="DE158" t="str">
        <v>Marshall-øerne</v>
      </c>
      <c r="DF158" t="str">
        <v>Mauretanien</v>
      </c>
      <c r="DG158" t="str">
        <v>Mauritius</v>
      </c>
      <c r="DH158" t="str">
        <v>Mexico</v>
      </c>
      <c r="DI158" t="str">
        <v>Mikronesien</v>
      </c>
      <c r="DJ158" t="str">
        <v>Moldova</v>
      </c>
      <c r="DK158" t="str">
        <v>Monaco</v>
      </c>
      <c r="DL158" t="str">
        <v>Mongoliet</v>
      </c>
      <c r="DM158" t="str">
        <v>Mozambique</v>
      </c>
      <c r="DN158" t="str">
        <v>Namibia</v>
      </c>
      <c r="DO158" t="str">
        <v>Nauru</v>
      </c>
      <c r="DP158" t="str">
        <v>Nederlandene</v>
      </c>
      <c r="DQ158" t="str">
        <v>Nepal</v>
      </c>
      <c r="DR158" t="str">
        <v>New Zealand</v>
      </c>
      <c r="DS158" t="str">
        <v>Nicaragua</v>
      </c>
      <c r="DT158" t="str">
        <v>Niger</v>
      </c>
      <c r="DU158" t="str">
        <v>Nigeria</v>
      </c>
      <c r="DV158" t="str">
        <v>Nordkorea</v>
      </c>
      <c r="DW158" t="str">
        <v>Norge</v>
      </c>
      <c r="DX158" t="str">
        <v>Oman</v>
      </c>
      <c r="DY158" t="str">
        <v>Pakistan</v>
      </c>
      <c r="DZ158" t="str">
        <v>Palau</v>
      </c>
      <c r="EA158" t="str">
        <v>Palestina</v>
      </c>
      <c r="EB158" t="str">
        <v>Panama</v>
      </c>
      <c r="EC158" t="str">
        <v>Papua New Guinea</v>
      </c>
      <c r="ED158" t="str">
        <v>Paraguay</v>
      </c>
      <c r="EE158" t="str">
        <v>Peru</v>
      </c>
      <c r="EF158" t="str">
        <v>Polen</v>
      </c>
      <c r="EG158" t="str">
        <v>Portugal</v>
      </c>
      <c r="EH158" t="str">
        <v>Qatar</v>
      </c>
      <c r="EI158" t="str">
        <v>Rumænien</v>
      </c>
      <c r="EJ158" t="str">
        <v>Rusland</v>
      </c>
      <c r="EK158" t="str">
        <v>Rwanda</v>
      </c>
      <c r="EL158" t="str">
        <v>Salomonøerne</v>
      </c>
      <c r="EM158" t="str">
        <v>Samoa</v>
      </c>
      <c r="EN158" t="str">
        <v>San Marino</v>
      </c>
      <c r="EO158" t="str">
        <v>Sao Tomé &amp; Principe</v>
      </c>
      <c r="EP158" t="str">
        <v>Saudi Arabien</v>
      </c>
      <c r="EQ158" t="str">
        <v>Schweiz</v>
      </c>
      <c r="ER158" t="str">
        <v>Senegal</v>
      </c>
      <c r="ES158" t="str">
        <v>Serbien og Montenegro</v>
      </c>
      <c r="ET158" t="str">
        <v>Seychellerne</v>
      </c>
      <c r="EU158" t="str">
        <v>Sierra Leone</v>
      </c>
      <c r="EV158" t="str">
        <v>Singapore</v>
      </c>
      <c r="EW158" t="str">
        <v>Slovakiet</v>
      </c>
      <c r="EX158" t="str">
        <v>Slovenien</v>
      </c>
      <c r="EY158" t="str">
        <v>Somalia</v>
      </c>
      <c r="EZ158" t="str">
        <v>Spanien</v>
      </c>
      <c r="FA158" t="str">
        <v>Sri Lanka</v>
      </c>
      <c r="FB158" t="str">
        <v>St. Kitts-Nevis</v>
      </c>
      <c r="FC158" t="str">
        <v>St. Lucia</v>
      </c>
      <c r="FD158" t="str">
        <v>St. Vincent &amp;</v>
      </c>
      <c r="FE158" t="str">
        <v>Storbritannien (England)</v>
      </c>
      <c r="FF158" t="str">
        <v>Sudan</v>
      </c>
      <c r="FG158" t="str">
        <v>Surinam</v>
      </c>
      <c r="FH158" t="str">
        <v>Sverige</v>
      </c>
      <c r="FI158" t="str">
        <v>Swaziland</v>
      </c>
      <c r="FJ158" t="str">
        <v>Sydafrika</v>
      </c>
      <c r="FK158" t="str">
        <v>Sydkorea</v>
      </c>
      <c r="FL158" t="str">
        <v>Syrien</v>
      </c>
      <c r="FM158" t="str">
        <v>Tadjikistan</v>
      </c>
      <c r="FN158" t="str">
        <v>Taiwan</v>
      </c>
      <c r="FO158" t="str">
        <v>Tanzania</v>
      </c>
      <c r="FP158" t="str">
        <v>Thailand</v>
      </c>
      <c r="FQ158" t="str">
        <v>Tjekkiet</v>
      </c>
      <c r="FR158" t="str">
        <v>Togo</v>
      </c>
      <c r="FS158" t="str">
        <v>Tonga</v>
      </c>
      <c r="FT158" t="str">
        <v>Trinidad &amp; Tobago</v>
      </c>
      <c r="FU158" t="str">
        <v>Tunesien</v>
      </c>
      <c r="FV158" t="str">
        <v>Turkmenistan</v>
      </c>
      <c r="FW158" t="str">
        <v>Tuvalu</v>
      </c>
      <c r="FX158" t="str">
        <v>Tyrkiet</v>
      </c>
      <c r="FY158" t="str">
        <v>Tyskland</v>
      </c>
      <c r="FZ158" t="str">
        <v>Uganda</v>
      </c>
      <c r="GA158" t="str">
        <v>Ukraine</v>
      </c>
      <c r="GB158" t="str">
        <v>Ungarn</v>
      </c>
      <c r="GC158" t="str">
        <v>Uruguay</v>
      </c>
      <c r="GD158" t="str">
        <v>USA</v>
      </c>
      <c r="GE158" t="str">
        <v>Usbekistan</v>
      </c>
      <c r="GF158" t="str">
        <v>Vanuatu</v>
      </c>
      <c r="GG158" t="str">
        <v>Vatikanet</v>
      </c>
      <c r="GH158" t="str">
        <v>Venezuela</v>
      </c>
      <c r="GI158" t="str">
        <v>Vietnam</v>
      </c>
      <c r="GJ158" t="str">
        <v>Yemen</v>
      </c>
      <c r="GK158" t="str">
        <v>Zambia</v>
      </c>
      <c r="GL158" t="str">
        <v>Zimbabwe</v>
      </c>
      <c r="GM158" t="str">
        <v>Ækvatorial Guinea</v>
      </c>
      <c r="GN158" t="str">
        <v>Østrig</v>
      </c>
      <c r="GO158" t="str">
        <v>Østtimor</v>
      </c>
      <c r="GP158" t="str">
        <v>EU</v>
      </c>
      <c r="GQ158" t="str">
        <v>Ikke-EU</v>
      </c>
      <c r="GR158" t="str">
        <v>EU/ikke-EU</v>
      </c>
    </row>
    <row r="159" spans="2:200" x14ac:dyDescent="0.25">
      <c r="B159" t="str" cm="1">
        <f t="array" ref="B159:GR159">TRANSPOSE(_xlfn._xlws.FILTER(AlleLande[Lande (dansk)],ISNUMBER(SEARCH(Vareoplysninger!H34,AlleLande[Lande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Rwanda</v>
      </c>
      <c r="EL159" t="str">
        <v>Salomonøerne</v>
      </c>
      <c r="EM159" t="str">
        <v>Samoa</v>
      </c>
      <c r="EN159" t="str">
        <v>San Marino</v>
      </c>
      <c r="EO159" t="str">
        <v>Sao Tomé &amp; Principe</v>
      </c>
      <c r="EP159" t="str">
        <v>Saudi Arabien</v>
      </c>
      <c r="EQ159" t="str">
        <v>Schweiz</v>
      </c>
      <c r="ER159" t="str">
        <v>Senegal</v>
      </c>
      <c r="ES159" t="str">
        <v>Serbien og Montenegro</v>
      </c>
      <c r="ET159" t="str">
        <v>Seychellerne</v>
      </c>
      <c r="EU159" t="str">
        <v>Sierra Leone</v>
      </c>
      <c r="EV159" t="str">
        <v>Singapore</v>
      </c>
      <c r="EW159" t="str">
        <v>Slovakiet</v>
      </c>
      <c r="EX159" t="str">
        <v>Slovenien</v>
      </c>
      <c r="EY159" t="str">
        <v>Somalia</v>
      </c>
      <c r="EZ159" t="str">
        <v>Spanien</v>
      </c>
      <c r="FA159" t="str">
        <v>Sri Lanka</v>
      </c>
      <c r="FB159" t="str">
        <v>St. Kitts-Nevis</v>
      </c>
      <c r="FC159" t="str">
        <v>St. Lucia</v>
      </c>
      <c r="FD159" t="str">
        <v>St. Vincent &amp;</v>
      </c>
      <c r="FE159" t="str">
        <v>Storbritannien (England)</v>
      </c>
      <c r="FF159" t="str">
        <v>Sudan</v>
      </c>
      <c r="FG159" t="str">
        <v>Surinam</v>
      </c>
      <c r="FH159" t="str">
        <v>Sverige</v>
      </c>
      <c r="FI159" t="str">
        <v>Swaziland</v>
      </c>
      <c r="FJ159" t="str">
        <v>Sydafrika</v>
      </c>
      <c r="FK159" t="str">
        <v>Sydkorea</v>
      </c>
      <c r="FL159" t="str">
        <v>Syrien</v>
      </c>
      <c r="FM159" t="str">
        <v>Tadjikistan</v>
      </c>
      <c r="FN159" t="str">
        <v>Taiwan</v>
      </c>
      <c r="FO159" t="str">
        <v>Tanzania</v>
      </c>
      <c r="FP159" t="str">
        <v>Thailand</v>
      </c>
      <c r="FQ159" t="str">
        <v>Tjekkiet</v>
      </c>
      <c r="FR159" t="str">
        <v>Togo</v>
      </c>
      <c r="FS159" t="str">
        <v>Tonga</v>
      </c>
      <c r="FT159" t="str">
        <v>Trinidad &amp; Tobago</v>
      </c>
      <c r="FU159" t="str">
        <v>Tunesien</v>
      </c>
      <c r="FV159" t="str">
        <v>Turkmenistan</v>
      </c>
      <c r="FW159" t="str">
        <v>Tuvalu</v>
      </c>
      <c r="FX159" t="str">
        <v>Tyrkiet</v>
      </c>
      <c r="FY159" t="str">
        <v>Tyskland</v>
      </c>
      <c r="FZ159" t="str">
        <v>Uganda</v>
      </c>
      <c r="GA159" t="str">
        <v>Ukraine</v>
      </c>
      <c r="GB159" t="str">
        <v>Ungarn</v>
      </c>
      <c r="GC159" t="str">
        <v>Uruguay</v>
      </c>
      <c r="GD159" t="str">
        <v>USA</v>
      </c>
      <c r="GE159" t="str">
        <v>Usbekistan</v>
      </c>
      <c r="GF159" t="str">
        <v>Vanuatu</v>
      </c>
      <c r="GG159" t="str">
        <v>Vatikanet</v>
      </c>
      <c r="GH159" t="str">
        <v>Venezuela</v>
      </c>
      <c r="GI159" t="str">
        <v>Vietnam</v>
      </c>
      <c r="GJ159" t="str">
        <v>Yemen</v>
      </c>
      <c r="GK159" t="str">
        <v>Zambia</v>
      </c>
      <c r="GL159" t="str">
        <v>Zimbabwe</v>
      </c>
      <c r="GM159" t="str">
        <v>Ækvatorial Guinea</v>
      </c>
      <c r="GN159" t="str">
        <v>Østrig</v>
      </c>
      <c r="GO159" t="str">
        <v>Østtimor</v>
      </c>
      <c r="GP159" t="str">
        <v>EU</v>
      </c>
      <c r="GQ159" t="str">
        <v>Ikke-EU</v>
      </c>
      <c r="GR159" t="str">
        <v>EU/ikke-EU</v>
      </c>
    </row>
    <row r="160" spans="2:200" x14ac:dyDescent="0.25">
      <c r="B160" t="str" cm="1">
        <f t="array" ref="B160:GR160">TRANSPOSE(_xlfn._xlws.FILTER(AlleLande[Lande (dansk)],ISNUMBER(SEARCH(Vareoplysninger!H35,AlleLande[Lande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x14ac:dyDescent="0.25">
      <c r="B161" t="str" cm="1">
        <f t="array" ref="B161:GR161">TRANSPOSE(_xlfn._xlws.FILTER(AlleLande[Lande (dansk)],ISNUMBER(SEARCH(Vareoplysninger!H36,AlleLande[Lande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2" spans="2:200" x14ac:dyDescent="0.25">
      <c r="B162" t="str" cm="1">
        <f t="array" ref="B162:GR162">TRANSPOSE(_xlfn._xlws.FILTER(AlleLande[Lande (dansk)],ISNUMBER(SEARCH(Vareoplysninger!H37,AlleLande[Lande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Rwanda</v>
      </c>
      <c r="EL162" t="str">
        <v>Salomonøerne</v>
      </c>
      <c r="EM162" t="str">
        <v>Samoa</v>
      </c>
      <c r="EN162" t="str">
        <v>San Marino</v>
      </c>
      <c r="EO162" t="str">
        <v>Sao Tomé &amp; Principe</v>
      </c>
      <c r="EP162" t="str">
        <v>Saudi Arabien</v>
      </c>
      <c r="EQ162" t="str">
        <v>Schweiz</v>
      </c>
      <c r="ER162" t="str">
        <v>Senegal</v>
      </c>
      <c r="ES162" t="str">
        <v>Serbien og Montenegro</v>
      </c>
      <c r="ET162" t="str">
        <v>Seychellerne</v>
      </c>
      <c r="EU162" t="str">
        <v>Sierra Leone</v>
      </c>
      <c r="EV162" t="str">
        <v>Singapore</v>
      </c>
      <c r="EW162" t="str">
        <v>Slovakiet</v>
      </c>
      <c r="EX162" t="str">
        <v>Slovenien</v>
      </c>
      <c r="EY162" t="str">
        <v>Somalia</v>
      </c>
      <c r="EZ162" t="str">
        <v>Spanien</v>
      </c>
      <c r="FA162" t="str">
        <v>Sri Lanka</v>
      </c>
      <c r="FB162" t="str">
        <v>St. Kitts-Nevis</v>
      </c>
      <c r="FC162" t="str">
        <v>St. Lucia</v>
      </c>
      <c r="FD162" t="str">
        <v>St. Vincent &amp;</v>
      </c>
      <c r="FE162" t="str">
        <v>Storbritannien (England)</v>
      </c>
      <c r="FF162" t="str">
        <v>Sudan</v>
      </c>
      <c r="FG162" t="str">
        <v>Surinam</v>
      </c>
      <c r="FH162" t="str">
        <v>Sverige</v>
      </c>
      <c r="FI162" t="str">
        <v>Swaziland</v>
      </c>
      <c r="FJ162" t="str">
        <v>Sydafrika</v>
      </c>
      <c r="FK162" t="str">
        <v>Sydkorea</v>
      </c>
      <c r="FL162" t="str">
        <v>Syrien</v>
      </c>
      <c r="FM162" t="str">
        <v>Tadjikistan</v>
      </c>
      <c r="FN162" t="str">
        <v>Taiwan</v>
      </c>
      <c r="FO162" t="str">
        <v>Tanzania</v>
      </c>
      <c r="FP162" t="str">
        <v>Thailand</v>
      </c>
      <c r="FQ162" t="str">
        <v>Tjekkiet</v>
      </c>
      <c r="FR162" t="str">
        <v>Togo</v>
      </c>
      <c r="FS162" t="str">
        <v>Tonga</v>
      </c>
      <c r="FT162" t="str">
        <v>Trinidad &amp; Tobago</v>
      </c>
      <c r="FU162" t="str">
        <v>Tunesien</v>
      </c>
      <c r="FV162" t="str">
        <v>Turkmenistan</v>
      </c>
      <c r="FW162" t="str">
        <v>Tuvalu</v>
      </c>
      <c r="FX162" t="str">
        <v>Tyrkiet</v>
      </c>
      <c r="FY162" t="str">
        <v>Tyskland</v>
      </c>
      <c r="FZ162" t="str">
        <v>Uganda</v>
      </c>
      <c r="GA162" t="str">
        <v>Ukraine</v>
      </c>
      <c r="GB162" t="str">
        <v>Ungarn</v>
      </c>
      <c r="GC162" t="str">
        <v>Uruguay</v>
      </c>
      <c r="GD162" t="str">
        <v>USA</v>
      </c>
      <c r="GE162" t="str">
        <v>Usbekistan</v>
      </c>
      <c r="GF162" t="str">
        <v>Vanuatu</v>
      </c>
      <c r="GG162" t="str">
        <v>Vatikanet</v>
      </c>
      <c r="GH162" t="str">
        <v>Venezuela</v>
      </c>
      <c r="GI162" t="str">
        <v>Vietnam</v>
      </c>
      <c r="GJ162" t="str">
        <v>Yemen</v>
      </c>
      <c r="GK162" t="str">
        <v>Zambia</v>
      </c>
      <c r="GL162" t="str">
        <v>Zimbabwe</v>
      </c>
      <c r="GM162" t="str">
        <v>Ækvatorial Guinea</v>
      </c>
      <c r="GN162" t="str">
        <v>Østrig</v>
      </c>
      <c r="GO162" t="str">
        <v>Østtimor</v>
      </c>
      <c r="GP162" t="str">
        <v>EU</v>
      </c>
      <c r="GQ162" t="str">
        <v>Ikke-EU</v>
      </c>
      <c r="GR162" t="str">
        <v>EU/ikke-EU</v>
      </c>
    </row>
    <row r="163" spans="2:200" x14ac:dyDescent="0.25">
      <c r="B163" t="str" cm="1">
        <f t="array" ref="B163:GR163">TRANSPOSE(_xlfn._xlws.FILTER(AlleLande[Lande (dansk)],ISNUMBER(SEARCH(Vareoplysninger!H38,AlleLande[Lande (dansk)])),"Kan ikke findes"))</f>
        <v>Afghanistan</v>
      </c>
      <c r="C163" t="str">
        <v>Albanien</v>
      </c>
      <c r="D163" t="str">
        <v>Algeriet</v>
      </c>
      <c r="E163" t="str">
        <v>Andorra</v>
      </c>
      <c r="F163" t="str">
        <v>Angola</v>
      </c>
      <c r="G163" t="str">
        <v>Antigua &amp;Barbuda</v>
      </c>
      <c r="H163" t="str">
        <v>Argentina</v>
      </c>
      <c r="I163" t="str">
        <v>Armenien</v>
      </c>
      <c r="J163" t="str">
        <v>Aserbajdsjan</v>
      </c>
      <c r="K163" t="str">
        <v>Australien</v>
      </c>
      <c r="L163" t="str">
        <v>Bahamas</v>
      </c>
      <c r="M163" t="str">
        <v>Bahrain</v>
      </c>
      <c r="N163" t="str">
        <v>Bangladesh</v>
      </c>
      <c r="O163" t="str">
        <v>Barbados</v>
      </c>
      <c r="P163" t="str">
        <v>Belgien</v>
      </c>
      <c r="Q163" t="str">
        <v>Belize</v>
      </c>
      <c r="R163" t="str">
        <v>Benin</v>
      </c>
      <c r="S163" t="str">
        <v>Bhutan</v>
      </c>
      <c r="T163" t="str">
        <v>Bolivia</v>
      </c>
      <c r="U163" t="str">
        <v>Bosnien-Herzegovina</v>
      </c>
      <c r="V163" t="str">
        <v>Botswana</v>
      </c>
      <c r="W163" t="str">
        <v>Brasilien</v>
      </c>
      <c r="X163" t="str">
        <v>Brunei</v>
      </c>
      <c r="Y163" t="str">
        <v>Bulgarien</v>
      </c>
      <c r="Z163" t="str">
        <v>Burkina Faso</v>
      </c>
      <c r="AA163" t="str">
        <v>Burma (Myanmar)</v>
      </c>
      <c r="AB163" t="str">
        <v>Burundi</v>
      </c>
      <c r="AC163" t="str">
        <v>Cambodja</v>
      </c>
      <c r="AD163" t="str">
        <v>Cameroun</v>
      </c>
      <c r="AE163" t="str">
        <v>Canada</v>
      </c>
      <c r="AF163" t="str">
        <v>Centralafrika</v>
      </c>
      <c r="AG163" t="str">
        <v>Chad</v>
      </c>
      <c r="AH163" t="str">
        <v>Chile</v>
      </c>
      <c r="AI163" t="str">
        <v>Colombia</v>
      </c>
      <c r="AJ163" t="str">
        <v>Comorerne</v>
      </c>
      <c r="AK163" t="str">
        <v>Congo</v>
      </c>
      <c r="AL163" t="str">
        <v>Costa Rica</v>
      </c>
      <c r="AM163" t="str">
        <v>Cuba</v>
      </c>
      <c r="AN163" t="str">
        <v>Cypern</v>
      </c>
      <c r="AO163" t="str">
        <v>Danmark</v>
      </c>
      <c r="AP163" t="str">
        <v>Darussalem</v>
      </c>
      <c r="AQ163" t="str">
        <v>Demokratiske rep. Congo</v>
      </c>
      <c r="AR163" t="str">
        <v>Djibouti</v>
      </c>
      <c r="AS163" t="str">
        <v>Dominica</v>
      </c>
      <c r="AT163" t="str">
        <v>Dominikanske Republik</v>
      </c>
      <c r="AU163" t="str">
        <v>Ecuador</v>
      </c>
      <c r="AV163" t="str">
        <v>Egypten</v>
      </c>
      <c r="AW163" t="str">
        <v>El Salvador</v>
      </c>
      <c r="AX163" t="str">
        <v>Elfenbens- kysten</v>
      </c>
      <c r="AY163" t="str">
        <v>Eritrea</v>
      </c>
      <c r="AZ163" t="str">
        <v>Estland</v>
      </c>
      <c r="BA163" t="str">
        <v>Etiopien</v>
      </c>
      <c r="BB163" t="str">
        <v>Fiji</v>
      </c>
      <c r="BC163" t="str">
        <v>Filippinerne</v>
      </c>
      <c r="BD163" t="str">
        <v>Finland</v>
      </c>
      <c r="BE163" t="str">
        <v>Forenede Arab. Emirater</v>
      </c>
      <c r="BF163" t="str">
        <v>Frankrig</v>
      </c>
      <c r="BG163" t="str">
        <v>Gabon</v>
      </c>
      <c r="BH163" t="str">
        <v>Gambia</v>
      </c>
      <c r="BI163" t="str">
        <v>Georgien</v>
      </c>
      <c r="BJ163" t="str">
        <v>Ghana</v>
      </c>
      <c r="BK163" t="str">
        <v>Grenada</v>
      </c>
      <c r="BL163" t="str">
        <v>Grenadinerne</v>
      </c>
      <c r="BM163" t="str">
        <v>Grækenland</v>
      </c>
      <c r="BN163" t="str">
        <v>Guatemala</v>
      </c>
      <c r="BO163" t="str">
        <v>Guinea</v>
      </c>
      <c r="BP163" t="str">
        <v>Guinea-Bissau</v>
      </c>
      <c r="BQ163" t="str">
        <v>Guyana</v>
      </c>
      <c r="BR163" t="str">
        <v>Haiti</v>
      </c>
      <c r="BS163" t="str">
        <v>Honduras</v>
      </c>
      <c r="BT163" t="str">
        <v>Hviderusland (Belarus)</v>
      </c>
      <c r="BU163" t="str">
        <v>Indien</v>
      </c>
      <c r="BV163" t="str">
        <v>Indonesien</v>
      </c>
      <c r="BW163" t="str">
        <v>Irak</v>
      </c>
      <c r="BX163" t="str">
        <v>Iran</v>
      </c>
      <c r="BY163" t="str">
        <v>Irland</v>
      </c>
      <c r="BZ163" t="str">
        <v>Island</v>
      </c>
      <c r="CA163" t="str">
        <v>Israel</v>
      </c>
      <c r="CB163" t="str">
        <v>Italien</v>
      </c>
      <c r="CC163" t="str">
        <v>Jamaica</v>
      </c>
      <c r="CD163" t="str">
        <v>Japan</v>
      </c>
      <c r="CE163" t="str">
        <v>Jordan</v>
      </c>
      <c r="CF163" t="str">
        <v>Kapverdiske Øer</v>
      </c>
      <c r="CG163" t="str">
        <v>Kasakhstan</v>
      </c>
      <c r="CH163" t="str">
        <v>Kenya</v>
      </c>
      <c r="CI163" t="str">
        <v>Kina</v>
      </c>
      <c r="CJ163" t="str">
        <v>Kirgisistan</v>
      </c>
      <c r="CK163" t="str">
        <v>Kiribati</v>
      </c>
      <c r="CL163" t="str">
        <v>Kroatien</v>
      </c>
      <c r="CM163" t="str">
        <v>Kuwait</v>
      </c>
      <c r="CN163" t="str">
        <v>Laos</v>
      </c>
      <c r="CO163" t="str">
        <v>Lesotho</v>
      </c>
      <c r="CP163" t="str">
        <v>Letland</v>
      </c>
      <c r="CQ163" t="str">
        <v>Libanon</v>
      </c>
      <c r="CR163" t="str">
        <v>Liberia</v>
      </c>
      <c r="CS163" t="str">
        <v>Libyen</v>
      </c>
      <c r="CT163" t="str">
        <v>Liechtenstein</v>
      </c>
      <c r="CU163" t="str">
        <v>Litauen</v>
      </c>
      <c r="CV163" t="str">
        <v>Luxembourg</v>
      </c>
      <c r="CW163" t="str">
        <v>Madagaskar</v>
      </c>
      <c r="CX163" t="str">
        <v>Makedonien (FYROM)</v>
      </c>
      <c r="CY163" t="str">
        <v>Malawi</v>
      </c>
      <c r="CZ163" t="str">
        <v>Malaysia</v>
      </c>
      <c r="DA163" t="str">
        <v>Maldiverne</v>
      </c>
      <c r="DB163" t="str">
        <v>Mali</v>
      </c>
      <c r="DC163" t="str">
        <v>Malta</v>
      </c>
      <c r="DD163" t="str">
        <v>Marokko</v>
      </c>
      <c r="DE163" t="str">
        <v>Marshall-øerne</v>
      </c>
      <c r="DF163" t="str">
        <v>Mauretanien</v>
      </c>
      <c r="DG163" t="str">
        <v>Mauritius</v>
      </c>
      <c r="DH163" t="str">
        <v>Mexico</v>
      </c>
      <c r="DI163" t="str">
        <v>Mikronesien</v>
      </c>
      <c r="DJ163" t="str">
        <v>Moldova</v>
      </c>
      <c r="DK163" t="str">
        <v>Monaco</v>
      </c>
      <c r="DL163" t="str">
        <v>Mongoliet</v>
      </c>
      <c r="DM163" t="str">
        <v>Mozambique</v>
      </c>
      <c r="DN163" t="str">
        <v>Namibia</v>
      </c>
      <c r="DO163" t="str">
        <v>Nauru</v>
      </c>
      <c r="DP163" t="str">
        <v>Nederlandene</v>
      </c>
      <c r="DQ163" t="str">
        <v>Nepal</v>
      </c>
      <c r="DR163" t="str">
        <v>New Zealand</v>
      </c>
      <c r="DS163" t="str">
        <v>Nicaragua</v>
      </c>
      <c r="DT163" t="str">
        <v>Niger</v>
      </c>
      <c r="DU163" t="str">
        <v>Nigeria</v>
      </c>
      <c r="DV163" t="str">
        <v>Nordkorea</v>
      </c>
      <c r="DW163" t="str">
        <v>Norge</v>
      </c>
      <c r="DX163" t="str">
        <v>Oman</v>
      </c>
      <c r="DY163" t="str">
        <v>Pakistan</v>
      </c>
      <c r="DZ163" t="str">
        <v>Palau</v>
      </c>
      <c r="EA163" t="str">
        <v>Palestina</v>
      </c>
      <c r="EB163" t="str">
        <v>Panama</v>
      </c>
      <c r="EC163" t="str">
        <v>Papua New Guinea</v>
      </c>
      <c r="ED163" t="str">
        <v>Paraguay</v>
      </c>
      <c r="EE163" t="str">
        <v>Peru</v>
      </c>
      <c r="EF163" t="str">
        <v>Polen</v>
      </c>
      <c r="EG163" t="str">
        <v>Portugal</v>
      </c>
      <c r="EH163" t="str">
        <v>Qatar</v>
      </c>
      <c r="EI163" t="str">
        <v>Rumænien</v>
      </c>
      <c r="EJ163" t="str">
        <v>Rusland</v>
      </c>
      <c r="EK163" t="str">
        <v>Rwanda</v>
      </c>
      <c r="EL163" t="str">
        <v>Salomonøerne</v>
      </c>
      <c r="EM163" t="str">
        <v>Samoa</v>
      </c>
      <c r="EN163" t="str">
        <v>San Marino</v>
      </c>
      <c r="EO163" t="str">
        <v>Sao Tomé &amp; Principe</v>
      </c>
      <c r="EP163" t="str">
        <v>Saudi Arabien</v>
      </c>
      <c r="EQ163" t="str">
        <v>Schweiz</v>
      </c>
      <c r="ER163" t="str">
        <v>Senegal</v>
      </c>
      <c r="ES163" t="str">
        <v>Serbien og Montenegro</v>
      </c>
      <c r="ET163" t="str">
        <v>Seychellerne</v>
      </c>
      <c r="EU163" t="str">
        <v>Sierra Leone</v>
      </c>
      <c r="EV163" t="str">
        <v>Singapore</v>
      </c>
      <c r="EW163" t="str">
        <v>Slovakiet</v>
      </c>
      <c r="EX163" t="str">
        <v>Slovenien</v>
      </c>
      <c r="EY163" t="str">
        <v>Somalia</v>
      </c>
      <c r="EZ163" t="str">
        <v>Spanien</v>
      </c>
      <c r="FA163" t="str">
        <v>Sri Lanka</v>
      </c>
      <c r="FB163" t="str">
        <v>St. Kitts-Nevis</v>
      </c>
      <c r="FC163" t="str">
        <v>St. Lucia</v>
      </c>
      <c r="FD163" t="str">
        <v>St. Vincent &amp;</v>
      </c>
      <c r="FE163" t="str">
        <v>Storbritannien (England)</v>
      </c>
      <c r="FF163" t="str">
        <v>Sudan</v>
      </c>
      <c r="FG163" t="str">
        <v>Surinam</v>
      </c>
      <c r="FH163" t="str">
        <v>Sverige</v>
      </c>
      <c r="FI163" t="str">
        <v>Swaziland</v>
      </c>
      <c r="FJ163" t="str">
        <v>Sydafrika</v>
      </c>
      <c r="FK163" t="str">
        <v>Sydkorea</v>
      </c>
      <c r="FL163" t="str">
        <v>Syrien</v>
      </c>
      <c r="FM163" t="str">
        <v>Tadjikistan</v>
      </c>
      <c r="FN163" t="str">
        <v>Taiwan</v>
      </c>
      <c r="FO163" t="str">
        <v>Tanzania</v>
      </c>
      <c r="FP163" t="str">
        <v>Thailand</v>
      </c>
      <c r="FQ163" t="str">
        <v>Tjekkiet</v>
      </c>
      <c r="FR163" t="str">
        <v>Togo</v>
      </c>
      <c r="FS163" t="str">
        <v>Tonga</v>
      </c>
      <c r="FT163" t="str">
        <v>Trinidad &amp; Tobago</v>
      </c>
      <c r="FU163" t="str">
        <v>Tunesien</v>
      </c>
      <c r="FV163" t="str">
        <v>Turkmenistan</v>
      </c>
      <c r="FW163" t="str">
        <v>Tuvalu</v>
      </c>
      <c r="FX163" t="str">
        <v>Tyrkiet</v>
      </c>
      <c r="FY163" t="str">
        <v>Tyskland</v>
      </c>
      <c r="FZ163" t="str">
        <v>Uganda</v>
      </c>
      <c r="GA163" t="str">
        <v>Ukraine</v>
      </c>
      <c r="GB163" t="str">
        <v>Ungarn</v>
      </c>
      <c r="GC163" t="str">
        <v>Uruguay</v>
      </c>
      <c r="GD163" t="str">
        <v>USA</v>
      </c>
      <c r="GE163" t="str">
        <v>Usbekistan</v>
      </c>
      <c r="GF163" t="str">
        <v>Vanuatu</v>
      </c>
      <c r="GG163" t="str">
        <v>Vatikanet</v>
      </c>
      <c r="GH163" t="str">
        <v>Venezuela</v>
      </c>
      <c r="GI163" t="str">
        <v>Vietnam</v>
      </c>
      <c r="GJ163" t="str">
        <v>Yemen</v>
      </c>
      <c r="GK163" t="str">
        <v>Zambia</v>
      </c>
      <c r="GL163" t="str">
        <v>Zimbabwe</v>
      </c>
      <c r="GM163" t="str">
        <v>Ækvatorial Guinea</v>
      </c>
      <c r="GN163" t="str">
        <v>Østrig</v>
      </c>
      <c r="GO163" t="str">
        <v>Østtimor</v>
      </c>
      <c r="GP163" t="str">
        <v>EU</v>
      </c>
      <c r="GQ163" t="str">
        <v>Ikke-EU</v>
      </c>
      <c r="GR163" t="str">
        <v>EU/ikke-EU</v>
      </c>
    </row>
    <row r="165" spans="2:200" ht="21" x14ac:dyDescent="0.35">
      <c r="B165" s="17" t="s">
        <v>809</v>
      </c>
    </row>
    <row r="166" spans="2:200" x14ac:dyDescent="0.25">
      <c r="B166" t="str" cm="1">
        <f t="array" ref="B166:GR166">TRANSPOSE(_xlfn._xlws.FILTER(AlleLande[Lande (dansk)],ISNUMBER(SEARCH(Vareoplysninger!I24,AlleLande[Lande (dansk)])),"Kan ikke findes"))</f>
        <v>Afghanistan</v>
      </c>
      <c r="C166" t="str">
        <v>Albanien</v>
      </c>
      <c r="D166" t="str">
        <v>Algeriet</v>
      </c>
      <c r="E166" t="str">
        <v>Andorra</v>
      </c>
      <c r="F166" t="str">
        <v>Angola</v>
      </c>
      <c r="G166" t="str">
        <v>Antigua &amp;Barbuda</v>
      </c>
      <c r="H166" t="str">
        <v>Argentina</v>
      </c>
      <c r="I166" t="str">
        <v>Armenien</v>
      </c>
      <c r="J166" t="str">
        <v>Aserbajdsjan</v>
      </c>
      <c r="K166" t="str">
        <v>Australien</v>
      </c>
      <c r="L166" t="str">
        <v>Bahamas</v>
      </c>
      <c r="M166" t="str">
        <v>Bahrain</v>
      </c>
      <c r="N166" t="str">
        <v>Bangladesh</v>
      </c>
      <c r="O166" t="str">
        <v>Barbados</v>
      </c>
      <c r="P166" t="str">
        <v>Belgien</v>
      </c>
      <c r="Q166" t="str">
        <v>Belize</v>
      </c>
      <c r="R166" t="str">
        <v>Benin</v>
      </c>
      <c r="S166" t="str">
        <v>Bhutan</v>
      </c>
      <c r="T166" t="str">
        <v>Bolivia</v>
      </c>
      <c r="U166" t="str">
        <v>Bosnien-Herzegovina</v>
      </c>
      <c r="V166" t="str">
        <v>Botswana</v>
      </c>
      <c r="W166" t="str">
        <v>Brasilien</v>
      </c>
      <c r="X166" t="str">
        <v>Brunei</v>
      </c>
      <c r="Y166" t="str">
        <v>Bulgarien</v>
      </c>
      <c r="Z166" t="str">
        <v>Burkina Faso</v>
      </c>
      <c r="AA166" t="str">
        <v>Burma (Myanmar)</v>
      </c>
      <c r="AB166" t="str">
        <v>Burundi</v>
      </c>
      <c r="AC166" t="str">
        <v>Cambodja</v>
      </c>
      <c r="AD166" t="str">
        <v>Cameroun</v>
      </c>
      <c r="AE166" t="str">
        <v>Canada</v>
      </c>
      <c r="AF166" t="str">
        <v>Centralafrika</v>
      </c>
      <c r="AG166" t="str">
        <v>Chad</v>
      </c>
      <c r="AH166" t="str">
        <v>Chile</v>
      </c>
      <c r="AI166" t="str">
        <v>Colombia</v>
      </c>
      <c r="AJ166" t="str">
        <v>Comorerne</v>
      </c>
      <c r="AK166" t="str">
        <v>Congo</v>
      </c>
      <c r="AL166" t="str">
        <v>Costa Rica</v>
      </c>
      <c r="AM166" t="str">
        <v>Cuba</v>
      </c>
      <c r="AN166" t="str">
        <v>Cypern</v>
      </c>
      <c r="AO166" t="str">
        <v>Danmark</v>
      </c>
      <c r="AP166" t="str">
        <v>Darussalem</v>
      </c>
      <c r="AQ166" t="str">
        <v>Demokratiske rep. Congo</v>
      </c>
      <c r="AR166" t="str">
        <v>Djibouti</v>
      </c>
      <c r="AS166" t="str">
        <v>Dominica</v>
      </c>
      <c r="AT166" t="str">
        <v>Dominikanske Republik</v>
      </c>
      <c r="AU166" t="str">
        <v>Ecuador</v>
      </c>
      <c r="AV166" t="str">
        <v>Egypten</v>
      </c>
      <c r="AW166" t="str">
        <v>El Salvador</v>
      </c>
      <c r="AX166" t="str">
        <v>Elfenbens- kysten</v>
      </c>
      <c r="AY166" t="str">
        <v>Eritrea</v>
      </c>
      <c r="AZ166" t="str">
        <v>Estland</v>
      </c>
      <c r="BA166" t="str">
        <v>Etiopien</v>
      </c>
      <c r="BB166" t="str">
        <v>Fiji</v>
      </c>
      <c r="BC166" t="str">
        <v>Filippinerne</v>
      </c>
      <c r="BD166" t="str">
        <v>Finland</v>
      </c>
      <c r="BE166" t="str">
        <v>Forenede Arab. Emirater</v>
      </c>
      <c r="BF166" t="str">
        <v>Frankrig</v>
      </c>
      <c r="BG166" t="str">
        <v>Gabon</v>
      </c>
      <c r="BH166" t="str">
        <v>Gambia</v>
      </c>
      <c r="BI166" t="str">
        <v>Georgien</v>
      </c>
      <c r="BJ166" t="str">
        <v>Ghana</v>
      </c>
      <c r="BK166" t="str">
        <v>Grenada</v>
      </c>
      <c r="BL166" t="str">
        <v>Grenadinerne</v>
      </c>
      <c r="BM166" t="str">
        <v>Grækenland</v>
      </c>
      <c r="BN166" t="str">
        <v>Guatemala</v>
      </c>
      <c r="BO166" t="str">
        <v>Guinea</v>
      </c>
      <c r="BP166" t="str">
        <v>Guinea-Bissau</v>
      </c>
      <c r="BQ166" t="str">
        <v>Guyana</v>
      </c>
      <c r="BR166" t="str">
        <v>Haiti</v>
      </c>
      <c r="BS166" t="str">
        <v>Honduras</v>
      </c>
      <c r="BT166" t="str">
        <v>Hviderusland (Belarus)</v>
      </c>
      <c r="BU166" t="str">
        <v>Indien</v>
      </c>
      <c r="BV166" t="str">
        <v>Indonesien</v>
      </c>
      <c r="BW166" t="str">
        <v>Irak</v>
      </c>
      <c r="BX166" t="str">
        <v>Iran</v>
      </c>
      <c r="BY166" t="str">
        <v>Irland</v>
      </c>
      <c r="BZ166" t="str">
        <v>Island</v>
      </c>
      <c r="CA166" t="str">
        <v>Israel</v>
      </c>
      <c r="CB166" t="str">
        <v>Italien</v>
      </c>
      <c r="CC166" t="str">
        <v>Jamaica</v>
      </c>
      <c r="CD166" t="str">
        <v>Japan</v>
      </c>
      <c r="CE166" t="str">
        <v>Jordan</v>
      </c>
      <c r="CF166" t="str">
        <v>Kapverdiske Øer</v>
      </c>
      <c r="CG166" t="str">
        <v>Kasakhstan</v>
      </c>
      <c r="CH166" t="str">
        <v>Kenya</v>
      </c>
      <c r="CI166" t="str">
        <v>Kina</v>
      </c>
      <c r="CJ166" t="str">
        <v>Kirgisistan</v>
      </c>
      <c r="CK166" t="str">
        <v>Kiribati</v>
      </c>
      <c r="CL166" t="str">
        <v>Kroatien</v>
      </c>
      <c r="CM166" t="str">
        <v>Kuwait</v>
      </c>
      <c r="CN166" t="str">
        <v>Laos</v>
      </c>
      <c r="CO166" t="str">
        <v>Lesotho</v>
      </c>
      <c r="CP166" t="str">
        <v>Letland</v>
      </c>
      <c r="CQ166" t="str">
        <v>Libanon</v>
      </c>
      <c r="CR166" t="str">
        <v>Liberia</v>
      </c>
      <c r="CS166" t="str">
        <v>Libyen</v>
      </c>
      <c r="CT166" t="str">
        <v>Liechtenstein</v>
      </c>
      <c r="CU166" t="str">
        <v>Litauen</v>
      </c>
      <c r="CV166" t="str">
        <v>Luxembourg</v>
      </c>
      <c r="CW166" t="str">
        <v>Madagaskar</v>
      </c>
      <c r="CX166" t="str">
        <v>Makedonien (FYROM)</v>
      </c>
      <c r="CY166" t="str">
        <v>Malawi</v>
      </c>
      <c r="CZ166" t="str">
        <v>Malaysia</v>
      </c>
      <c r="DA166" t="str">
        <v>Maldiverne</v>
      </c>
      <c r="DB166" t="str">
        <v>Mali</v>
      </c>
      <c r="DC166" t="str">
        <v>Malta</v>
      </c>
      <c r="DD166" t="str">
        <v>Marokko</v>
      </c>
      <c r="DE166" t="str">
        <v>Marshall-øerne</v>
      </c>
      <c r="DF166" t="str">
        <v>Mauretanien</v>
      </c>
      <c r="DG166" t="str">
        <v>Mauritius</v>
      </c>
      <c r="DH166" t="str">
        <v>Mexico</v>
      </c>
      <c r="DI166" t="str">
        <v>Mikronesien</v>
      </c>
      <c r="DJ166" t="str">
        <v>Moldova</v>
      </c>
      <c r="DK166" t="str">
        <v>Monaco</v>
      </c>
      <c r="DL166" t="str">
        <v>Mongoliet</v>
      </c>
      <c r="DM166" t="str">
        <v>Mozambique</v>
      </c>
      <c r="DN166" t="str">
        <v>Namibia</v>
      </c>
      <c r="DO166" t="str">
        <v>Nauru</v>
      </c>
      <c r="DP166" t="str">
        <v>Nederlandene</v>
      </c>
      <c r="DQ166" t="str">
        <v>Nepal</v>
      </c>
      <c r="DR166" t="str">
        <v>New Zealand</v>
      </c>
      <c r="DS166" t="str">
        <v>Nicaragua</v>
      </c>
      <c r="DT166" t="str">
        <v>Niger</v>
      </c>
      <c r="DU166" t="str">
        <v>Nigeria</v>
      </c>
      <c r="DV166" t="str">
        <v>Nordkorea</v>
      </c>
      <c r="DW166" t="str">
        <v>Norge</v>
      </c>
      <c r="DX166" t="str">
        <v>Oman</v>
      </c>
      <c r="DY166" t="str">
        <v>Pakistan</v>
      </c>
      <c r="DZ166" t="str">
        <v>Palau</v>
      </c>
      <c r="EA166" t="str">
        <v>Palestina</v>
      </c>
      <c r="EB166" t="str">
        <v>Panama</v>
      </c>
      <c r="EC166" t="str">
        <v>Papua New Guinea</v>
      </c>
      <c r="ED166" t="str">
        <v>Paraguay</v>
      </c>
      <c r="EE166" t="str">
        <v>Peru</v>
      </c>
      <c r="EF166" t="str">
        <v>Polen</v>
      </c>
      <c r="EG166" t="str">
        <v>Portugal</v>
      </c>
      <c r="EH166" t="str">
        <v>Qatar</v>
      </c>
      <c r="EI166" t="str">
        <v>Rumænien</v>
      </c>
      <c r="EJ166" t="str">
        <v>Rusland</v>
      </c>
      <c r="EK166" t="str">
        <v>Rwanda</v>
      </c>
      <c r="EL166" t="str">
        <v>Salomonøerne</v>
      </c>
      <c r="EM166" t="str">
        <v>Samoa</v>
      </c>
      <c r="EN166" t="str">
        <v>San Marino</v>
      </c>
      <c r="EO166" t="str">
        <v>Sao Tomé &amp; Principe</v>
      </c>
      <c r="EP166" t="str">
        <v>Saudi Arabien</v>
      </c>
      <c r="EQ166" t="str">
        <v>Schweiz</v>
      </c>
      <c r="ER166" t="str">
        <v>Senegal</v>
      </c>
      <c r="ES166" t="str">
        <v>Serbien og Montenegro</v>
      </c>
      <c r="ET166" t="str">
        <v>Seychellerne</v>
      </c>
      <c r="EU166" t="str">
        <v>Sierra Leone</v>
      </c>
      <c r="EV166" t="str">
        <v>Singapore</v>
      </c>
      <c r="EW166" t="str">
        <v>Slovakiet</v>
      </c>
      <c r="EX166" t="str">
        <v>Slovenien</v>
      </c>
      <c r="EY166" t="str">
        <v>Somalia</v>
      </c>
      <c r="EZ166" t="str">
        <v>Spanien</v>
      </c>
      <c r="FA166" t="str">
        <v>Sri Lanka</v>
      </c>
      <c r="FB166" t="str">
        <v>St. Kitts-Nevis</v>
      </c>
      <c r="FC166" t="str">
        <v>St. Lucia</v>
      </c>
      <c r="FD166" t="str">
        <v>St. Vincent &amp;</v>
      </c>
      <c r="FE166" t="str">
        <v>Storbritannien (England)</v>
      </c>
      <c r="FF166" t="str">
        <v>Sudan</v>
      </c>
      <c r="FG166" t="str">
        <v>Surinam</v>
      </c>
      <c r="FH166" t="str">
        <v>Sverige</v>
      </c>
      <c r="FI166" t="str">
        <v>Swaziland</v>
      </c>
      <c r="FJ166" t="str">
        <v>Sydafrika</v>
      </c>
      <c r="FK166" t="str">
        <v>Sydkorea</v>
      </c>
      <c r="FL166" t="str">
        <v>Syrien</v>
      </c>
      <c r="FM166" t="str">
        <v>Tadjikistan</v>
      </c>
      <c r="FN166" t="str">
        <v>Taiwan</v>
      </c>
      <c r="FO166" t="str">
        <v>Tanzania</v>
      </c>
      <c r="FP166" t="str">
        <v>Thailand</v>
      </c>
      <c r="FQ166" t="str">
        <v>Tjekkiet</v>
      </c>
      <c r="FR166" t="str">
        <v>Togo</v>
      </c>
      <c r="FS166" t="str">
        <v>Tonga</v>
      </c>
      <c r="FT166" t="str">
        <v>Trinidad &amp; Tobago</v>
      </c>
      <c r="FU166" t="str">
        <v>Tunesien</v>
      </c>
      <c r="FV166" t="str">
        <v>Turkmenistan</v>
      </c>
      <c r="FW166" t="str">
        <v>Tuvalu</v>
      </c>
      <c r="FX166" t="str">
        <v>Tyrkiet</v>
      </c>
      <c r="FY166" t="str">
        <v>Tyskland</v>
      </c>
      <c r="FZ166" t="str">
        <v>Uganda</v>
      </c>
      <c r="GA166" t="str">
        <v>Ukraine</v>
      </c>
      <c r="GB166" t="str">
        <v>Ungarn</v>
      </c>
      <c r="GC166" t="str">
        <v>Uruguay</v>
      </c>
      <c r="GD166" t="str">
        <v>USA</v>
      </c>
      <c r="GE166" t="str">
        <v>Usbekistan</v>
      </c>
      <c r="GF166" t="str">
        <v>Vanuatu</v>
      </c>
      <c r="GG166" t="str">
        <v>Vatikanet</v>
      </c>
      <c r="GH166" t="str">
        <v>Venezuela</v>
      </c>
      <c r="GI166" t="str">
        <v>Vietnam</v>
      </c>
      <c r="GJ166" t="str">
        <v>Yemen</v>
      </c>
      <c r="GK166" t="str">
        <v>Zambia</v>
      </c>
      <c r="GL166" t="str">
        <v>Zimbabwe</v>
      </c>
      <c r="GM166" t="str">
        <v>Ækvatorial Guinea</v>
      </c>
      <c r="GN166" t="str">
        <v>Østrig</v>
      </c>
      <c r="GO166" t="str">
        <v>Østtimor</v>
      </c>
      <c r="GP166" t="str">
        <v>EU</v>
      </c>
      <c r="GQ166" t="str">
        <v>Ikke-EU</v>
      </c>
      <c r="GR166" t="str">
        <v>EU/ikke-EU</v>
      </c>
    </row>
    <row r="167" spans="2:200" x14ac:dyDescent="0.25">
      <c r="B167" t="str" cm="1">
        <f t="array" ref="B167:GR167">TRANSPOSE(_xlfn._xlws.FILTER(AlleLande[Lande (dansk)],ISNUMBER(SEARCH(Vareoplysninger!I25,AlleLande[Lande (dansk)])),"Kan ikke findes"))</f>
        <v>Afghanistan</v>
      </c>
      <c r="C167" t="str">
        <v>Albanien</v>
      </c>
      <c r="D167" t="str">
        <v>Algeriet</v>
      </c>
      <c r="E167" t="str">
        <v>Andorra</v>
      </c>
      <c r="F167" t="str">
        <v>Angola</v>
      </c>
      <c r="G167" t="str">
        <v>Antigua &amp;Barbuda</v>
      </c>
      <c r="H167" t="str">
        <v>Argentina</v>
      </c>
      <c r="I167" t="str">
        <v>Armenien</v>
      </c>
      <c r="J167" t="str">
        <v>Aserbajdsjan</v>
      </c>
      <c r="K167" t="str">
        <v>Australien</v>
      </c>
      <c r="L167" t="str">
        <v>Bahamas</v>
      </c>
      <c r="M167" t="str">
        <v>Bahrain</v>
      </c>
      <c r="N167" t="str">
        <v>Bangladesh</v>
      </c>
      <c r="O167" t="str">
        <v>Barbados</v>
      </c>
      <c r="P167" t="str">
        <v>Belgien</v>
      </c>
      <c r="Q167" t="str">
        <v>Belize</v>
      </c>
      <c r="R167" t="str">
        <v>Benin</v>
      </c>
      <c r="S167" t="str">
        <v>Bhutan</v>
      </c>
      <c r="T167" t="str">
        <v>Bolivia</v>
      </c>
      <c r="U167" t="str">
        <v>Bosnien-Herzegovina</v>
      </c>
      <c r="V167" t="str">
        <v>Botswana</v>
      </c>
      <c r="W167" t="str">
        <v>Brasilien</v>
      </c>
      <c r="X167" t="str">
        <v>Brunei</v>
      </c>
      <c r="Y167" t="str">
        <v>Bulgarien</v>
      </c>
      <c r="Z167" t="str">
        <v>Burkina Faso</v>
      </c>
      <c r="AA167" t="str">
        <v>Burma (Myanmar)</v>
      </c>
      <c r="AB167" t="str">
        <v>Burundi</v>
      </c>
      <c r="AC167" t="str">
        <v>Cambodja</v>
      </c>
      <c r="AD167" t="str">
        <v>Cameroun</v>
      </c>
      <c r="AE167" t="str">
        <v>Canada</v>
      </c>
      <c r="AF167" t="str">
        <v>Centralafrika</v>
      </c>
      <c r="AG167" t="str">
        <v>Chad</v>
      </c>
      <c r="AH167" t="str">
        <v>Chile</v>
      </c>
      <c r="AI167" t="str">
        <v>Colombia</v>
      </c>
      <c r="AJ167" t="str">
        <v>Comorerne</v>
      </c>
      <c r="AK167" t="str">
        <v>Congo</v>
      </c>
      <c r="AL167" t="str">
        <v>Costa Rica</v>
      </c>
      <c r="AM167" t="str">
        <v>Cuba</v>
      </c>
      <c r="AN167" t="str">
        <v>Cypern</v>
      </c>
      <c r="AO167" t="str">
        <v>Danmark</v>
      </c>
      <c r="AP167" t="str">
        <v>Darussalem</v>
      </c>
      <c r="AQ167" t="str">
        <v>Demokratiske rep. Congo</v>
      </c>
      <c r="AR167" t="str">
        <v>Djibouti</v>
      </c>
      <c r="AS167" t="str">
        <v>Dominica</v>
      </c>
      <c r="AT167" t="str">
        <v>Dominikanske Republik</v>
      </c>
      <c r="AU167" t="str">
        <v>Ecuador</v>
      </c>
      <c r="AV167" t="str">
        <v>Egypten</v>
      </c>
      <c r="AW167" t="str">
        <v>El Salvador</v>
      </c>
      <c r="AX167" t="str">
        <v>Elfenbens- kysten</v>
      </c>
      <c r="AY167" t="str">
        <v>Eritrea</v>
      </c>
      <c r="AZ167" t="str">
        <v>Estland</v>
      </c>
      <c r="BA167" t="str">
        <v>Etiopien</v>
      </c>
      <c r="BB167" t="str">
        <v>Fiji</v>
      </c>
      <c r="BC167" t="str">
        <v>Filippinerne</v>
      </c>
      <c r="BD167" t="str">
        <v>Finland</v>
      </c>
      <c r="BE167" t="str">
        <v>Forenede Arab. Emirater</v>
      </c>
      <c r="BF167" t="str">
        <v>Frankrig</v>
      </c>
      <c r="BG167" t="str">
        <v>Gabon</v>
      </c>
      <c r="BH167" t="str">
        <v>Gambia</v>
      </c>
      <c r="BI167" t="str">
        <v>Georgien</v>
      </c>
      <c r="BJ167" t="str">
        <v>Ghana</v>
      </c>
      <c r="BK167" t="str">
        <v>Grenada</v>
      </c>
      <c r="BL167" t="str">
        <v>Grenadinerne</v>
      </c>
      <c r="BM167" t="str">
        <v>Grækenland</v>
      </c>
      <c r="BN167" t="str">
        <v>Guatemala</v>
      </c>
      <c r="BO167" t="str">
        <v>Guinea</v>
      </c>
      <c r="BP167" t="str">
        <v>Guinea-Bissau</v>
      </c>
      <c r="BQ167" t="str">
        <v>Guyana</v>
      </c>
      <c r="BR167" t="str">
        <v>Haiti</v>
      </c>
      <c r="BS167" t="str">
        <v>Honduras</v>
      </c>
      <c r="BT167" t="str">
        <v>Hviderusland (Belarus)</v>
      </c>
      <c r="BU167" t="str">
        <v>Indien</v>
      </c>
      <c r="BV167" t="str">
        <v>Indonesien</v>
      </c>
      <c r="BW167" t="str">
        <v>Irak</v>
      </c>
      <c r="BX167" t="str">
        <v>Iran</v>
      </c>
      <c r="BY167" t="str">
        <v>Irland</v>
      </c>
      <c r="BZ167" t="str">
        <v>Island</v>
      </c>
      <c r="CA167" t="str">
        <v>Israel</v>
      </c>
      <c r="CB167" t="str">
        <v>Italien</v>
      </c>
      <c r="CC167" t="str">
        <v>Jamaica</v>
      </c>
      <c r="CD167" t="str">
        <v>Japan</v>
      </c>
      <c r="CE167" t="str">
        <v>Jordan</v>
      </c>
      <c r="CF167" t="str">
        <v>Kapverdiske Øer</v>
      </c>
      <c r="CG167" t="str">
        <v>Kasakhstan</v>
      </c>
      <c r="CH167" t="str">
        <v>Kenya</v>
      </c>
      <c r="CI167" t="str">
        <v>Kina</v>
      </c>
      <c r="CJ167" t="str">
        <v>Kirgisistan</v>
      </c>
      <c r="CK167" t="str">
        <v>Kiribati</v>
      </c>
      <c r="CL167" t="str">
        <v>Kroatien</v>
      </c>
      <c r="CM167" t="str">
        <v>Kuwait</v>
      </c>
      <c r="CN167" t="str">
        <v>Laos</v>
      </c>
      <c r="CO167" t="str">
        <v>Lesotho</v>
      </c>
      <c r="CP167" t="str">
        <v>Letland</v>
      </c>
      <c r="CQ167" t="str">
        <v>Libanon</v>
      </c>
      <c r="CR167" t="str">
        <v>Liberia</v>
      </c>
      <c r="CS167" t="str">
        <v>Libyen</v>
      </c>
      <c r="CT167" t="str">
        <v>Liechtenstein</v>
      </c>
      <c r="CU167" t="str">
        <v>Litauen</v>
      </c>
      <c r="CV167" t="str">
        <v>Luxembourg</v>
      </c>
      <c r="CW167" t="str">
        <v>Madagaskar</v>
      </c>
      <c r="CX167" t="str">
        <v>Makedonien (FYROM)</v>
      </c>
      <c r="CY167" t="str">
        <v>Malawi</v>
      </c>
      <c r="CZ167" t="str">
        <v>Malaysia</v>
      </c>
      <c r="DA167" t="str">
        <v>Maldiverne</v>
      </c>
      <c r="DB167" t="str">
        <v>Mali</v>
      </c>
      <c r="DC167" t="str">
        <v>Malta</v>
      </c>
      <c r="DD167" t="str">
        <v>Marokko</v>
      </c>
      <c r="DE167" t="str">
        <v>Marshall-øerne</v>
      </c>
      <c r="DF167" t="str">
        <v>Mauretanien</v>
      </c>
      <c r="DG167" t="str">
        <v>Mauritius</v>
      </c>
      <c r="DH167" t="str">
        <v>Mexico</v>
      </c>
      <c r="DI167" t="str">
        <v>Mikronesien</v>
      </c>
      <c r="DJ167" t="str">
        <v>Moldova</v>
      </c>
      <c r="DK167" t="str">
        <v>Monaco</v>
      </c>
      <c r="DL167" t="str">
        <v>Mongoliet</v>
      </c>
      <c r="DM167" t="str">
        <v>Mozambique</v>
      </c>
      <c r="DN167" t="str">
        <v>Namibia</v>
      </c>
      <c r="DO167" t="str">
        <v>Nauru</v>
      </c>
      <c r="DP167" t="str">
        <v>Nederlandene</v>
      </c>
      <c r="DQ167" t="str">
        <v>Nepal</v>
      </c>
      <c r="DR167" t="str">
        <v>New Zealand</v>
      </c>
      <c r="DS167" t="str">
        <v>Nicaragua</v>
      </c>
      <c r="DT167" t="str">
        <v>Niger</v>
      </c>
      <c r="DU167" t="str">
        <v>Nigeria</v>
      </c>
      <c r="DV167" t="str">
        <v>Nordkorea</v>
      </c>
      <c r="DW167" t="str">
        <v>Norge</v>
      </c>
      <c r="DX167" t="str">
        <v>Oman</v>
      </c>
      <c r="DY167" t="str">
        <v>Pakistan</v>
      </c>
      <c r="DZ167" t="str">
        <v>Palau</v>
      </c>
      <c r="EA167" t="str">
        <v>Palestina</v>
      </c>
      <c r="EB167" t="str">
        <v>Panama</v>
      </c>
      <c r="EC167" t="str">
        <v>Papua New Guinea</v>
      </c>
      <c r="ED167" t="str">
        <v>Paraguay</v>
      </c>
      <c r="EE167" t="str">
        <v>Peru</v>
      </c>
      <c r="EF167" t="str">
        <v>Polen</v>
      </c>
      <c r="EG167" t="str">
        <v>Portugal</v>
      </c>
      <c r="EH167" t="str">
        <v>Qatar</v>
      </c>
      <c r="EI167" t="str">
        <v>Rumænien</v>
      </c>
      <c r="EJ167" t="str">
        <v>Rusland</v>
      </c>
      <c r="EK167" t="str">
        <v>Rwanda</v>
      </c>
      <c r="EL167" t="str">
        <v>Salomonøerne</v>
      </c>
      <c r="EM167" t="str">
        <v>Samoa</v>
      </c>
      <c r="EN167" t="str">
        <v>San Marino</v>
      </c>
      <c r="EO167" t="str">
        <v>Sao Tomé &amp; Principe</v>
      </c>
      <c r="EP167" t="str">
        <v>Saudi Arabien</v>
      </c>
      <c r="EQ167" t="str">
        <v>Schweiz</v>
      </c>
      <c r="ER167" t="str">
        <v>Senegal</v>
      </c>
      <c r="ES167" t="str">
        <v>Serbien og Montenegro</v>
      </c>
      <c r="ET167" t="str">
        <v>Seychellerne</v>
      </c>
      <c r="EU167" t="str">
        <v>Sierra Leone</v>
      </c>
      <c r="EV167" t="str">
        <v>Singapore</v>
      </c>
      <c r="EW167" t="str">
        <v>Slovakiet</v>
      </c>
      <c r="EX167" t="str">
        <v>Slovenien</v>
      </c>
      <c r="EY167" t="str">
        <v>Somalia</v>
      </c>
      <c r="EZ167" t="str">
        <v>Spanien</v>
      </c>
      <c r="FA167" t="str">
        <v>Sri Lanka</v>
      </c>
      <c r="FB167" t="str">
        <v>St. Kitts-Nevis</v>
      </c>
      <c r="FC167" t="str">
        <v>St. Lucia</v>
      </c>
      <c r="FD167" t="str">
        <v>St. Vincent &amp;</v>
      </c>
      <c r="FE167" t="str">
        <v>Storbritannien (England)</v>
      </c>
      <c r="FF167" t="str">
        <v>Sudan</v>
      </c>
      <c r="FG167" t="str">
        <v>Surinam</v>
      </c>
      <c r="FH167" t="str">
        <v>Sverige</v>
      </c>
      <c r="FI167" t="str">
        <v>Swaziland</v>
      </c>
      <c r="FJ167" t="str">
        <v>Sydafrika</v>
      </c>
      <c r="FK167" t="str">
        <v>Sydkorea</v>
      </c>
      <c r="FL167" t="str">
        <v>Syrien</v>
      </c>
      <c r="FM167" t="str">
        <v>Tadjikistan</v>
      </c>
      <c r="FN167" t="str">
        <v>Taiwan</v>
      </c>
      <c r="FO167" t="str">
        <v>Tanzania</v>
      </c>
      <c r="FP167" t="str">
        <v>Thailand</v>
      </c>
      <c r="FQ167" t="str">
        <v>Tjekkiet</v>
      </c>
      <c r="FR167" t="str">
        <v>Togo</v>
      </c>
      <c r="FS167" t="str">
        <v>Tonga</v>
      </c>
      <c r="FT167" t="str">
        <v>Trinidad &amp; Tobago</v>
      </c>
      <c r="FU167" t="str">
        <v>Tunesien</v>
      </c>
      <c r="FV167" t="str">
        <v>Turkmenistan</v>
      </c>
      <c r="FW167" t="str">
        <v>Tuvalu</v>
      </c>
      <c r="FX167" t="str">
        <v>Tyrkiet</v>
      </c>
      <c r="FY167" t="str">
        <v>Tyskland</v>
      </c>
      <c r="FZ167" t="str">
        <v>Uganda</v>
      </c>
      <c r="GA167" t="str">
        <v>Ukraine</v>
      </c>
      <c r="GB167" t="str">
        <v>Ungarn</v>
      </c>
      <c r="GC167" t="str">
        <v>Uruguay</v>
      </c>
      <c r="GD167" t="str">
        <v>USA</v>
      </c>
      <c r="GE167" t="str">
        <v>Usbekistan</v>
      </c>
      <c r="GF167" t="str">
        <v>Vanuatu</v>
      </c>
      <c r="GG167" t="str">
        <v>Vatikanet</v>
      </c>
      <c r="GH167" t="str">
        <v>Venezuela</v>
      </c>
      <c r="GI167" t="str">
        <v>Vietnam</v>
      </c>
      <c r="GJ167" t="str">
        <v>Yemen</v>
      </c>
      <c r="GK167" t="str">
        <v>Zambia</v>
      </c>
      <c r="GL167" t="str">
        <v>Zimbabwe</v>
      </c>
      <c r="GM167" t="str">
        <v>Ækvatorial Guinea</v>
      </c>
      <c r="GN167" t="str">
        <v>Østrig</v>
      </c>
      <c r="GO167" t="str">
        <v>Østtimor</v>
      </c>
      <c r="GP167" t="str">
        <v>EU</v>
      </c>
      <c r="GQ167" t="str">
        <v>Ikke-EU</v>
      </c>
      <c r="GR167" t="str">
        <v>EU/ikke-EU</v>
      </c>
    </row>
    <row r="168" spans="2:200" x14ac:dyDescent="0.25">
      <c r="B168" t="str" cm="1">
        <f t="array" ref="B168:GR168">TRANSPOSE(_xlfn._xlws.FILTER(AlleLande[Lande (dansk)],ISNUMBER(SEARCH(Vareoplysninger!I26,AlleLande[Lande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(dansk)],ISNUMBER(SEARCH(Vareoplysninger!I27,AlleLande[Lande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(dansk)],ISNUMBER(SEARCH(Vareoplysninger!I28,AlleLande[Lande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(dansk)],ISNUMBER(SEARCH(Vareoplysninger!I29,AlleLande[Lande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(dansk)],ISNUMBER(SEARCH(Vareoplysninger!I30,AlleLande[Lande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(dansk)],ISNUMBER(SEARCH(Vareoplysninger!I31,AlleLande[Lande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(dansk)],ISNUMBER(SEARCH(Vareoplysninger!I32,AlleLande[Lande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(dansk)],ISNUMBER(SEARCH(Vareoplysninger!I33,AlleLande[Lande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(dansk)],ISNUMBER(SEARCH(Vareoplysninger!I34,AlleLande[Lande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(dansk)],ISNUMBER(SEARCH(Vareoplysninger!I35,AlleLande[Lande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(dansk)],ISNUMBER(SEARCH(Vareoplysninger!I36,AlleLande[Lande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(dansk)],ISNUMBER(SEARCH(Vareoplysninger!I37,AlleLande[Lande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(dansk)],ISNUMBER(SEARCH(Vareoplysninger!I38,AlleLande[Lande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2" spans="2:200" ht="21" x14ac:dyDescent="0.35">
      <c r="B182" s="17" t="s">
        <v>810</v>
      </c>
    </row>
    <row r="183" spans="2:200" x14ac:dyDescent="0.25">
      <c r="B183" t="str" cm="1">
        <f t="array" ref="B183:GR183">TRANSPOSE(_xlfn._xlws.FILTER(AlleLande[Lande (dansk)],ISNUMBER(SEARCH(Vareoplysninger!J24,AlleLande[Lande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(dansk)],ISNUMBER(SEARCH(Vareoplysninger!J25,AlleLande[Lande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(dansk)],ISNUMBER(SEARCH(Vareoplysninger!J26,AlleLande[Lande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(dansk)],ISNUMBER(SEARCH(Vareoplysninger!J27,AlleLande[Lande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(dansk)],ISNUMBER(SEARCH(Vareoplysninger!J28,AlleLande[Lande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8" spans="2:200" x14ac:dyDescent="0.25">
      <c r="B188" t="str" cm="1">
        <f t="array" ref="B188:GR188">TRANSPOSE(_xlfn._xlws.FILTER(AlleLande[Lande (dansk)],ISNUMBER(SEARCH(Vareoplysninger!J29,AlleLande[Lande (dansk)])),"Kan ikke findes"))</f>
        <v>Afghanistan</v>
      </c>
      <c r="C188" t="str">
        <v>Albanien</v>
      </c>
      <c r="D188" t="str">
        <v>Algeriet</v>
      </c>
      <c r="E188" t="str">
        <v>Andorra</v>
      </c>
      <c r="F188" t="str">
        <v>Angola</v>
      </c>
      <c r="G188" t="str">
        <v>Antigua &amp;Barbuda</v>
      </c>
      <c r="H188" t="str">
        <v>Argentina</v>
      </c>
      <c r="I188" t="str">
        <v>Armenien</v>
      </c>
      <c r="J188" t="str">
        <v>Aserbajdsjan</v>
      </c>
      <c r="K188" t="str">
        <v>Australien</v>
      </c>
      <c r="L188" t="str">
        <v>Bahamas</v>
      </c>
      <c r="M188" t="str">
        <v>Bahrain</v>
      </c>
      <c r="N188" t="str">
        <v>Bangladesh</v>
      </c>
      <c r="O188" t="str">
        <v>Barbados</v>
      </c>
      <c r="P188" t="str">
        <v>Belgien</v>
      </c>
      <c r="Q188" t="str">
        <v>Belize</v>
      </c>
      <c r="R188" t="str">
        <v>Benin</v>
      </c>
      <c r="S188" t="str">
        <v>Bhutan</v>
      </c>
      <c r="T188" t="str">
        <v>Bolivia</v>
      </c>
      <c r="U188" t="str">
        <v>Bosnien-Herzegovina</v>
      </c>
      <c r="V188" t="str">
        <v>Botswana</v>
      </c>
      <c r="W188" t="str">
        <v>Brasilien</v>
      </c>
      <c r="X188" t="str">
        <v>Brunei</v>
      </c>
      <c r="Y188" t="str">
        <v>Bulgarien</v>
      </c>
      <c r="Z188" t="str">
        <v>Burkina Faso</v>
      </c>
      <c r="AA188" t="str">
        <v>Burma (Myanmar)</v>
      </c>
      <c r="AB188" t="str">
        <v>Burundi</v>
      </c>
      <c r="AC188" t="str">
        <v>Cambodja</v>
      </c>
      <c r="AD188" t="str">
        <v>Cameroun</v>
      </c>
      <c r="AE188" t="str">
        <v>Canada</v>
      </c>
      <c r="AF188" t="str">
        <v>Centralafrika</v>
      </c>
      <c r="AG188" t="str">
        <v>Chad</v>
      </c>
      <c r="AH188" t="str">
        <v>Chile</v>
      </c>
      <c r="AI188" t="str">
        <v>Colombia</v>
      </c>
      <c r="AJ188" t="str">
        <v>Comorerne</v>
      </c>
      <c r="AK188" t="str">
        <v>Congo</v>
      </c>
      <c r="AL188" t="str">
        <v>Costa Rica</v>
      </c>
      <c r="AM188" t="str">
        <v>Cuba</v>
      </c>
      <c r="AN188" t="str">
        <v>Cypern</v>
      </c>
      <c r="AO188" t="str">
        <v>Danmark</v>
      </c>
      <c r="AP188" t="str">
        <v>Darussalem</v>
      </c>
      <c r="AQ188" t="str">
        <v>Demokratiske rep. Congo</v>
      </c>
      <c r="AR188" t="str">
        <v>Djibouti</v>
      </c>
      <c r="AS188" t="str">
        <v>Dominica</v>
      </c>
      <c r="AT188" t="str">
        <v>Dominikanske Republik</v>
      </c>
      <c r="AU188" t="str">
        <v>Ecuador</v>
      </c>
      <c r="AV188" t="str">
        <v>Egypten</v>
      </c>
      <c r="AW188" t="str">
        <v>El Salvador</v>
      </c>
      <c r="AX188" t="str">
        <v>Elfenbens- kysten</v>
      </c>
      <c r="AY188" t="str">
        <v>Eritrea</v>
      </c>
      <c r="AZ188" t="str">
        <v>Estland</v>
      </c>
      <c r="BA188" t="str">
        <v>Etiopien</v>
      </c>
      <c r="BB188" t="str">
        <v>Fiji</v>
      </c>
      <c r="BC188" t="str">
        <v>Filippinerne</v>
      </c>
      <c r="BD188" t="str">
        <v>Finland</v>
      </c>
      <c r="BE188" t="str">
        <v>Forenede Arab. Emirater</v>
      </c>
      <c r="BF188" t="str">
        <v>Frankrig</v>
      </c>
      <c r="BG188" t="str">
        <v>Gabon</v>
      </c>
      <c r="BH188" t="str">
        <v>Gambia</v>
      </c>
      <c r="BI188" t="str">
        <v>Georgien</v>
      </c>
      <c r="BJ188" t="str">
        <v>Ghana</v>
      </c>
      <c r="BK188" t="str">
        <v>Grenada</v>
      </c>
      <c r="BL188" t="str">
        <v>Grenadinerne</v>
      </c>
      <c r="BM188" t="str">
        <v>Grækenland</v>
      </c>
      <c r="BN188" t="str">
        <v>Guatemala</v>
      </c>
      <c r="BO188" t="str">
        <v>Guinea</v>
      </c>
      <c r="BP188" t="str">
        <v>Guinea-Bissau</v>
      </c>
      <c r="BQ188" t="str">
        <v>Guyana</v>
      </c>
      <c r="BR188" t="str">
        <v>Haiti</v>
      </c>
      <c r="BS188" t="str">
        <v>Honduras</v>
      </c>
      <c r="BT188" t="str">
        <v>Hviderusland (Belarus)</v>
      </c>
      <c r="BU188" t="str">
        <v>Indien</v>
      </c>
      <c r="BV188" t="str">
        <v>Indonesien</v>
      </c>
      <c r="BW188" t="str">
        <v>Irak</v>
      </c>
      <c r="BX188" t="str">
        <v>Iran</v>
      </c>
      <c r="BY188" t="str">
        <v>Irland</v>
      </c>
      <c r="BZ188" t="str">
        <v>Island</v>
      </c>
      <c r="CA188" t="str">
        <v>Israel</v>
      </c>
      <c r="CB188" t="str">
        <v>Italien</v>
      </c>
      <c r="CC188" t="str">
        <v>Jamaica</v>
      </c>
      <c r="CD188" t="str">
        <v>Japan</v>
      </c>
      <c r="CE188" t="str">
        <v>Jordan</v>
      </c>
      <c r="CF188" t="str">
        <v>Kapverdiske Øer</v>
      </c>
      <c r="CG188" t="str">
        <v>Kasakhstan</v>
      </c>
      <c r="CH188" t="str">
        <v>Kenya</v>
      </c>
      <c r="CI188" t="str">
        <v>Kina</v>
      </c>
      <c r="CJ188" t="str">
        <v>Kirgisistan</v>
      </c>
      <c r="CK188" t="str">
        <v>Kiribati</v>
      </c>
      <c r="CL188" t="str">
        <v>Kroatien</v>
      </c>
      <c r="CM188" t="str">
        <v>Kuwait</v>
      </c>
      <c r="CN188" t="str">
        <v>Laos</v>
      </c>
      <c r="CO188" t="str">
        <v>Lesotho</v>
      </c>
      <c r="CP188" t="str">
        <v>Letland</v>
      </c>
      <c r="CQ188" t="str">
        <v>Libanon</v>
      </c>
      <c r="CR188" t="str">
        <v>Liberia</v>
      </c>
      <c r="CS188" t="str">
        <v>Libyen</v>
      </c>
      <c r="CT188" t="str">
        <v>Liechtenstein</v>
      </c>
      <c r="CU188" t="str">
        <v>Litauen</v>
      </c>
      <c r="CV188" t="str">
        <v>Luxembourg</v>
      </c>
      <c r="CW188" t="str">
        <v>Madagaskar</v>
      </c>
      <c r="CX188" t="str">
        <v>Makedonien (FYROM)</v>
      </c>
      <c r="CY188" t="str">
        <v>Malawi</v>
      </c>
      <c r="CZ188" t="str">
        <v>Malaysia</v>
      </c>
      <c r="DA188" t="str">
        <v>Maldiverne</v>
      </c>
      <c r="DB188" t="str">
        <v>Mali</v>
      </c>
      <c r="DC188" t="str">
        <v>Malta</v>
      </c>
      <c r="DD188" t="str">
        <v>Marokko</v>
      </c>
      <c r="DE188" t="str">
        <v>Marshall-øerne</v>
      </c>
      <c r="DF188" t="str">
        <v>Mauretanien</v>
      </c>
      <c r="DG188" t="str">
        <v>Mauritius</v>
      </c>
      <c r="DH188" t="str">
        <v>Mexico</v>
      </c>
      <c r="DI188" t="str">
        <v>Mikronesien</v>
      </c>
      <c r="DJ188" t="str">
        <v>Moldova</v>
      </c>
      <c r="DK188" t="str">
        <v>Monaco</v>
      </c>
      <c r="DL188" t="str">
        <v>Mongoliet</v>
      </c>
      <c r="DM188" t="str">
        <v>Mozambique</v>
      </c>
      <c r="DN188" t="str">
        <v>Namibia</v>
      </c>
      <c r="DO188" t="str">
        <v>Nauru</v>
      </c>
      <c r="DP188" t="str">
        <v>Nederlandene</v>
      </c>
      <c r="DQ188" t="str">
        <v>Nepal</v>
      </c>
      <c r="DR188" t="str">
        <v>New Zealand</v>
      </c>
      <c r="DS188" t="str">
        <v>Nicaragua</v>
      </c>
      <c r="DT188" t="str">
        <v>Niger</v>
      </c>
      <c r="DU188" t="str">
        <v>Nigeria</v>
      </c>
      <c r="DV188" t="str">
        <v>Nordkorea</v>
      </c>
      <c r="DW188" t="str">
        <v>Norge</v>
      </c>
      <c r="DX188" t="str">
        <v>Oman</v>
      </c>
      <c r="DY188" t="str">
        <v>Pakistan</v>
      </c>
      <c r="DZ188" t="str">
        <v>Palau</v>
      </c>
      <c r="EA188" t="str">
        <v>Palestina</v>
      </c>
      <c r="EB188" t="str">
        <v>Panama</v>
      </c>
      <c r="EC188" t="str">
        <v>Papua New Guinea</v>
      </c>
      <c r="ED188" t="str">
        <v>Paraguay</v>
      </c>
      <c r="EE188" t="str">
        <v>Peru</v>
      </c>
      <c r="EF188" t="str">
        <v>Polen</v>
      </c>
      <c r="EG188" t="str">
        <v>Portugal</v>
      </c>
      <c r="EH188" t="str">
        <v>Qatar</v>
      </c>
      <c r="EI188" t="str">
        <v>Rumænien</v>
      </c>
      <c r="EJ188" t="str">
        <v>Rusland</v>
      </c>
      <c r="EK188" t="str">
        <v>Rwanda</v>
      </c>
      <c r="EL188" t="str">
        <v>Salomonøerne</v>
      </c>
      <c r="EM188" t="str">
        <v>Samoa</v>
      </c>
      <c r="EN188" t="str">
        <v>San Marino</v>
      </c>
      <c r="EO188" t="str">
        <v>Sao Tomé &amp; Principe</v>
      </c>
      <c r="EP188" t="str">
        <v>Saudi Arabien</v>
      </c>
      <c r="EQ188" t="str">
        <v>Schweiz</v>
      </c>
      <c r="ER188" t="str">
        <v>Senegal</v>
      </c>
      <c r="ES188" t="str">
        <v>Serbien og Montenegro</v>
      </c>
      <c r="ET188" t="str">
        <v>Seychellerne</v>
      </c>
      <c r="EU188" t="str">
        <v>Sierra Leone</v>
      </c>
      <c r="EV188" t="str">
        <v>Singapore</v>
      </c>
      <c r="EW188" t="str">
        <v>Slovakiet</v>
      </c>
      <c r="EX188" t="str">
        <v>Slovenien</v>
      </c>
      <c r="EY188" t="str">
        <v>Somalia</v>
      </c>
      <c r="EZ188" t="str">
        <v>Spanien</v>
      </c>
      <c r="FA188" t="str">
        <v>Sri Lanka</v>
      </c>
      <c r="FB188" t="str">
        <v>St. Kitts-Nevis</v>
      </c>
      <c r="FC188" t="str">
        <v>St. Lucia</v>
      </c>
      <c r="FD188" t="str">
        <v>St. Vincent &amp;</v>
      </c>
      <c r="FE188" t="str">
        <v>Storbritannien (England)</v>
      </c>
      <c r="FF188" t="str">
        <v>Sudan</v>
      </c>
      <c r="FG188" t="str">
        <v>Surinam</v>
      </c>
      <c r="FH188" t="str">
        <v>Sverige</v>
      </c>
      <c r="FI188" t="str">
        <v>Swaziland</v>
      </c>
      <c r="FJ188" t="str">
        <v>Sydafrika</v>
      </c>
      <c r="FK188" t="str">
        <v>Sydkorea</v>
      </c>
      <c r="FL188" t="str">
        <v>Syrien</v>
      </c>
      <c r="FM188" t="str">
        <v>Tadjikistan</v>
      </c>
      <c r="FN188" t="str">
        <v>Taiwan</v>
      </c>
      <c r="FO188" t="str">
        <v>Tanzania</v>
      </c>
      <c r="FP188" t="str">
        <v>Thailand</v>
      </c>
      <c r="FQ188" t="str">
        <v>Tjekkiet</v>
      </c>
      <c r="FR188" t="str">
        <v>Togo</v>
      </c>
      <c r="FS188" t="str">
        <v>Tonga</v>
      </c>
      <c r="FT188" t="str">
        <v>Trinidad &amp; Tobago</v>
      </c>
      <c r="FU188" t="str">
        <v>Tunesien</v>
      </c>
      <c r="FV188" t="str">
        <v>Turkmenistan</v>
      </c>
      <c r="FW188" t="str">
        <v>Tuvalu</v>
      </c>
      <c r="FX188" t="str">
        <v>Tyrkiet</v>
      </c>
      <c r="FY188" t="str">
        <v>Tyskland</v>
      </c>
      <c r="FZ188" t="str">
        <v>Uganda</v>
      </c>
      <c r="GA188" t="str">
        <v>Ukraine</v>
      </c>
      <c r="GB188" t="str">
        <v>Ungarn</v>
      </c>
      <c r="GC188" t="str">
        <v>Uruguay</v>
      </c>
      <c r="GD188" t="str">
        <v>USA</v>
      </c>
      <c r="GE188" t="str">
        <v>Usbekistan</v>
      </c>
      <c r="GF188" t="str">
        <v>Vanuatu</v>
      </c>
      <c r="GG188" t="str">
        <v>Vatikanet</v>
      </c>
      <c r="GH188" t="str">
        <v>Venezuela</v>
      </c>
      <c r="GI188" t="str">
        <v>Vietnam</v>
      </c>
      <c r="GJ188" t="str">
        <v>Yemen</v>
      </c>
      <c r="GK188" t="str">
        <v>Zambia</v>
      </c>
      <c r="GL188" t="str">
        <v>Zimbabwe</v>
      </c>
      <c r="GM188" t="str">
        <v>Ækvatorial Guinea</v>
      </c>
      <c r="GN188" t="str">
        <v>Østrig</v>
      </c>
      <c r="GO188" t="str">
        <v>Østtimor</v>
      </c>
      <c r="GP188" t="str">
        <v>EU</v>
      </c>
      <c r="GQ188" t="str">
        <v>Ikke-EU</v>
      </c>
      <c r="GR188" t="str">
        <v>EU/ikke-EU</v>
      </c>
    </row>
    <row r="189" spans="2:200" x14ac:dyDescent="0.25">
      <c r="B189" t="str" cm="1">
        <f t="array" ref="B189:GR189">TRANSPOSE(_xlfn._xlws.FILTER(AlleLande[Lande (dansk)],ISNUMBER(SEARCH(Vareoplysninger!J30,AlleLande[Lande (dansk)])),"Kan ikke findes"))</f>
        <v>Afghanistan</v>
      </c>
      <c r="C189" t="str">
        <v>Albanien</v>
      </c>
      <c r="D189" t="str">
        <v>Algeriet</v>
      </c>
      <c r="E189" t="str">
        <v>Andorra</v>
      </c>
      <c r="F189" t="str">
        <v>Angola</v>
      </c>
      <c r="G189" t="str">
        <v>Antigua &amp;Barbuda</v>
      </c>
      <c r="H189" t="str">
        <v>Argentina</v>
      </c>
      <c r="I189" t="str">
        <v>Armenien</v>
      </c>
      <c r="J189" t="str">
        <v>Aserbajdsjan</v>
      </c>
      <c r="K189" t="str">
        <v>Australien</v>
      </c>
      <c r="L189" t="str">
        <v>Bahamas</v>
      </c>
      <c r="M189" t="str">
        <v>Bahrain</v>
      </c>
      <c r="N189" t="str">
        <v>Bangladesh</v>
      </c>
      <c r="O189" t="str">
        <v>Barbados</v>
      </c>
      <c r="P189" t="str">
        <v>Belgien</v>
      </c>
      <c r="Q189" t="str">
        <v>Belize</v>
      </c>
      <c r="R189" t="str">
        <v>Benin</v>
      </c>
      <c r="S189" t="str">
        <v>Bhutan</v>
      </c>
      <c r="T189" t="str">
        <v>Bolivia</v>
      </c>
      <c r="U189" t="str">
        <v>Bosnien-Herzegovina</v>
      </c>
      <c r="V189" t="str">
        <v>Botswana</v>
      </c>
      <c r="W189" t="str">
        <v>Brasilien</v>
      </c>
      <c r="X189" t="str">
        <v>Brunei</v>
      </c>
      <c r="Y189" t="str">
        <v>Bulgarien</v>
      </c>
      <c r="Z189" t="str">
        <v>Burkina Faso</v>
      </c>
      <c r="AA189" t="str">
        <v>Burma (Myanmar)</v>
      </c>
      <c r="AB189" t="str">
        <v>Burundi</v>
      </c>
      <c r="AC189" t="str">
        <v>Cambodja</v>
      </c>
      <c r="AD189" t="str">
        <v>Cameroun</v>
      </c>
      <c r="AE189" t="str">
        <v>Canada</v>
      </c>
      <c r="AF189" t="str">
        <v>Centralafrika</v>
      </c>
      <c r="AG189" t="str">
        <v>Chad</v>
      </c>
      <c r="AH189" t="str">
        <v>Chile</v>
      </c>
      <c r="AI189" t="str">
        <v>Colombia</v>
      </c>
      <c r="AJ189" t="str">
        <v>Comorerne</v>
      </c>
      <c r="AK189" t="str">
        <v>Congo</v>
      </c>
      <c r="AL189" t="str">
        <v>Costa Rica</v>
      </c>
      <c r="AM189" t="str">
        <v>Cuba</v>
      </c>
      <c r="AN189" t="str">
        <v>Cypern</v>
      </c>
      <c r="AO189" t="str">
        <v>Danmark</v>
      </c>
      <c r="AP189" t="str">
        <v>Darussalem</v>
      </c>
      <c r="AQ189" t="str">
        <v>Demokratiske rep. Congo</v>
      </c>
      <c r="AR189" t="str">
        <v>Djibouti</v>
      </c>
      <c r="AS189" t="str">
        <v>Dominica</v>
      </c>
      <c r="AT189" t="str">
        <v>Dominikanske Republik</v>
      </c>
      <c r="AU189" t="str">
        <v>Ecuador</v>
      </c>
      <c r="AV189" t="str">
        <v>Egypten</v>
      </c>
      <c r="AW189" t="str">
        <v>El Salvador</v>
      </c>
      <c r="AX189" t="str">
        <v>Elfenbens- kysten</v>
      </c>
      <c r="AY189" t="str">
        <v>Eritrea</v>
      </c>
      <c r="AZ189" t="str">
        <v>Estland</v>
      </c>
      <c r="BA189" t="str">
        <v>Etiopien</v>
      </c>
      <c r="BB189" t="str">
        <v>Fiji</v>
      </c>
      <c r="BC189" t="str">
        <v>Filippinerne</v>
      </c>
      <c r="BD189" t="str">
        <v>Finland</v>
      </c>
      <c r="BE189" t="str">
        <v>Forenede Arab. Emirater</v>
      </c>
      <c r="BF189" t="str">
        <v>Frankrig</v>
      </c>
      <c r="BG189" t="str">
        <v>Gabon</v>
      </c>
      <c r="BH189" t="str">
        <v>Gambia</v>
      </c>
      <c r="BI189" t="str">
        <v>Georgien</v>
      </c>
      <c r="BJ189" t="str">
        <v>Ghana</v>
      </c>
      <c r="BK189" t="str">
        <v>Grenada</v>
      </c>
      <c r="BL189" t="str">
        <v>Grenadinerne</v>
      </c>
      <c r="BM189" t="str">
        <v>Grækenland</v>
      </c>
      <c r="BN189" t="str">
        <v>Guatemala</v>
      </c>
      <c r="BO189" t="str">
        <v>Guinea</v>
      </c>
      <c r="BP189" t="str">
        <v>Guinea-Bissau</v>
      </c>
      <c r="BQ189" t="str">
        <v>Guyana</v>
      </c>
      <c r="BR189" t="str">
        <v>Haiti</v>
      </c>
      <c r="BS189" t="str">
        <v>Honduras</v>
      </c>
      <c r="BT189" t="str">
        <v>Hviderusland (Belarus)</v>
      </c>
      <c r="BU189" t="str">
        <v>Indien</v>
      </c>
      <c r="BV189" t="str">
        <v>Indonesien</v>
      </c>
      <c r="BW189" t="str">
        <v>Irak</v>
      </c>
      <c r="BX189" t="str">
        <v>Iran</v>
      </c>
      <c r="BY189" t="str">
        <v>Irland</v>
      </c>
      <c r="BZ189" t="str">
        <v>Island</v>
      </c>
      <c r="CA189" t="str">
        <v>Israel</v>
      </c>
      <c r="CB189" t="str">
        <v>Italien</v>
      </c>
      <c r="CC189" t="str">
        <v>Jamaica</v>
      </c>
      <c r="CD189" t="str">
        <v>Japan</v>
      </c>
      <c r="CE189" t="str">
        <v>Jordan</v>
      </c>
      <c r="CF189" t="str">
        <v>Kapverdiske Øer</v>
      </c>
      <c r="CG189" t="str">
        <v>Kasakhstan</v>
      </c>
      <c r="CH189" t="str">
        <v>Kenya</v>
      </c>
      <c r="CI189" t="str">
        <v>Kina</v>
      </c>
      <c r="CJ189" t="str">
        <v>Kirgisistan</v>
      </c>
      <c r="CK189" t="str">
        <v>Kiribati</v>
      </c>
      <c r="CL189" t="str">
        <v>Kroatien</v>
      </c>
      <c r="CM189" t="str">
        <v>Kuwait</v>
      </c>
      <c r="CN189" t="str">
        <v>Laos</v>
      </c>
      <c r="CO189" t="str">
        <v>Lesotho</v>
      </c>
      <c r="CP189" t="str">
        <v>Letland</v>
      </c>
      <c r="CQ189" t="str">
        <v>Libanon</v>
      </c>
      <c r="CR189" t="str">
        <v>Liberia</v>
      </c>
      <c r="CS189" t="str">
        <v>Libyen</v>
      </c>
      <c r="CT189" t="str">
        <v>Liechtenstein</v>
      </c>
      <c r="CU189" t="str">
        <v>Litauen</v>
      </c>
      <c r="CV189" t="str">
        <v>Luxembourg</v>
      </c>
      <c r="CW189" t="str">
        <v>Madagaskar</v>
      </c>
      <c r="CX189" t="str">
        <v>Makedonien (FYROM)</v>
      </c>
      <c r="CY189" t="str">
        <v>Malawi</v>
      </c>
      <c r="CZ189" t="str">
        <v>Malaysia</v>
      </c>
      <c r="DA189" t="str">
        <v>Maldiverne</v>
      </c>
      <c r="DB189" t="str">
        <v>Mali</v>
      </c>
      <c r="DC189" t="str">
        <v>Malta</v>
      </c>
      <c r="DD189" t="str">
        <v>Marokko</v>
      </c>
      <c r="DE189" t="str">
        <v>Marshall-øerne</v>
      </c>
      <c r="DF189" t="str">
        <v>Mauretanien</v>
      </c>
      <c r="DG189" t="str">
        <v>Mauritius</v>
      </c>
      <c r="DH189" t="str">
        <v>Mexico</v>
      </c>
      <c r="DI189" t="str">
        <v>Mikronesien</v>
      </c>
      <c r="DJ189" t="str">
        <v>Moldova</v>
      </c>
      <c r="DK189" t="str">
        <v>Monaco</v>
      </c>
      <c r="DL189" t="str">
        <v>Mongoliet</v>
      </c>
      <c r="DM189" t="str">
        <v>Mozambique</v>
      </c>
      <c r="DN189" t="str">
        <v>Namibia</v>
      </c>
      <c r="DO189" t="str">
        <v>Nauru</v>
      </c>
      <c r="DP189" t="str">
        <v>Nederlandene</v>
      </c>
      <c r="DQ189" t="str">
        <v>Nepal</v>
      </c>
      <c r="DR189" t="str">
        <v>New Zealand</v>
      </c>
      <c r="DS189" t="str">
        <v>Nicaragua</v>
      </c>
      <c r="DT189" t="str">
        <v>Niger</v>
      </c>
      <c r="DU189" t="str">
        <v>Nigeria</v>
      </c>
      <c r="DV189" t="str">
        <v>Nordkorea</v>
      </c>
      <c r="DW189" t="str">
        <v>Norge</v>
      </c>
      <c r="DX189" t="str">
        <v>Oman</v>
      </c>
      <c r="DY189" t="str">
        <v>Pakistan</v>
      </c>
      <c r="DZ189" t="str">
        <v>Palau</v>
      </c>
      <c r="EA189" t="str">
        <v>Palestina</v>
      </c>
      <c r="EB189" t="str">
        <v>Panama</v>
      </c>
      <c r="EC189" t="str">
        <v>Papua New Guinea</v>
      </c>
      <c r="ED189" t="str">
        <v>Paraguay</v>
      </c>
      <c r="EE189" t="str">
        <v>Peru</v>
      </c>
      <c r="EF189" t="str">
        <v>Polen</v>
      </c>
      <c r="EG189" t="str">
        <v>Portugal</v>
      </c>
      <c r="EH189" t="str">
        <v>Qatar</v>
      </c>
      <c r="EI189" t="str">
        <v>Rumænien</v>
      </c>
      <c r="EJ189" t="str">
        <v>Rusland</v>
      </c>
      <c r="EK189" t="str">
        <v>Rwanda</v>
      </c>
      <c r="EL189" t="str">
        <v>Salomonøerne</v>
      </c>
      <c r="EM189" t="str">
        <v>Samoa</v>
      </c>
      <c r="EN189" t="str">
        <v>San Marino</v>
      </c>
      <c r="EO189" t="str">
        <v>Sao Tomé &amp; Principe</v>
      </c>
      <c r="EP189" t="str">
        <v>Saudi Arabien</v>
      </c>
      <c r="EQ189" t="str">
        <v>Schweiz</v>
      </c>
      <c r="ER189" t="str">
        <v>Senegal</v>
      </c>
      <c r="ES189" t="str">
        <v>Serbien og Montenegro</v>
      </c>
      <c r="ET189" t="str">
        <v>Seychellerne</v>
      </c>
      <c r="EU189" t="str">
        <v>Sierra Leone</v>
      </c>
      <c r="EV189" t="str">
        <v>Singapore</v>
      </c>
      <c r="EW189" t="str">
        <v>Slovakiet</v>
      </c>
      <c r="EX189" t="str">
        <v>Slovenien</v>
      </c>
      <c r="EY189" t="str">
        <v>Somalia</v>
      </c>
      <c r="EZ189" t="str">
        <v>Spanien</v>
      </c>
      <c r="FA189" t="str">
        <v>Sri Lanka</v>
      </c>
      <c r="FB189" t="str">
        <v>St. Kitts-Nevis</v>
      </c>
      <c r="FC189" t="str">
        <v>St. Lucia</v>
      </c>
      <c r="FD189" t="str">
        <v>St. Vincent &amp;</v>
      </c>
      <c r="FE189" t="str">
        <v>Storbritannien (England)</v>
      </c>
      <c r="FF189" t="str">
        <v>Sudan</v>
      </c>
      <c r="FG189" t="str">
        <v>Surinam</v>
      </c>
      <c r="FH189" t="str">
        <v>Sverige</v>
      </c>
      <c r="FI189" t="str">
        <v>Swaziland</v>
      </c>
      <c r="FJ189" t="str">
        <v>Sydafrika</v>
      </c>
      <c r="FK189" t="str">
        <v>Sydkorea</v>
      </c>
      <c r="FL189" t="str">
        <v>Syrien</v>
      </c>
      <c r="FM189" t="str">
        <v>Tadjikistan</v>
      </c>
      <c r="FN189" t="str">
        <v>Taiwan</v>
      </c>
      <c r="FO189" t="str">
        <v>Tanzania</v>
      </c>
      <c r="FP189" t="str">
        <v>Thailand</v>
      </c>
      <c r="FQ189" t="str">
        <v>Tjekkiet</v>
      </c>
      <c r="FR189" t="str">
        <v>Togo</v>
      </c>
      <c r="FS189" t="str">
        <v>Tonga</v>
      </c>
      <c r="FT189" t="str">
        <v>Trinidad &amp; Tobago</v>
      </c>
      <c r="FU189" t="str">
        <v>Tunesien</v>
      </c>
      <c r="FV189" t="str">
        <v>Turkmenistan</v>
      </c>
      <c r="FW189" t="str">
        <v>Tuvalu</v>
      </c>
      <c r="FX189" t="str">
        <v>Tyrkiet</v>
      </c>
      <c r="FY189" t="str">
        <v>Tyskland</v>
      </c>
      <c r="FZ189" t="str">
        <v>Uganda</v>
      </c>
      <c r="GA189" t="str">
        <v>Ukraine</v>
      </c>
      <c r="GB189" t="str">
        <v>Ungarn</v>
      </c>
      <c r="GC189" t="str">
        <v>Uruguay</v>
      </c>
      <c r="GD189" t="str">
        <v>USA</v>
      </c>
      <c r="GE189" t="str">
        <v>Usbekistan</v>
      </c>
      <c r="GF189" t="str">
        <v>Vanuatu</v>
      </c>
      <c r="GG189" t="str">
        <v>Vatikanet</v>
      </c>
      <c r="GH189" t="str">
        <v>Venezuela</v>
      </c>
      <c r="GI189" t="str">
        <v>Vietnam</v>
      </c>
      <c r="GJ189" t="str">
        <v>Yemen</v>
      </c>
      <c r="GK189" t="str">
        <v>Zambia</v>
      </c>
      <c r="GL189" t="str">
        <v>Zimbabwe</v>
      </c>
      <c r="GM189" t="str">
        <v>Ækvatorial Guinea</v>
      </c>
      <c r="GN189" t="str">
        <v>Østrig</v>
      </c>
      <c r="GO189" t="str">
        <v>Østtimor</v>
      </c>
      <c r="GP189" t="str">
        <v>EU</v>
      </c>
      <c r="GQ189" t="str">
        <v>Ikke-EU</v>
      </c>
      <c r="GR189" t="str">
        <v>EU/ikke-EU</v>
      </c>
    </row>
    <row r="190" spans="2:200" x14ac:dyDescent="0.25">
      <c r="B190" t="str" cm="1">
        <f t="array" ref="B190:GR190">TRANSPOSE(_xlfn._xlws.FILTER(AlleLande[Lande (dansk)],ISNUMBER(SEARCH(Vareoplysninger!J31,AlleLande[Lande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(dansk)],ISNUMBER(SEARCH(Vareoplysninger!J32,AlleLande[Lande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(dansk)],ISNUMBER(SEARCH(Vareoplysninger!J33,AlleLande[Lande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(dansk)],ISNUMBER(SEARCH(Vareoplysninger!J34,AlleLande[Lande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(dansk)],ISNUMBER(SEARCH(Vareoplysninger!J35,AlleLande[Lande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(dansk)],ISNUMBER(SEARCH(Vareoplysninger!J36,AlleLande[Lande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(dansk)],ISNUMBER(SEARCH(Vareoplysninger!J37,AlleLande[Lande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(dansk)],ISNUMBER(SEARCH(Vareoplysninger!J38,AlleLande[Lande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sheetData>
  <sheetProtection algorithmName="SHA-512" hashValue="iJsl+GJqi7qdbumIHCvJ2IOmlcdgTxg+44A3+W3PIXeCPhi2Q1a4PmzLBn+WfT4AkTMhkK4i8vaondt+CyGm+w==" saltValue="tSfAAk8orQZ2lGjFOCT57Q==" spinCount="100000" sheet="1" scenarios="1" formatRows="0" pivotTables="0"/>
  <phoneticPr fontId="1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16D8F-7797-4D1C-9E35-50C459A41F25}">
  <dimension ref="A1:Z53"/>
  <sheetViews>
    <sheetView workbookViewId="0">
      <selection activeCell="L5" sqref="L5"/>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842</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834</v>
      </c>
      <c r="D3" s="6"/>
      <c r="E3" s="6"/>
      <c r="F3" s="6"/>
      <c r="G3" s="6"/>
      <c r="H3" s="6"/>
      <c r="I3" s="7"/>
      <c r="J3" s="4"/>
      <c r="K3" s="1"/>
      <c r="L3" s="1"/>
      <c r="M3" s="1"/>
      <c r="N3" s="1"/>
      <c r="O3" s="1"/>
      <c r="P3" s="1"/>
      <c r="Q3" s="1"/>
      <c r="R3" s="1"/>
      <c r="S3" s="1"/>
      <c r="T3" s="1"/>
      <c r="U3" s="1"/>
      <c r="V3" s="1"/>
      <c r="W3" s="1"/>
      <c r="X3" s="1"/>
      <c r="Y3" s="1"/>
      <c r="Z3" s="1"/>
    </row>
    <row r="4" spans="1:26" ht="15.75" thickBot="1" x14ac:dyDescent="0.3">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05" t="s">
        <v>841</v>
      </c>
      <c r="D5" s="106"/>
      <c r="E5" s="106"/>
      <c r="F5" s="106"/>
      <c r="G5" s="106"/>
      <c r="H5" s="107"/>
      <c r="I5" s="7"/>
      <c r="J5" s="4"/>
      <c r="K5" s="1"/>
      <c r="L5" s="13" t="s">
        <v>376</v>
      </c>
      <c r="M5" s="1"/>
      <c r="N5" s="1"/>
      <c r="O5" s="1"/>
      <c r="P5" s="1"/>
      <c r="Q5" s="1"/>
      <c r="R5" s="1"/>
      <c r="S5" s="1"/>
      <c r="T5" s="1"/>
      <c r="U5" s="1"/>
      <c r="V5" s="1"/>
      <c r="W5" s="1"/>
      <c r="X5" s="1"/>
      <c r="Y5" s="1"/>
      <c r="Z5" s="1"/>
    </row>
    <row r="6" spans="1:26" x14ac:dyDescent="0.25">
      <c r="A6" s="3"/>
      <c r="B6" s="5"/>
      <c r="C6" s="108"/>
      <c r="D6" s="109"/>
      <c r="E6" s="109"/>
      <c r="F6" s="109"/>
      <c r="G6" s="109"/>
      <c r="H6" s="110"/>
      <c r="I6" s="7"/>
      <c r="J6" s="4"/>
      <c r="K6" s="1"/>
      <c r="L6" s="13" t="s">
        <v>375</v>
      </c>
      <c r="M6" s="1"/>
      <c r="N6" s="1"/>
      <c r="O6" s="1"/>
      <c r="P6" s="1"/>
      <c r="Q6" s="1"/>
      <c r="R6" s="1"/>
      <c r="S6" s="1"/>
      <c r="T6" s="1"/>
      <c r="U6" s="1"/>
      <c r="V6" s="1"/>
      <c r="W6" s="1"/>
      <c r="X6" s="1"/>
      <c r="Y6" s="1"/>
      <c r="Z6" s="1"/>
    </row>
    <row r="7" spans="1:26" x14ac:dyDescent="0.25">
      <c r="A7" s="3"/>
      <c r="B7" s="5"/>
      <c r="C7" s="108"/>
      <c r="D7" s="109"/>
      <c r="E7" s="109"/>
      <c r="F7" s="109"/>
      <c r="G7" s="109"/>
      <c r="H7" s="110"/>
      <c r="I7" s="7"/>
      <c r="J7" s="4"/>
      <c r="K7" s="1"/>
      <c r="L7" s="13" t="s">
        <v>387</v>
      </c>
      <c r="M7" s="1"/>
      <c r="N7" s="1"/>
      <c r="O7" s="1"/>
      <c r="P7" s="1"/>
      <c r="Q7" s="1"/>
      <c r="R7" s="1"/>
      <c r="S7" s="1"/>
      <c r="T7" s="1"/>
      <c r="U7" s="1"/>
      <c r="V7" s="1"/>
      <c r="W7" s="1"/>
      <c r="X7" s="1"/>
      <c r="Y7" s="1"/>
      <c r="Z7" s="1"/>
    </row>
    <row r="8" spans="1:26" x14ac:dyDescent="0.25">
      <c r="A8" s="3"/>
      <c r="B8" s="5"/>
      <c r="C8" s="108"/>
      <c r="D8" s="109"/>
      <c r="E8" s="109"/>
      <c r="F8" s="109"/>
      <c r="G8" s="109"/>
      <c r="H8" s="110"/>
      <c r="I8" s="7"/>
      <c r="J8" s="4"/>
      <c r="K8" s="1"/>
      <c r="L8" s="13" t="s">
        <v>377</v>
      </c>
      <c r="M8" s="1"/>
      <c r="N8" s="1"/>
      <c r="O8" s="1"/>
      <c r="P8" s="1"/>
      <c r="Q8" s="1"/>
      <c r="R8" s="1"/>
      <c r="S8" s="1"/>
      <c r="T8" s="1"/>
      <c r="U8" s="1"/>
      <c r="V8" s="1"/>
      <c r="W8" s="1"/>
      <c r="X8" s="1"/>
      <c r="Y8" s="1"/>
      <c r="Z8" s="1"/>
    </row>
    <row r="9" spans="1:26" x14ac:dyDescent="0.25">
      <c r="A9" s="3"/>
      <c r="B9" s="5"/>
      <c r="C9" s="108"/>
      <c r="D9" s="109"/>
      <c r="E9" s="109"/>
      <c r="F9" s="109"/>
      <c r="G9" s="109"/>
      <c r="H9" s="110"/>
      <c r="I9" s="7"/>
      <c r="J9" s="4"/>
      <c r="K9" s="1"/>
      <c r="L9" s="13" t="s">
        <v>378</v>
      </c>
      <c r="M9" s="1"/>
      <c r="N9" s="1"/>
      <c r="O9" s="1"/>
      <c r="P9" s="1"/>
      <c r="Q9" s="1"/>
      <c r="R9" s="1"/>
      <c r="S9" s="1"/>
      <c r="T9" s="1"/>
      <c r="U9" s="1"/>
      <c r="V9" s="1"/>
      <c r="W9" s="1"/>
      <c r="X9" s="1"/>
      <c r="Y9" s="1"/>
      <c r="Z9" s="1"/>
    </row>
    <row r="10" spans="1:26" x14ac:dyDescent="0.25">
      <c r="A10" s="3"/>
      <c r="B10" s="5"/>
      <c r="C10" s="108"/>
      <c r="D10" s="109"/>
      <c r="E10" s="109"/>
      <c r="F10" s="109"/>
      <c r="G10" s="109"/>
      <c r="H10" s="110"/>
      <c r="I10" s="7"/>
      <c r="J10" s="4"/>
      <c r="K10" s="1"/>
      <c r="L10" s="13" t="s">
        <v>209</v>
      </c>
      <c r="M10" s="1"/>
      <c r="N10" s="1"/>
      <c r="O10" s="1"/>
      <c r="P10" s="1"/>
      <c r="Q10" s="1"/>
      <c r="R10" s="1"/>
      <c r="S10" s="1"/>
      <c r="T10" s="1"/>
      <c r="U10" s="1"/>
      <c r="V10" s="1"/>
      <c r="W10" s="1"/>
      <c r="X10" s="1"/>
      <c r="Y10" s="1"/>
      <c r="Z10" s="1"/>
    </row>
    <row r="11" spans="1:26" ht="15.75" thickBot="1" x14ac:dyDescent="0.3">
      <c r="A11" s="3"/>
      <c r="B11" s="5"/>
      <c r="C11" s="108"/>
      <c r="D11" s="109"/>
      <c r="E11" s="109"/>
      <c r="F11" s="109"/>
      <c r="G11" s="109"/>
      <c r="H11" s="110"/>
      <c r="I11" s="7"/>
      <c r="J11" s="4"/>
      <c r="K11" s="1"/>
      <c r="L11" s="43" t="s">
        <v>834</v>
      </c>
      <c r="M11" s="1"/>
      <c r="N11" s="1"/>
      <c r="O11" s="1"/>
      <c r="P11" s="1"/>
      <c r="Q11" s="1"/>
      <c r="R11" s="1"/>
      <c r="S11" s="1"/>
      <c r="T11" s="1"/>
      <c r="U11" s="1"/>
      <c r="V11" s="1"/>
      <c r="W11" s="1"/>
      <c r="X11" s="1"/>
      <c r="Y11" s="1"/>
      <c r="Z11" s="1"/>
    </row>
    <row r="12" spans="1:26" x14ac:dyDescent="0.25">
      <c r="A12" s="3"/>
      <c r="B12" s="5"/>
      <c r="C12" s="108"/>
      <c r="D12" s="109"/>
      <c r="E12" s="109"/>
      <c r="F12" s="109"/>
      <c r="G12" s="109"/>
      <c r="H12" s="110"/>
      <c r="I12" s="7"/>
      <c r="J12" s="4"/>
      <c r="K12" s="1"/>
      <c r="L12" s="1"/>
      <c r="M12" s="1"/>
      <c r="N12" s="1"/>
      <c r="O12" s="1"/>
      <c r="P12" s="1"/>
      <c r="Q12" s="1"/>
      <c r="R12" s="1"/>
      <c r="S12" s="1"/>
      <c r="T12" s="1"/>
      <c r="U12" s="1"/>
      <c r="V12" s="1"/>
      <c r="W12" s="1"/>
      <c r="X12" s="1"/>
      <c r="Y12" s="1"/>
      <c r="Z12" s="1"/>
    </row>
    <row r="13" spans="1:26" x14ac:dyDescent="0.25">
      <c r="A13" s="3"/>
      <c r="B13" s="5"/>
      <c r="C13" s="108"/>
      <c r="D13" s="109"/>
      <c r="E13" s="109"/>
      <c r="F13" s="109"/>
      <c r="G13" s="109"/>
      <c r="H13" s="110"/>
      <c r="I13" s="7"/>
      <c r="J13" s="4"/>
      <c r="K13" s="1"/>
      <c r="L13" s="1"/>
      <c r="M13" s="1"/>
      <c r="N13" s="1"/>
      <c r="O13" s="1"/>
      <c r="P13" s="1"/>
      <c r="Q13" s="1"/>
      <c r="R13" s="1"/>
      <c r="S13" s="1"/>
      <c r="T13" s="1"/>
      <c r="U13" s="1"/>
      <c r="V13" s="1"/>
      <c r="W13" s="1"/>
      <c r="X13" s="1"/>
      <c r="Y13" s="1"/>
      <c r="Z13" s="1"/>
    </row>
    <row r="14" spans="1:26" x14ac:dyDescent="0.25">
      <c r="A14" s="3"/>
      <c r="B14" s="5"/>
      <c r="C14" s="108"/>
      <c r="D14" s="109"/>
      <c r="E14" s="109"/>
      <c r="F14" s="109"/>
      <c r="G14" s="109"/>
      <c r="H14" s="110"/>
      <c r="I14" s="7"/>
      <c r="J14" s="4"/>
      <c r="K14" s="1"/>
      <c r="L14" s="1"/>
      <c r="M14" s="1"/>
      <c r="N14" s="1"/>
      <c r="O14" s="1"/>
      <c r="P14" s="1"/>
      <c r="Q14" s="1"/>
      <c r="R14" s="1"/>
      <c r="S14" s="1"/>
      <c r="T14" s="1"/>
      <c r="U14" s="1"/>
      <c r="V14" s="1"/>
      <c r="W14" s="1"/>
      <c r="X14" s="1"/>
      <c r="Y14" s="1"/>
      <c r="Z14" s="1"/>
    </row>
    <row r="15" spans="1:26" x14ac:dyDescent="0.25">
      <c r="A15" s="3"/>
      <c r="B15" s="5"/>
      <c r="C15" s="108"/>
      <c r="D15" s="109"/>
      <c r="E15" s="109"/>
      <c r="F15" s="109"/>
      <c r="G15" s="109"/>
      <c r="H15" s="110"/>
      <c r="I15" s="7"/>
      <c r="J15" s="4"/>
      <c r="K15" s="1"/>
      <c r="L15" s="1"/>
      <c r="M15" s="1"/>
      <c r="N15" s="1"/>
      <c r="O15" s="1"/>
      <c r="P15" s="1"/>
      <c r="Q15" s="1"/>
      <c r="R15" s="1"/>
      <c r="S15" s="1"/>
      <c r="T15" s="1"/>
      <c r="U15" s="1"/>
      <c r="V15" s="1"/>
      <c r="W15" s="1"/>
      <c r="X15" s="1"/>
      <c r="Y15" s="1"/>
      <c r="Z15" s="1"/>
    </row>
    <row r="16" spans="1:26" x14ac:dyDescent="0.25">
      <c r="A16" s="3"/>
      <c r="B16" s="5"/>
      <c r="C16" s="108"/>
      <c r="D16" s="109"/>
      <c r="E16" s="109"/>
      <c r="F16" s="109"/>
      <c r="G16" s="109"/>
      <c r="H16" s="110"/>
      <c r="I16" s="7"/>
      <c r="J16" s="4"/>
      <c r="K16" s="1"/>
      <c r="L16" s="1"/>
      <c r="M16" s="1"/>
      <c r="N16" s="1"/>
      <c r="O16" s="1"/>
      <c r="P16" s="1"/>
      <c r="Q16" s="1"/>
      <c r="R16" s="1"/>
      <c r="S16" s="1"/>
      <c r="T16" s="1"/>
      <c r="U16" s="1"/>
      <c r="V16" s="1"/>
      <c r="W16" s="1"/>
      <c r="X16" s="1"/>
      <c r="Y16" s="1"/>
      <c r="Z16" s="1"/>
    </row>
    <row r="17" spans="1:26" x14ac:dyDescent="0.25">
      <c r="A17" s="3"/>
      <c r="B17" s="5"/>
      <c r="C17" s="108"/>
      <c r="D17" s="109"/>
      <c r="E17" s="109"/>
      <c r="F17" s="109"/>
      <c r="G17" s="109"/>
      <c r="H17" s="110"/>
      <c r="I17" s="7"/>
      <c r="J17" s="4"/>
      <c r="K17" s="1"/>
      <c r="L17" s="1"/>
      <c r="M17" s="1"/>
      <c r="N17" s="1"/>
      <c r="O17" s="1"/>
      <c r="P17" s="1"/>
      <c r="Q17" s="1"/>
      <c r="R17" s="1"/>
      <c r="S17" s="1"/>
      <c r="T17" s="1"/>
      <c r="U17" s="1"/>
      <c r="V17" s="1"/>
      <c r="W17" s="1"/>
      <c r="X17" s="1"/>
      <c r="Y17" s="1"/>
      <c r="Z17" s="1"/>
    </row>
    <row r="18" spans="1:26" x14ac:dyDescent="0.25">
      <c r="A18" s="3"/>
      <c r="B18" s="5"/>
      <c r="C18" s="108"/>
      <c r="D18" s="109"/>
      <c r="E18" s="109"/>
      <c r="F18" s="109"/>
      <c r="G18" s="109"/>
      <c r="H18" s="110"/>
      <c r="I18" s="7"/>
      <c r="J18" s="4"/>
      <c r="K18" s="1"/>
      <c r="L18" s="1"/>
      <c r="M18" s="1"/>
      <c r="N18" s="1"/>
      <c r="O18" s="1"/>
      <c r="P18" s="1"/>
      <c r="Q18" s="1"/>
      <c r="R18" s="1"/>
      <c r="S18" s="1"/>
      <c r="T18" s="1"/>
      <c r="U18" s="1"/>
      <c r="V18" s="1"/>
      <c r="W18" s="1"/>
      <c r="X18" s="1"/>
      <c r="Y18" s="1"/>
      <c r="Z18" s="1"/>
    </row>
    <row r="19" spans="1:26" x14ac:dyDescent="0.25">
      <c r="A19" s="3"/>
      <c r="B19" s="5"/>
      <c r="C19" s="108"/>
      <c r="D19" s="109"/>
      <c r="E19" s="109"/>
      <c r="F19" s="109"/>
      <c r="G19" s="109"/>
      <c r="H19" s="110"/>
      <c r="I19" s="7"/>
      <c r="J19" s="4"/>
      <c r="K19" s="1"/>
      <c r="L19" s="1"/>
      <c r="M19" s="1"/>
      <c r="N19" s="1"/>
      <c r="O19" s="1"/>
      <c r="P19" s="1"/>
      <c r="Q19" s="1"/>
      <c r="R19" s="1"/>
      <c r="S19" s="1"/>
      <c r="T19" s="1"/>
      <c r="U19" s="1"/>
      <c r="V19" s="1"/>
      <c r="W19" s="1"/>
      <c r="X19" s="1"/>
      <c r="Y19" s="1"/>
      <c r="Z19" s="1"/>
    </row>
    <row r="20" spans="1:26" ht="15.75" thickBot="1" x14ac:dyDescent="0.3">
      <c r="A20" s="3"/>
      <c r="B20" s="5"/>
      <c r="C20" s="111"/>
      <c r="D20" s="112"/>
      <c r="E20" s="112"/>
      <c r="F20" s="112"/>
      <c r="G20" s="112"/>
      <c r="H20" s="113"/>
      <c r="I20" s="7"/>
      <c r="J20" s="4"/>
      <c r="K20" s="1"/>
      <c r="L20" s="1"/>
      <c r="M20" s="1"/>
      <c r="N20" s="1"/>
      <c r="O20" s="1"/>
      <c r="P20" s="1"/>
      <c r="Q20" s="1"/>
      <c r="R20" s="1"/>
      <c r="S20" s="1"/>
      <c r="T20" s="1"/>
      <c r="U20" s="1"/>
      <c r="V20" s="1"/>
      <c r="W20" s="1"/>
      <c r="X20" s="1"/>
      <c r="Y20" s="1"/>
      <c r="Z20" s="1"/>
    </row>
    <row r="21" spans="1:26" ht="15.75" thickBot="1" x14ac:dyDescent="0.3">
      <c r="A21" s="3"/>
      <c r="B21" s="5"/>
      <c r="C21" s="6"/>
      <c r="D21" s="6"/>
      <c r="E21" s="6"/>
      <c r="F21" s="6"/>
      <c r="G21" s="6"/>
      <c r="H21" s="6"/>
      <c r="I21" s="7"/>
      <c r="J21" s="4"/>
      <c r="K21" s="1"/>
      <c r="L21" s="1"/>
      <c r="M21" s="1"/>
      <c r="N21" s="1"/>
      <c r="O21" s="1"/>
      <c r="P21" s="1"/>
      <c r="Q21" s="1"/>
      <c r="R21" s="1"/>
      <c r="S21" s="1"/>
      <c r="T21" s="1"/>
      <c r="U21" s="1"/>
      <c r="V21" s="1"/>
      <c r="W21" s="1"/>
      <c r="X21" s="1"/>
      <c r="Y21" s="1"/>
      <c r="Z21" s="1"/>
    </row>
    <row r="22" spans="1:26" ht="14.45" customHeight="1" x14ac:dyDescent="0.25">
      <c r="A22" s="3"/>
      <c r="B22" s="5"/>
      <c r="C22" s="105" t="s">
        <v>835</v>
      </c>
      <c r="D22" s="114"/>
      <c r="E22" s="114"/>
      <c r="F22" s="114"/>
      <c r="G22" s="114"/>
      <c r="H22" s="115"/>
      <c r="I22" s="7"/>
      <c r="J22" s="4"/>
      <c r="K22" s="1"/>
      <c r="L22" s="1"/>
      <c r="M22" s="1"/>
      <c r="N22" s="1"/>
      <c r="O22" s="1"/>
      <c r="P22" s="1"/>
      <c r="Q22" s="1"/>
      <c r="R22" s="1"/>
      <c r="S22" s="1"/>
      <c r="T22" s="1"/>
      <c r="U22" s="1"/>
      <c r="V22" s="1"/>
      <c r="W22" s="1"/>
      <c r="X22" s="1"/>
      <c r="Y22" s="1"/>
      <c r="Z22" s="1"/>
    </row>
    <row r="23" spans="1:26" x14ac:dyDescent="0.25">
      <c r="A23" s="3"/>
      <c r="B23" s="5"/>
      <c r="C23" s="116"/>
      <c r="D23" s="117"/>
      <c r="E23" s="117"/>
      <c r="F23" s="117"/>
      <c r="G23" s="117"/>
      <c r="H23" s="118"/>
      <c r="I23" s="7"/>
      <c r="J23" s="4"/>
      <c r="K23" s="1"/>
      <c r="L23" s="1"/>
      <c r="M23" s="1"/>
      <c r="N23" s="1"/>
      <c r="O23" s="1"/>
      <c r="P23" s="1"/>
      <c r="Q23" s="1"/>
      <c r="R23" s="1"/>
      <c r="S23" s="1"/>
      <c r="T23" s="1"/>
      <c r="U23" s="1"/>
      <c r="V23" s="1"/>
      <c r="W23" s="1"/>
      <c r="X23" s="1"/>
      <c r="Y23" s="1"/>
      <c r="Z23" s="1"/>
    </row>
    <row r="24" spans="1:26" x14ac:dyDescent="0.25">
      <c r="A24" s="3"/>
      <c r="B24" s="5"/>
      <c r="C24" s="116"/>
      <c r="D24" s="117"/>
      <c r="E24" s="117"/>
      <c r="F24" s="117"/>
      <c r="G24" s="117"/>
      <c r="H24" s="118"/>
      <c r="I24" s="7"/>
      <c r="J24" s="4"/>
      <c r="K24" s="1"/>
      <c r="L24" s="1"/>
      <c r="M24" s="1"/>
      <c r="N24" s="1"/>
      <c r="O24" s="1"/>
      <c r="P24" s="1"/>
      <c r="Q24" s="1"/>
      <c r="R24" s="1"/>
      <c r="S24" s="1"/>
      <c r="T24" s="1"/>
      <c r="U24" s="1"/>
      <c r="V24" s="1"/>
      <c r="W24" s="1"/>
      <c r="X24" s="1"/>
      <c r="Y24" s="1"/>
      <c r="Z24" s="1"/>
    </row>
    <row r="25" spans="1:26" x14ac:dyDescent="0.25">
      <c r="A25" s="3"/>
      <c r="B25" s="5"/>
      <c r="C25" s="116"/>
      <c r="D25" s="117"/>
      <c r="E25" s="117"/>
      <c r="F25" s="117"/>
      <c r="G25" s="117"/>
      <c r="H25" s="118"/>
      <c r="I25" s="7"/>
      <c r="J25" s="4"/>
      <c r="K25" s="1"/>
      <c r="L25" s="1"/>
      <c r="M25" s="1"/>
      <c r="N25" s="1"/>
      <c r="O25" s="1"/>
      <c r="P25" s="1"/>
      <c r="Q25" s="1"/>
      <c r="R25" s="1"/>
      <c r="S25" s="1"/>
      <c r="T25" s="1"/>
      <c r="U25" s="1"/>
      <c r="V25" s="1"/>
      <c r="W25" s="1"/>
      <c r="X25" s="1"/>
      <c r="Y25" s="1"/>
      <c r="Z25" s="1"/>
    </row>
    <row r="26" spans="1:26" x14ac:dyDescent="0.25">
      <c r="A26" s="3"/>
      <c r="B26" s="5"/>
      <c r="C26" s="116"/>
      <c r="D26" s="117"/>
      <c r="E26" s="117"/>
      <c r="F26" s="117"/>
      <c r="G26" s="117"/>
      <c r="H26" s="118"/>
      <c r="I26" s="7"/>
      <c r="J26" s="4"/>
      <c r="K26" s="1"/>
      <c r="L26" s="1"/>
      <c r="M26" s="1"/>
      <c r="N26" s="1"/>
      <c r="O26" s="1"/>
      <c r="P26" s="1"/>
      <c r="Q26" s="1"/>
      <c r="R26" s="1"/>
      <c r="S26" s="1"/>
      <c r="T26" s="1"/>
      <c r="U26" s="1"/>
      <c r="V26" s="1"/>
      <c r="W26" s="1"/>
      <c r="X26" s="1"/>
      <c r="Y26" s="1"/>
      <c r="Z26" s="1"/>
    </row>
    <row r="27" spans="1:26" x14ac:dyDescent="0.25">
      <c r="A27" s="3"/>
      <c r="B27" s="5"/>
      <c r="C27" s="116"/>
      <c r="D27" s="117"/>
      <c r="E27" s="117"/>
      <c r="F27" s="117"/>
      <c r="G27" s="117"/>
      <c r="H27" s="118"/>
      <c r="I27" s="7"/>
      <c r="J27" s="4"/>
      <c r="K27" s="1"/>
      <c r="L27" s="1"/>
      <c r="M27" s="1"/>
      <c r="N27" s="1"/>
      <c r="O27" s="1"/>
      <c r="P27" s="1"/>
      <c r="Q27" s="1"/>
      <c r="R27" s="1"/>
      <c r="S27" s="1"/>
      <c r="T27" s="1"/>
      <c r="U27" s="1"/>
      <c r="V27" s="1"/>
      <c r="W27" s="1"/>
      <c r="X27" s="1"/>
      <c r="Y27" s="1"/>
      <c r="Z27" s="1"/>
    </row>
    <row r="28" spans="1:26" x14ac:dyDescent="0.25">
      <c r="A28" s="3"/>
      <c r="B28" s="5"/>
      <c r="C28" s="116"/>
      <c r="D28" s="117"/>
      <c r="E28" s="117"/>
      <c r="F28" s="117"/>
      <c r="G28" s="117"/>
      <c r="H28" s="118"/>
      <c r="I28" s="7"/>
      <c r="J28" s="4"/>
      <c r="K28" s="1"/>
      <c r="L28" s="1"/>
      <c r="M28" s="1"/>
      <c r="N28" s="1"/>
      <c r="O28" s="1"/>
      <c r="P28" s="1"/>
      <c r="Q28" s="1"/>
      <c r="R28" s="1"/>
      <c r="S28" s="1"/>
      <c r="T28" s="1"/>
      <c r="U28" s="1"/>
      <c r="V28" s="1"/>
      <c r="W28" s="1"/>
      <c r="X28" s="1"/>
      <c r="Y28" s="1"/>
      <c r="Z28" s="1"/>
    </row>
    <row r="29" spans="1:26" x14ac:dyDescent="0.25">
      <c r="A29" s="3"/>
      <c r="B29" s="5"/>
      <c r="C29" s="116"/>
      <c r="D29" s="117"/>
      <c r="E29" s="117"/>
      <c r="F29" s="117"/>
      <c r="G29" s="117"/>
      <c r="H29" s="118"/>
      <c r="I29" s="7"/>
      <c r="J29" s="4"/>
      <c r="K29" s="1"/>
      <c r="L29" s="1"/>
      <c r="M29" s="1"/>
      <c r="N29" s="1"/>
      <c r="O29" s="1"/>
      <c r="P29" s="1"/>
      <c r="Q29" s="1"/>
      <c r="R29" s="1"/>
      <c r="S29" s="1"/>
      <c r="T29" s="1"/>
      <c r="U29" s="1"/>
      <c r="V29" s="1"/>
      <c r="W29" s="1"/>
      <c r="X29" s="1"/>
      <c r="Y29" s="1"/>
      <c r="Z29" s="1"/>
    </row>
    <row r="30" spans="1:26" x14ac:dyDescent="0.25">
      <c r="A30" s="3"/>
      <c r="B30" s="5"/>
      <c r="C30" s="116"/>
      <c r="D30" s="117"/>
      <c r="E30" s="117"/>
      <c r="F30" s="117"/>
      <c r="G30" s="117"/>
      <c r="H30" s="118"/>
      <c r="I30" s="7"/>
      <c r="J30" s="4"/>
      <c r="K30" s="1"/>
      <c r="L30" s="1"/>
      <c r="M30" s="1"/>
      <c r="N30" s="1"/>
      <c r="O30" s="1"/>
      <c r="P30" s="1"/>
      <c r="Q30" s="1"/>
      <c r="R30" s="1"/>
      <c r="S30" s="1"/>
      <c r="T30" s="1"/>
      <c r="U30" s="1"/>
      <c r="V30" s="1"/>
      <c r="W30" s="1"/>
      <c r="X30" s="1"/>
      <c r="Y30" s="1"/>
      <c r="Z30" s="1"/>
    </row>
    <row r="31" spans="1:26" x14ac:dyDescent="0.25">
      <c r="A31" s="3"/>
      <c r="B31" s="5"/>
      <c r="C31" s="116"/>
      <c r="D31" s="117"/>
      <c r="E31" s="117"/>
      <c r="F31" s="117"/>
      <c r="G31" s="117"/>
      <c r="H31" s="118"/>
      <c r="I31" s="7"/>
      <c r="J31" s="4"/>
      <c r="K31" s="1"/>
      <c r="L31" s="1"/>
      <c r="M31" s="1"/>
      <c r="N31" s="1"/>
      <c r="O31" s="1"/>
      <c r="P31" s="1"/>
      <c r="Q31" s="1"/>
      <c r="R31" s="1"/>
      <c r="S31" s="1"/>
      <c r="T31" s="1"/>
      <c r="U31" s="1"/>
      <c r="V31" s="1"/>
      <c r="W31" s="1"/>
      <c r="X31" s="1"/>
      <c r="Y31" s="1"/>
      <c r="Z31" s="1"/>
    </row>
    <row r="32" spans="1:26" x14ac:dyDescent="0.25">
      <c r="A32" s="3"/>
      <c r="B32" s="5"/>
      <c r="C32" s="116"/>
      <c r="D32" s="117"/>
      <c r="E32" s="117"/>
      <c r="F32" s="117"/>
      <c r="G32" s="117"/>
      <c r="H32" s="118"/>
      <c r="I32" s="7"/>
      <c r="J32" s="4"/>
      <c r="K32" s="1"/>
      <c r="L32" s="1"/>
      <c r="M32" s="1"/>
      <c r="N32" s="1"/>
      <c r="O32" s="1"/>
      <c r="P32" s="1"/>
      <c r="Q32" s="1"/>
      <c r="R32" s="1"/>
      <c r="S32" s="1"/>
      <c r="T32" s="1"/>
      <c r="U32" s="1"/>
      <c r="V32" s="1"/>
      <c r="W32" s="1"/>
      <c r="X32" s="1"/>
      <c r="Y32" s="1"/>
      <c r="Z32" s="1"/>
    </row>
    <row r="33" spans="1:26" x14ac:dyDescent="0.25">
      <c r="A33" s="3"/>
      <c r="B33" s="5"/>
      <c r="C33" s="116"/>
      <c r="D33" s="117"/>
      <c r="E33" s="117"/>
      <c r="F33" s="117"/>
      <c r="G33" s="117"/>
      <c r="H33" s="118"/>
      <c r="I33" s="7"/>
      <c r="J33" s="4"/>
      <c r="K33" s="1"/>
      <c r="L33" s="1"/>
      <c r="M33" s="1"/>
      <c r="N33" s="1"/>
      <c r="O33" s="1"/>
      <c r="P33" s="1"/>
      <c r="Q33" s="1"/>
      <c r="R33" s="1"/>
      <c r="S33" s="1"/>
      <c r="T33" s="1"/>
      <c r="U33" s="1"/>
      <c r="V33" s="1"/>
      <c r="W33" s="1"/>
      <c r="X33" s="1"/>
      <c r="Y33" s="1"/>
      <c r="Z33" s="1"/>
    </row>
    <row r="34" spans="1:26" x14ac:dyDescent="0.25">
      <c r="A34" s="3"/>
      <c r="B34" s="5"/>
      <c r="C34" s="116"/>
      <c r="D34" s="117"/>
      <c r="E34" s="117"/>
      <c r="F34" s="117"/>
      <c r="G34" s="117"/>
      <c r="H34" s="118"/>
      <c r="I34" s="7"/>
      <c r="J34" s="4"/>
      <c r="K34" s="1"/>
      <c r="L34" s="1"/>
      <c r="M34" s="1"/>
      <c r="N34" s="1"/>
      <c r="O34" s="1"/>
      <c r="P34" s="1"/>
      <c r="Q34" s="1"/>
      <c r="R34" s="1"/>
      <c r="S34" s="1"/>
      <c r="T34" s="1"/>
      <c r="U34" s="1"/>
      <c r="V34" s="1"/>
      <c r="W34" s="1"/>
      <c r="X34" s="1"/>
      <c r="Y34" s="1"/>
      <c r="Z34" s="1"/>
    </row>
    <row r="35" spans="1:26" ht="15.75" thickBot="1" x14ac:dyDescent="0.3">
      <c r="A35" s="3"/>
      <c r="B35" s="5"/>
      <c r="C35" s="119"/>
      <c r="D35" s="120"/>
      <c r="E35" s="120"/>
      <c r="F35" s="120"/>
      <c r="G35" s="120"/>
      <c r="H35" s="121"/>
      <c r="I35" s="7"/>
      <c r="J35" s="4"/>
      <c r="K35" s="1"/>
      <c r="L35" s="1"/>
      <c r="M35" s="1"/>
      <c r="N35" s="1"/>
      <c r="O35" s="1"/>
      <c r="P35" s="1"/>
      <c r="Q35" s="1"/>
      <c r="R35" s="1"/>
      <c r="S35" s="1"/>
      <c r="T35" s="1"/>
      <c r="U35" s="1"/>
      <c r="V35" s="1"/>
      <c r="W35" s="1"/>
      <c r="X35" s="1"/>
      <c r="Y35" s="1"/>
      <c r="Z35" s="1"/>
    </row>
    <row r="36" spans="1:26" x14ac:dyDescent="0.25">
      <c r="A36" s="3"/>
      <c r="B36" s="5"/>
      <c r="C36" s="6"/>
      <c r="D36" s="6"/>
      <c r="E36" s="6"/>
      <c r="F36" s="6"/>
      <c r="G36" s="6"/>
      <c r="H36" s="6"/>
      <c r="I36" s="7"/>
      <c r="J36" s="4"/>
      <c r="K36" s="1"/>
      <c r="L36" s="1"/>
      <c r="M36" s="1"/>
      <c r="N36" s="1"/>
      <c r="O36" s="1"/>
      <c r="P36" s="1"/>
      <c r="Q36" s="1"/>
      <c r="R36" s="1"/>
      <c r="S36" s="1"/>
      <c r="T36" s="1"/>
      <c r="U36" s="1"/>
      <c r="V36" s="1"/>
      <c r="W36" s="1"/>
      <c r="X36" s="1"/>
      <c r="Y36" s="1"/>
      <c r="Z36" s="1"/>
    </row>
    <row r="37" spans="1:26" x14ac:dyDescent="0.25">
      <c r="A37" s="3"/>
      <c r="B37" s="5"/>
      <c r="C37" s="98" t="s">
        <v>358</v>
      </c>
      <c r="D37" s="6"/>
      <c r="E37" s="6"/>
      <c r="F37" s="6"/>
      <c r="G37" s="104"/>
      <c r="H37" s="104"/>
      <c r="I37" s="7"/>
      <c r="J37" s="4"/>
      <c r="K37" s="1"/>
      <c r="L37" s="1"/>
      <c r="M37" s="1"/>
      <c r="N37" s="1"/>
      <c r="O37" s="1"/>
      <c r="P37" s="1"/>
      <c r="Q37" s="1"/>
      <c r="R37" s="1"/>
      <c r="S37" s="1"/>
      <c r="T37" s="1"/>
      <c r="U37" s="1"/>
      <c r="V37" s="1"/>
      <c r="W37" s="1"/>
      <c r="X37" s="1"/>
      <c r="Y37" s="1"/>
      <c r="Z37" s="1"/>
    </row>
    <row r="38" spans="1:26" x14ac:dyDescent="0.25">
      <c r="A38" s="3"/>
      <c r="B38" s="5"/>
      <c r="C38" s="98"/>
      <c r="D38" s="6"/>
      <c r="E38" s="6"/>
      <c r="F38" s="6"/>
      <c r="G38" s="104"/>
      <c r="H38" s="104"/>
      <c r="I38" s="7"/>
      <c r="J38" s="4"/>
      <c r="K38" s="1"/>
      <c r="L38" s="1"/>
      <c r="M38" s="1"/>
      <c r="N38" s="1"/>
      <c r="O38" s="1"/>
      <c r="P38" s="1"/>
      <c r="Q38" s="1"/>
      <c r="R38" s="1"/>
      <c r="S38" s="1"/>
      <c r="T38" s="1"/>
      <c r="U38" s="1"/>
      <c r="V38" s="1"/>
      <c r="W38" s="1"/>
      <c r="X38" s="1"/>
      <c r="Y38" s="1"/>
      <c r="Z38" s="1"/>
    </row>
    <row r="39" spans="1:26" x14ac:dyDescent="0.25">
      <c r="A39" s="3"/>
      <c r="B39" s="26"/>
      <c r="C39" s="27"/>
      <c r="D39" s="27"/>
      <c r="E39" s="27"/>
      <c r="F39" s="27"/>
      <c r="G39" s="27"/>
      <c r="H39" s="27"/>
      <c r="I39" s="28"/>
      <c r="J39" s="4"/>
      <c r="K39" s="1"/>
      <c r="L39" s="1"/>
      <c r="M39" s="1"/>
      <c r="N39" s="1"/>
      <c r="O39" s="1"/>
      <c r="P39" s="1"/>
      <c r="Q39" s="1"/>
      <c r="R39" s="1"/>
      <c r="S39" s="1"/>
      <c r="T39" s="1"/>
      <c r="U39" s="1"/>
      <c r="V39" s="1"/>
      <c r="W39" s="1"/>
      <c r="X39" s="1"/>
      <c r="Y39" s="1"/>
      <c r="Z39" s="1"/>
    </row>
    <row r="40" spans="1:26" x14ac:dyDescent="0.25">
      <c r="A40" s="29"/>
      <c r="B40" s="29"/>
      <c r="C40" s="29"/>
      <c r="D40" s="29"/>
      <c r="E40" s="29"/>
      <c r="F40" s="29"/>
      <c r="G40" s="29"/>
      <c r="H40" s="29"/>
      <c r="I40" s="29"/>
      <c r="J40" s="30"/>
      <c r="K40" s="1"/>
      <c r="L40" s="1"/>
      <c r="M40" s="1"/>
      <c r="N40" s="1"/>
      <c r="O40" s="1"/>
      <c r="P40" s="1"/>
      <c r="Q40" s="1"/>
      <c r="R40" s="1"/>
      <c r="S40" s="1"/>
      <c r="T40" s="1"/>
      <c r="U40" s="1"/>
      <c r="V40" s="1"/>
      <c r="W40" s="1"/>
      <c r="X40" s="1"/>
      <c r="Y40" s="1"/>
      <c r="Z40" s="1"/>
    </row>
    <row r="41" spans="1:26" x14ac:dyDescent="0.25">
      <c r="A41" s="31"/>
      <c r="B41" s="31"/>
      <c r="C41" s="31"/>
      <c r="D41" s="31"/>
      <c r="E41" s="31"/>
      <c r="F41" s="31"/>
      <c r="G41" s="31"/>
      <c r="H41" s="31"/>
      <c r="I41" s="31"/>
      <c r="J41" s="31"/>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row r="51" spans="1:26" x14ac:dyDescent="0.25">
      <c r="A51" s="31"/>
      <c r="B51" s="31"/>
      <c r="C51" s="31"/>
      <c r="D51" s="31"/>
      <c r="E51" s="31"/>
      <c r="F51" s="31"/>
      <c r="G51" s="31"/>
      <c r="H51" s="31"/>
      <c r="I51" s="31"/>
      <c r="J51" s="31"/>
      <c r="K51" s="1"/>
      <c r="L51" s="1"/>
      <c r="M51" s="1"/>
      <c r="N51" s="1"/>
      <c r="O51" s="1"/>
      <c r="P51" s="1"/>
      <c r="Q51" s="1"/>
      <c r="R51" s="1"/>
      <c r="S51" s="1"/>
      <c r="T51" s="1"/>
      <c r="U51" s="1"/>
      <c r="V51" s="1"/>
      <c r="W51" s="1"/>
      <c r="X51" s="1"/>
      <c r="Y51" s="1"/>
      <c r="Z51" s="1"/>
    </row>
    <row r="52" spans="1:26" x14ac:dyDescent="0.25">
      <c r="A52" s="31"/>
      <c r="B52" s="31"/>
      <c r="C52" s="31"/>
      <c r="D52" s="31"/>
      <c r="E52" s="31"/>
      <c r="F52" s="31"/>
      <c r="G52" s="31"/>
      <c r="H52" s="31"/>
      <c r="I52" s="31"/>
      <c r="J52" s="31"/>
      <c r="K52" s="1"/>
      <c r="L52" s="1"/>
      <c r="M52" s="1"/>
      <c r="N52" s="1"/>
      <c r="O52" s="1"/>
      <c r="P52" s="1"/>
      <c r="Q52" s="1"/>
      <c r="R52" s="1"/>
      <c r="S52" s="1"/>
      <c r="T52" s="1"/>
      <c r="U52" s="1"/>
      <c r="V52" s="1"/>
      <c r="W52" s="1"/>
      <c r="X52" s="1"/>
      <c r="Y52" s="1"/>
      <c r="Z52" s="1"/>
    </row>
    <row r="53" spans="1:26" x14ac:dyDescent="0.25">
      <c r="A53" s="31"/>
      <c r="B53" s="31"/>
      <c r="C53" s="31"/>
      <c r="D53" s="31"/>
      <c r="E53" s="31"/>
      <c r="F53" s="31"/>
      <c r="G53" s="31"/>
      <c r="H53" s="31"/>
      <c r="I53" s="31"/>
      <c r="J53" s="31"/>
      <c r="K53" s="1"/>
      <c r="L53" s="1"/>
      <c r="M53" s="1"/>
      <c r="N53" s="1"/>
      <c r="O53" s="1"/>
      <c r="P53" s="1"/>
      <c r="Q53" s="1"/>
      <c r="R53" s="1"/>
      <c r="S53" s="1"/>
      <c r="T53" s="1"/>
      <c r="U53" s="1"/>
      <c r="V53" s="1"/>
      <c r="W53" s="1"/>
      <c r="X53" s="1"/>
      <c r="Y53" s="1"/>
      <c r="Z53" s="1"/>
    </row>
  </sheetData>
  <sheetProtection algorithmName="SHA-512" hashValue="5aMKylWYc839iFIFkeK+svRsUV4NSaUB0+FItc3nl4u5um3v4aMqqugeXucsT6FCTVoj7n04K8AYHdzuLUSX/A==" saltValue="MKdYesfM74dKrqBXJLFlZw==" spinCount="100000" sheet="1" scenarios="1" formatRows="0" pivotTables="0"/>
  <mergeCells count="5">
    <mergeCell ref="C37:C38"/>
    <mergeCell ref="G37:H38"/>
    <mergeCell ref="C5:H20"/>
    <mergeCell ref="C22:H35"/>
    <mergeCell ref="B1:E1"/>
  </mergeCells>
  <hyperlinks>
    <hyperlink ref="C37:C38" location="Emballage!A1" display="Forrige" xr:uid="{154B7EBD-7C09-4C53-8D85-F28AED256BE0}"/>
    <hyperlink ref="L5" location="Start!A1" display="Start " xr:uid="{2130BD43-014C-4D4E-B1E1-EADC8FFCA195}"/>
    <hyperlink ref="L6" location="Vareoplysninger!A1" display="Vareoplysninger" xr:uid="{72607B80-AFDD-4A2E-AE2D-FF2EAE81F8EB}"/>
    <hyperlink ref="L7" location="'Yderligere vareoplysninger'!A1" display="Yderligere vareoplysninger" xr:uid="{7F8F48FB-039B-4D67-83AA-308129784168}"/>
    <hyperlink ref="L8" location="'Brugsanvisning og anvendelse'!A1" display="Brugsanvisning og anvendelse" xr:uid="{AB210A47-291D-4246-A3CA-E54CA3EDA57A}"/>
    <hyperlink ref="L9" location="'Andre mærkningsoplysninger'!A1" display="Andre mærkningsoplysninger" xr:uid="{A5A51E67-07CD-4C15-8B3C-F8AD7D252A48}"/>
    <hyperlink ref="L10" location="Emballage!A1" display="Emballage" xr:uid="{6FCD9CF0-24E2-4909-AD02-5D04E14B53A8}"/>
    <hyperlink ref="L11" location="'Bilag I'!A1" display="Bilag I" xr:uid="{69215F79-0CA1-4F67-857D-04D6CEBBFCCE}"/>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workbookViewId="0">
      <selection activeCell="A29" sqref="A29"/>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368</v>
      </c>
      <c r="C1" s="17"/>
      <c r="D1" s="17" t="s">
        <v>13</v>
      </c>
      <c r="E1" s="17"/>
      <c r="F1" s="17"/>
    </row>
    <row r="2" spans="1:7" x14ac:dyDescent="0.25">
      <c r="A2" t="s">
        <v>12</v>
      </c>
      <c r="B2" t="s">
        <v>365</v>
      </c>
      <c r="D2" s="16" t="s">
        <v>208</v>
      </c>
      <c r="E2" s="16" t="s">
        <v>217</v>
      </c>
      <c r="F2" s="16" t="s">
        <v>218</v>
      </c>
      <c r="G2" s="16" t="s">
        <v>545</v>
      </c>
    </row>
    <row r="3" spans="1:7" x14ac:dyDescent="0.25">
      <c r="A3" t="s">
        <v>9</v>
      </c>
      <c r="B3" t="s">
        <v>366</v>
      </c>
      <c r="D3" s="18" t="s">
        <v>14</v>
      </c>
      <c r="E3" s="18" t="s">
        <v>14</v>
      </c>
      <c r="F3" s="18" t="s">
        <v>14</v>
      </c>
      <c r="G3" s="18" t="s">
        <v>546</v>
      </c>
    </row>
    <row r="4" spans="1:7" x14ac:dyDescent="0.25">
      <c r="A4" t="s">
        <v>10</v>
      </c>
      <c r="B4" t="s">
        <v>367</v>
      </c>
      <c r="D4" s="18" t="s">
        <v>15</v>
      </c>
      <c r="E4" s="18" t="s">
        <v>219</v>
      </c>
      <c r="F4" s="18" t="s">
        <v>219</v>
      </c>
      <c r="G4" s="18" t="s">
        <v>547</v>
      </c>
    </row>
    <row r="5" spans="1:7" x14ac:dyDescent="0.25">
      <c r="D5" s="18" t="s">
        <v>16</v>
      </c>
      <c r="E5" s="18" t="s">
        <v>220</v>
      </c>
      <c r="F5" s="18" t="s">
        <v>290</v>
      </c>
      <c r="G5" s="18" t="s">
        <v>548</v>
      </c>
    </row>
    <row r="6" spans="1:7" ht="21" x14ac:dyDescent="0.35">
      <c r="A6" s="17" t="s">
        <v>802</v>
      </c>
      <c r="D6" s="18" t="s">
        <v>17</v>
      </c>
      <c r="E6" s="18" t="s">
        <v>17</v>
      </c>
      <c r="F6" s="18" t="s">
        <v>17</v>
      </c>
      <c r="G6" s="18" t="s">
        <v>549</v>
      </c>
    </row>
    <row r="7" spans="1:7" x14ac:dyDescent="0.25">
      <c r="A7" t="s">
        <v>12</v>
      </c>
      <c r="B7" t="s">
        <v>365</v>
      </c>
      <c r="D7" s="18" t="s">
        <v>18</v>
      </c>
      <c r="E7" s="18" t="s">
        <v>18</v>
      </c>
      <c r="F7" s="18" t="s">
        <v>18</v>
      </c>
      <c r="G7" s="18" t="s">
        <v>550</v>
      </c>
    </row>
    <row r="8" spans="1:7" x14ac:dyDescent="0.25">
      <c r="A8" t="s">
        <v>813</v>
      </c>
      <c r="B8" t="s">
        <v>815</v>
      </c>
      <c r="D8" s="18" t="s">
        <v>19</v>
      </c>
      <c r="E8" s="18" t="s">
        <v>221</v>
      </c>
      <c r="F8" s="18" t="s">
        <v>291</v>
      </c>
      <c r="G8" s="18" t="s">
        <v>551</v>
      </c>
    </row>
    <row r="9" spans="1:7" x14ac:dyDescent="0.25">
      <c r="A9" t="s">
        <v>814</v>
      </c>
      <c r="B9" t="s">
        <v>816</v>
      </c>
      <c r="D9" s="18" t="s">
        <v>20</v>
      </c>
      <c r="E9" s="18" t="s">
        <v>20</v>
      </c>
      <c r="F9" s="18" t="s">
        <v>20</v>
      </c>
      <c r="G9" s="18" t="s">
        <v>552</v>
      </c>
    </row>
    <row r="10" spans="1:7" x14ac:dyDescent="0.25">
      <c r="D10" s="18" t="s">
        <v>21</v>
      </c>
      <c r="E10" s="18" t="s">
        <v>222</v>
      </c>
      <c r="F10" s="18" t="s">
        <v>222</v>
      </c>
      <c r="G10" s="18" t="s">
        <v>553</v>
      </c>
    </row>
    <row r="11" spans="1:7" x14ac:dyDescent="0.25">
      <c r="D11" s="18" t="s">
        <v>22</v>
      </c>
      <c r="E11" s="18" t="s">
        <v>22</v>
      </c>
      <c r="F11" s="18" t="s">
        <v>292</v>
      </c>
      <c r="G11" s="18" t="s">
        <v>554</v>
      </c>
    </row>
    <row r="12" spans="1:7" ht="21" x14ac:dyDescent="0.35">
      <c r="A12" s="17" t="s">
        <v>440</v>
      </c>
      <c r="D12" s="18" t="s">
        <v>23</v>
      </c>
      <c r="E12" s="18" t="s">
        <v>223</v>
      </c>
      <c r="F12" s="18" t="s">
        <v>223</v>
      </c>
      <c r="G12" s="18" t="s">
        <v>555</v>
      </c>
    </row>
    <row r="13" spans="1:7" x14ac:dyDescent="0.25">
      <c r="A13" t="s">
        <v>12</v>
      </c>
      <c r="B13" t="s">
        <v>365</v>
      </c>
      <c r="D13" s="18" t="s">
        <v>24</v>
      </c>
      <c r="E13" s="18" t="s">
        <v>24</v>
      </c>
      <c r="F13" s="18" t="s">
        <v>24</v>
      </c>
      <c r="G13" s="18" t="s">
        <v>556</v>
      </c>
    </row>
    <row r="14" spans="1:7" x14ac:dyDescent="0.25">
      <c r="A14" t="s">
        <v>457</v>
      </c>
      <c r="B14" t="s">
        <v>457</v>
      </c>
      <c r="D14" s="18" t="s">
        <v>25</v>
      </c>
      <c r="E14" s="18" t="s">
        <v>25</v>
      </c>
      <c r="F14" s="18" t="s">
        <v>25</v>
      </c>
      <c r="G14" s="18" t="s">
        <v>557</v>
      </c>
    </row>
    <row r="15" spans="1:7" x14ac:dyDescent="0.25">
      <c r="A15" t="s">
        <v>458</v>
      </c>
      <c r="B15" t="s">
        <v>458</v>
      </c>
      <c r="D15" s="18" t="s">
        <v>26</v>
      </c>
      <c r="E15" s="18" t="s">
        <v>26</v>
      </c>
      <c r="F15" s="18" t="s">
        <v>26</v>
      </c>
      <c r="G15" s="18" t="s">
        <v>558</v>
      </c>
    </row>
    <row r="16" spans="1:7" x14ac:dyDescent="0.25">
      <c r="A16" t="s">
        <v>459</v>
      </c>
      <c r="B16" t="s">
        <v>459</v>
      </c>
      <c r="D16" s="18" t="s">
        <v>27</v>
      </c>
      <c r="E16" s="18" t="s">
        <v>27</v>
      </c>
      <c r="F16" s="18" t="s">
        <v>27</v>
      </c>
      <c r="G16" s="18" t="s">
        <v>559</v>
      </c>
    </row>
    <row r="17" spans="1:7" x14ac:dyDescent="0.25">
      <c r="D17" s="18" t="s">
        <v>28</v>
      </c>
      <c r="E17" s="18" t="s">
        <v>224</v>
      </c>
      <c r="F17" s="18" t="s">
        <v>293</v>
      </c>
      <c r="G17" s="18" t="s">
        <v>560</v>
      </c>
    </row>
    <row r="18" spans="1:7" ht="21" x14ac:dyDescent="0.35">
      <c r="A18" s="17" t="s">
        <v>817</v>
      </c>
      <c r="D18" s="18" t="s">
        <v>29</v>
      </c>
      <c r="E18" s="18" t="s">
        <v>29</v>
      </c>
      <c r="F18" s="18" t="s">
        <v>29</v>
      </c>
      <c r="G18" s="18" t="s">
        <v>561</v>
      </c>
    </row>
    <row r="19" spans="1:7" x14ac:dyDescent="0.25">
      <c r="A19" t="s">
        <v>12</v>
      </c>
      <c r="B19" t="s">
        <v>365</v>
      </c>
      <c r="D19" s="18" t="s">
        <v>30</v>
      </c>
      <c r="E19" s="18" t="s">
        <v>30</v>
      </c>
      <c r="F19" s="18" t="s">
        <v>30</v>
      </c>
      <c r="G19" s="18" t="s">
        <v>562</v>
      </c>
    </row>
    <row r="20" spans="1:7" x14ac:dyDescent="0.25">
      <c r="A20" t="s">
        <v>818</v>
      </c>
      <c r="B20" t="s">
        <v>818</v>
      </c>
      <c r="D20" s="18" t="s">
        <v>31</v>
      </c>
      <c r="E20" s="18" t="s">
        <v>31</v>
      </c>
      <c r="F20" s="18" t="s">
        <v>31</v>
      </c>
      <c r="G20" s="18" t="s">
        <v>563</v>
      </c>
    </row>
    <row r="21" spans="1:7" x14ac:dyDescent="0.25">
      <c r="A21" t="s">
        <v>819</v>
      </c>
      <c r="B21" t="s">
        <v>819</v>
      </c>
      <c r="D21" s="18" t="s">
        <v>32</v>
      </c>
      <c r="E21" s="18" t="s">
        <v>32</v>
      </c>
      <c r="F21" s="18" t="s">
        <v>32</v>
      </c>
      <c r="G21" s="18" t="s">
        <v>564</v>
      </c>
    </row>
    <row r="22" spans="1:7" x14ac:dyDescent="0.25">
      <c r="D22" s="18" t="s">
        <v>33</v>
      </c>
      <c r="E22" s="18" t="s">
        <v>225</v>
      </c>
      <c r="F22" s="18" t="s">
        <v>294</v>
      </c>
      <c r="G22" s="18" t="s">
        <v>565</v>
      </c>
    </row>
    <row r="23" spans="1:7" x14ac:dyDescent="0.25">
      <c r="D23" s="18" t="s">
        <v>34</v>
      </c>
      <c r="E23" s="18" t="s">
        <v>34</v>
      </c>
      <c r="F23" s="18" t="s">
        <v>34</v>
      </c>
      <c r="G23" s="18" t="s">
        <v>566</v>
      </c>
    </row>
    <row r="24" spans="1:7" x14ac:dyDescent="0.25">
      <c r="D24" s="18" t="s">
        <v>35</v>
      </c>
      <c r="E24" s="18" t="s">
        <v>226</v>
      </c>
      <c r="F24" s="18" t="s">
        <v>295</v>
      </c>
      <c r="G24" s="18" t="s">
        <v>567</v>
      </c>
    </row>
    <row r="25" spans="1:7" x14ac:dyDescent="0.25">
      <c r="D25" s="18" t="s">
        <v>36</v>
      </c>
      <c r="E25" s="18" t="s">
        <v>36</v>
      </c>
      <c r="F25" s="18" t="s">
        <v>36</v>
      </c>
      <c r="G25" s="18" t="s">
        <v>568</v>
      </c>
    </row>
    <row r="26" spans="1:7" x14ac:dyDescent="0.25">
      <c r="D26" s="18" t="s">
        <v>37</v>
      </c>
      <c r="E26" s="18" t="s">
        <v>227</v>
      </c>
      <c r="F26" s="18" t="s">
        <v>227</v>
      </c>
      <c r="G26" s="18" t="s">
        <v>569</v>
      </c>
    </row>
    <row r="27" spans="1:7" x14ac:dyDescent="0.25">
      <c r="D27" s="18" t="s">
        <v>38</v>
      </c>
      <c r="E27" s="18" t="s">
        <v>38</v>
      </c>
      <c r="F27" s="18" t="s">
        <v>38</v>
      </c>
      <c r="G27" s="18" t="s">
        <v>570</v>
      </c>
    </row>
    <row r="28" spans="1:7" x14ac:dyDescent="0.25">
      <c r="D28" s="18" t="s">
        <v>39</v>
      </c>
      <c r="E28" s="18" t="s">
        <v>39</v>
      </c>
      <c r="F28" s="18" t="s">
        <v>39</v>
      </c>
      <c r="G28" s="18" t="s">
        <v>571</v>
      </c>
    </row>
    <row r="29" spans="1:7" x14ac:dyDescent="0.25">
      <c r="D29" s="18" t="s">
        <v>40</v>
      </c>
      <c r="E29" s="18" t="s">
        <v>40</v>
      </c>
      <c r="F29" s="18" t="s">
        <v>40</v>
      </c>
      <c r="G29" s="18" t="s">
        <v>572</v>
      </c>
    </row>
    <row r="30" spans="1:7" x14ac:dyDescent="0.25">
      <c r="D30" s="18" t="s">
        <v>41</v>
      </c>
      <c r="E30" s="18" t="s">
        <v>228</v>
      </c>
      <c r="F30" s="18" t="s">
        <v>296</v>
      </c>
      <c r="G30" s="18" t="s">
        <v>573</v>
      </c>
    </row>
    <row r="31" spans="1:7" x14ac:dyDescent="0.25">
      <c r="D31" s="18" t="s">
        <v>42</v>
      </c>
      <c r="E31" s="18" t="s">
        <v>229</v>
      </c>
      <c r="F31" s="18" t="s">
        <v>297</v>
      </c>
      <c r="G31" s="18" t="s">
        <v>574</v>
      </c>
    </row>
    <row r="32" spans="1:7" x14ac:dyDescent="0.25">
      <c r="D32" s="18" t="s">
        <v>43</v>
      </c>
      <c r="E32" s="18" t="s">
        <v>43</v>
      </c>
      <c r="F32" s="18" t="s">
        <v>43</v>
      </c>
      <c r="G32" s="18" t="s">
        <v>575</v>
      </c>
    </row>
    <row r="33" spans="4:7" x14ac:dyDescent="0.25">
      <c r="D33" s="18" t="s">
        <v>44</v>
      </c>
      <c r="E33" s="18" t="s">
        <v>230</v>
      </c>
      <c r="F33" s="18" t="s">
        <v>298</v>
      </c>
      <c r="G33" s="18" t="s">
        <v>576</v>
      </c>
    </row>
    <row r="34" spans="4:7" x14ac:dyDescent="0.25">
      <c r="D34" s="18" t="s">
        <v>45</v>
      </c>
      <c r="E34" s="18" t="s">
        <v>231</v>
      </c>
      <c r="F34" s="18" t="s">
        <v>45</v>
      </c>
      <c r="G34" s="18" t="s">
        <v>577</v>
      </c>
    </row>
    <row r="35" spans="4:7" x14ac:dyDescent="0.25">
      <c r="D35" s="18" t="s">
        <v>46</v>
      </c>
      <c r="E35" s="18" t="s">
        <v>46</v>
      </c>
      <c r="F35" s="18" t="s">
        <v>46</v>
      </c>
      <c r="G35" s="18" t="s">
        <v>578</v>
      </c>
    </row>
    <row r="36" spans="4:7" x14ac:dyDescent="0.25">
      <c r="D36" s="18" t="s">
        <v>47</v>
      </c>
      <c r="E36" s="18" t="s">
        <v>47</v>
      </c>
      <c r="F36" s="18" t="s">
        <v>47</v>
      </c>
      <c r="G36" s="18" t="s">
        <v>579</v>
      </c>
    </row>
    <row r="37" spans="4:7" x14ac:dyDescent="0.25">
      <c r="D37" s="18" t="s">
        <v>48</v>
      </c>
      <c r="E37" s="18" t="s">
        <v>232</v>
      </c>
      <c r="F37" s="18" t="s">
        <v>299</v>
      </c>
      <c r="G37" s="18" t="s">
        <v>580</v>
      </c>
    </row>
    <row r="38" spans="4:7" x14ac:dyDescent="0.25">
      <c r="D38" s="18" t="s">
        <v>49</v>
      </c>
      <c r="E38" s="18" t="s">
        <v>233</v>
      </c>
      <c r="F38" s="18" t="s">
        <v>49</v>
      </c>
      <c r="G38" s="18" t="s">
        <v>581</v>
      </c>
    </row>
    <row r="39" spans="4:7" x14ac:dyDescent="0.25">
      <c r="D39" s="18" t="s">
        <v>50</v>
      </c>
      <c r="E39" s="18" t="s">
        <v>50</v>
      </c>
      <c r="F39" s="18" t="s">
        <v>50</v>
      </c>
      <c r="G39" s="18" t="s">
        <v>582</v>
      </c>
    </row>
    <row r="40" spans="4:7" x14ac:dyDescent="0.25">
      <c r="D40" s="18" t="s">
        <v>51</v>
      </c>
      <c r="E40" s="18" t="s">
        <v>51</v>
      </c>
      <c r="F40" s="18" t="s">
        <v>51</v>
      </c>
      <c r="G40" s="18" t="s">
        <v>583</v>
      </c>
    </row>
    <row r="41" spans="4:7" x14ac:dyDescent="0.25">
      <c r="D41" s="18" t="s">
        <v>52</v>
      </c>
      <c r="E41" s="18" t="s">
        <v>234</v>
      </c>
      <c r="F41" s="18" t="s">
        <v>300</v>
      </c>
      <c r="G41" s="18" t="s">
        <v>584</v>
      </c>
    </row>
    <row r="42" spans="4:7" x14ac:dyDescent="0.25">
      <c r="D42" s="18" t="s">
        <v>210</v>
      </c>
      <c r="E42" s="18" t="s">
        <v>210</v>
      </c>
      <c r="F42" s="18" t="s">
        <v>301</v>
      </c>
      <c r="G42" s="18" t="s">
        <v>585</v>
      </c>
    </row>
    <row r="43" spans="4:7" x14ac:dyDescent="0.25">
      <c r="D43" s="18" t="s">
        <v>53</v>
      </c>
      <c r="E43" s="18" t="s">
        <v>53</v>
      </c>
      <c r="F43" s="18" t="s">
        <v>53</v>
      </c>
      <c r="G43" s="18" t="s">
        <v>568</v>
      </c>
    </row>
    <row r="44" spans="4:7" x14ac:dyDescent="0.25">
      <c r="D44" s="18" t="s">
        <v>54</v>
      </c>
      <c r="E44" s="18" t="s">
        <v>235</v>
      </c>
      <c r="F44" s="18" t="s">
        <v>302</v>
      </c>
      <c r="G44" s="18" t="s">
        <v>586</v>
      </c>
    </row>
    <row r="45" spans="4:7" x14ac:dyDescent="0.25">
      <c r="D45" s="18" t="s">
        <v>55</v>
      </c>
      <c r="E45" s="18" t="s">
        <v>55</v>
      </c>
      <c r="F45" s="18" t="s">
        <v>55</v>
      </c>
      <c r="G45" s="18" t="s">
        <v>587</v>
      </c>
    </row>
    <row r="46" spans="4:7" x14ac:dyDescent="0.25">
      <c r="D46" s="18" t="s">
        <v>56</v>
      </c>
      <c r="E46" s="18" t="s">
        <v>56</v>
      </c>
      <c r="F46" s="18" t="s">
        <v>56</v>
      </c>
      <c r="G46" s="18" t="s">
        <v>588</v>
      </c>
    </row>
    <row r="47" spans="4:7" x14ac:dyDescent="0.25">
      <c r="D47" s="18" t="s">
        <v>57</v>
      </c>
      <c r="E47" s="18" t="s">
        <v>236</v>
      </c>
      <c r="F47" s="18" t="s">
        <v>303</v>
      </c>
      <c r="G47" s="18" t="s">
        <v>589</v>
      </c>
    </row>
    <row r="48" spans="4:7" x14ac:dyDescent="0.25">
      <c r="D48" s="18" t="s">
        <v>58</v>
      </c>
      <c r="E48" s="18" t="s">
        <v>58</v>
      </c>
      <c r="F48" s="18" t="s">
        <v>58</v>
      </c>
      <c r="G48" s="18" t="s">
        <v>590</v>
      </c>
    </row>
    <row r="49" spans="4:7" x14ac:dyDescent="0.25">
      <c r="D49" s="18" t="s">
        <v>59</v>
      </c>
      <c r="E49" s="18" t="s">
        <v>237</v>
      </c>
      <c r="F49" s="18" t="s">
        <v>237</v>
      </c>
      <c r="G49" s="18" t="s">
        <v>591</v>
      </c>
    </row>
    <row r="50" spans="4:7" x14ac:dyDescent="0.25">
      <c r="D50" s="18" t="s">
        <v>60</v>
      </c>
      <c r="E50" s="18" t="s">
        <v>60</v>
      </c>
      <c r="F50" s="18" t="s">
        <v>60</v>
      </c>
      <c r="G50" s="18" t="s">
        <v>592</v>
      </c>
    </row>
    <row r="51" spans="4:7" x14ac:dyDescent="0.25">
      <c r="D51" s="18" t="s">
        <v>61</v>
      </c>
      <c r="E51" s="18" t="s">
        <v>238</v>
      </c>
      <c r="F51" s="18" t="s">
        <v>304</v>
      </c>
      <c r="G51" s="18" t="s">
        <v>593</v>
      </c>
    </row>
    <row r="52" spans="4:7" x14ac:dyDescent="0.25">
      <c r="D52" s="18" t="s">
        <v>62</v>
      </c>
      <c r="E52" s="18" t="s">
        <v>62</v>
      </c>
      <c r="F52" s="18" t="s">
        <v>62</v>
      </c>
      <c r="G52" s="18" t="s">
        <v>594</v>
      </c>
    </row>
    <row r="53" spans="4:7" x14ac:dyDescent="0.25">
      <c r="D53" s="18" t="s">
        <v>63</v>
      </c>
      <c r="E53" s="18" t="s">
        <v>63</v>
      </c>
      <c r="F53" s="18" t="s">
        <v>305</v>
      </c>
      <c r="G53" s="18" t="s">
        <v>595</v>
      </c>
    </row>
    <row r="54" spans="4:7" x14ac:dyDescent="0.25">
      <c r="D54" s="18" t="s">
        <v>64</v>
      </c>
      <c r="E54" s="18" t="s">
        <v>239</v>
      </c>
      <c r="F54" s="18" t="s">
        <v>306</v>
      </c>
      <c r="G54" s="18" t="s">
        <v>596</v>
      </c>
    </row>
    <row r="55" spans="4:7" x14ac:dyDescent="0.25">
      <c r="D55" s="18" t="s">
        <v>65</v>
      </c>
      <c r="E55" s="18" t="s">
        <v>65</v>
      </c>
      <c r="F55" s="18" t="s">
        <v>65</v>
      </c>
      <c r="G55" s="18" t="s">
        <v>597</v>
      </c>
    </row>
    <row r="56" spans="4:7" x14ac:dyDescent="0.25">
      <c r="D56" s="18" t="s">
        <v>66</v>
      </c>
      <c r="E56" s="18" t="s">
        <v>240</v>
      </c>
      <c r="F56" s="18" t="s">
        <v>307</v>
      </c>
      <c r="G56" s="18" t="s">
        <v>598</v>
      </c>
    </row>
    <row r="57" spans="4:7" x14ac:dyDescent="0.25">
      <c r="D57" s="18" t="s">
        <v>67</v>
      </c>
      <c r="E57" s="18" t="s">
        <v>67</v>
      </c>
      <c r="F57" s="18" t="s">
        <v>67</v>
      </c>
      <c r="G57" s="18" t="s">
        <v>599</v>
      </c>
    </row>
    <row r="58" spans="4:7" x14ac:dyDescent="0.25">
      <c r="D58" s="18" t="s">
        <v>68</v>
      </c>
      <c r="E58" s="18" t="s">
        <v>241</v>
      </c>
      <c r="F58" s="18" t="s">
        <v>308</v>
      </c>
      <c r="G58" s="18" t="s">
        <v>600</v>
      </c>
    </row>
    <row r="59" spans="4:7" x14ac:dyDescent="0.25">
      <c r="D59" s="18" t="s">
        <v>69</v>
      </c>
      <c r="E59" s="18" t="s">
        <v>242</v>
      </c>
      <c r="F59" s="18" t="s">
        <v>309</v>
      </c>
      <c r="G59" s="18" t="s">
        <v>601</v>
      </c>
    </row>
    <row r="60" spans="4:7" x14ac:dyDescent="0.25">
      <c r="D60" s="18" t="s">
        <v>70</v>
      </c>
      <c r="E60" s="18" t="s">
        <v>70</v>
      </c>
      <c r="F60" s="18" t="s">
        <v>70</v>
      </c>
      <c r="G60" s="18" t="s">
        <v>602</v>
      </c>
    </row>
    <row r="61" spans="4:7" x14ac:dyDescent="0.25">
      <c r="D61" s="18" t="s">
        <v>71</v>
      </c>
      <c r="E61" s="18" t="s">
        <v>71</v>
      </c>
      <c r="F61" s="18" t="s">
        <v>71</v>
      </c>
      <c r="G61" s="18" t="s">
        <v>603</v>
      </c>
    </row>
    <row r="62" spans="4:7" x14ac:dyDescent="0.25">
      <c r="D62" s="18" t="s">
        <v>72</v>
      </c>
      <c r="E62" s="18" t="s">
        <v>243</v>
      </c>
      <c r="F62" s="18" t="s">
        <v>243</v>
      </c>
      <c r="G62" s="18" t="s">
        <v>604</v>
      </c>
    </row>
    <row r="63" spans="4:7" x14ac:dyDescent="0.25">
      <c r="D63" s="18" t="s">
        <v>73</v>
      </c>
      <c r="E63" s="18" t="s">
        <v>73</v>
      </c>
      <c r="F63" s="18" t="s">
        <v>73</v>
      </c>
      <c r="G63" s="18" t="s">
        <v>605</v>
      </c>
    </row>
    <row r="64" spans="4:7" x14ac:dyDescent="0.25">
      <c r="D64" s="18" t="s">
        <v>74</v>
      </c>
      <c r="E64" s="18" t="s">
        <v>74</v>
      </c>
      <c r="F64" s="18" t="s">
        <v>74</v>
      </c>
      <c r="G64" s="18" t="s">
        <v>606</v>
      </c>
    </row>
    <row r="65" spans="4:7" x14ac:dyDescent="0.25">
      <c r="D65" s="18" t="s">
        <v>75</v>
      </c>
      <c r="E65" s="18" t="s">
        <v>244</v>
      </c>
      <c r="F65" s="18" t="s">
        <v>310</v>
      </c>
      <c r="G65" s="18" t="s">
        <v>607</v>
      </c>
    </row>
    <row r="66" spans="4:7" x14ac:dyDescent="0.25">
      <c r="D66" s="18" t="s">
        <v>76</v>
      </c>
      <c r="E66" s="18" t="s">
        <v>245</v>
      </c>
      <c r="F66" s="18" t="s">
        <v>311</v>
      </c>
      <c r="G66" s="18" t="s">
        <v>608</v>
      </c>
    </row>
    <row r="67" spans="4:7" x14ac:dyDescent="0.25">
      <c r="D67" s="18" t="s">
        <v>77</v>
      </c>
      <c r="E67" s="18" t="s">
        <v>77</v>
      </c>
      <c r="F67" s="18" t="s">
        <v>77</v>
      </c>
      <c r="G67" s="18" t="s">
        <v>609</v>
      </c>
    </row>
    <row r="68" spans="4:7" x14ac:dyDescent="0.25">
      <c r="D68" s="18" t="s">
        <v>78</v>
      </c>
      <c r="E68" s="18" t="s">
        <v>78</v>
      </c>
      <c r="F68" s="18" t="s">
        <v>78</v>
      </c>
      <c r="G68" s="18" t="s">
        <v>610</v>
      </c>
    </row>
    <row r="69" spans="4:7" x14ac:dyDescent="0.25">
      <c r="D69" s="18" t="s">
        <v>79</v>
      </c>
      <c r="E69" s="18" t="s">
        <v>79</v>
      </c>
      <c r="F69" s="18" t="s">
        <v>79</v>
      </c>
      <c r="G69" s="18" t="s">
        <v>611</v>
      </c>
    </row>
    <row r="70" spans="4:7" x14ac:dyDescent="0.25">
      <c r="D70" s="18" t="s">
        <v>80</v>
      </c>
      <c r="E70" s="18" t="s">
        <v>80</v>
      </c>
      <c r="F70" s="18" t="s">
        <v>80</v>
      </c>
      <c r="G70" s="18" t="s">
        <v>612</v>
      </c>
    </row>
    <row r="71" spans="4:7" x14ac:dyDescent="0.25">
      <c r="D71" s="18" t="s">
        <v>81</v>
      </c>
      <c r="E71" s="18" t="s">
        <v>81</v>
      </c>
      <c r="F71" s="18" t="s">
        <v>81</v>
      </c>
      <c r="G71" s="18" t="s">
        <v>613</v>
      </c>
    </row>
    <row r="72" spans="4:7" x14ac:dyDescent="0.25">
      <c r="D72" s="18" t="s">
        <v>82</v>
      </c>
      <c r="E72" s="18" t="s">
        <v>82</v>
      </c>
      <c r="F72" s="18" t="s">
        <v>82</v>
      </c>
      <c r="G72" s="18" t="s">
        <v>614</v>
      </c>
    </row>
    <row r="73" spans="4:7" x14ac:dyDescent="0.25">
      <c r="D73" s="18" t="s">
        <v>83</v>
      </c>
      <c r="E73" s="18" t="s">
        <v>246</v>
      </c>
      <c r="F73" s="18" t="s">
        <v>312</v>
      </c>
      <c r="G73" s="18" t="s">
        <v>615</v>
      </c>
    </row>
    <row r="74" spans="4:7" x14ac:dyDescent="0.25">
      <c r="D74" s="18" t="s">
        <v>84</v>
      </c>
      <c r="E74" s="18" t="s">
        <v>247</v>
      </c>
      <c r="F74" s="18" t="s">
        <v>247</v>
      </c>
      <c r="G74" s="18" t="s">
        <v>616</v>
      </c>
    </row>
    <row r="75" spans="4:7" x14ac:dyDescent="0.25">
      <c r="D75" s="18" t="s">
        <v>85</v>
      </c>
      <c r="E75" s="18" t="s">
        <v>248</v>
      </c>
      <c r="F75" s="18" t="s">
        <v>248</v>
      </c>
      <c r="G75" s="18" t="s">
        <v>617</v>
      </c>
    </row>
    <row r="76" spans="4:7" x14ac:dyDescent="0.25">
      <c r="D76" s="18" t="s">
        <v>86</v>
      </c>
      <c r="E76" s="18" t="s">
        <v>86</v>
      </c>
      <c r="F76" s="18" t="s">
        <v>313</v>
      </c>
      <c r="G76" s="18" t="s">
        <v>618</v>
      </c>
    </row>
    <row r="77" spans="4:7" x14ac:dyDescent="0.25">
      <c r="D77" s="18" t="s">
        <v>87</v>
      </c>
      <c r="E77" s="18" t="s">
        <v>87</v>
      </c>
      <c r="F77" s="18" t="s">
        <v>87</v>
      </c>
      <c r="G77" s="18" t="s">
        <v>619</v>
      </c>
    </row>
    <row r="78" spans="4:7" x14ac:dyDescent="0.25">
      <c r="D78" s="18" t="s">
        <v>88</v>
      </c>
      <c r="E78" s="18" t="s">
        <v>88</v>
      </c>
      <c r="F78" s="18" t="s">
        <v>314</v>
      </c>
      <c r="G78" s="18" t="s">
        <v>620</v>
      </c>
    </row>
    <row r="79" spans="4:7" x14ac:dyDescent="0.25">
      <c r="D79" s="18" t="s">
        <v>89</v>
      </c>
      <c r="E79" s="18" t="s">
        <v>89</v>
      </c>
      <c r="F79" s="18" t="s">
        <v>315</v>
      </c>
      <c r="G79" s="18" t="s">
        <v>621</v>
      </c>
    </row>
    <row r="80" spans="4:7" x14ac:dyDescent="0.25">
      <c r="D80" s="18" t="s">
        <v>90</v>
      </c>
      <c r="E80" s="18" t="s">
        <v>90</v>
      </c>
      <c r="F80" s="18" t="s">
        <v>90</v>
      </c>
      <c r="G80" s="18" t="s">
        <v>622</v>
      </c>
    </row>
    <row r="81" spans="4:7" x14ac:dyDescent="0.25">
      <c r="D81" s="18" t="s">
        <v>91</v>
      </c>
      <c r="E81" s="18" t="s">
        <v>249</v>
      </c>
      <c r="F81" s="18" t="s">
        <v>316</v>
      </c>
      <c r="G81" s="18" t="s">
        <v>623</v>
      </c>
    </row>
    <row r="82" spans="4:7" x14ac:dyDescent="0.25">
      <c r="D82" s="18" t="s">
        <v>92</v>
      </c>
      <c r="E82" s="18" t="s">
        <v>92</v>
      </c>
      <c r="F82" s="18" t="s">
        <v>92</v>
      </c>
      <c r="G82" s="18" t="s">
        <v>624</v>
      </c>
    </row>
    <row r="83" spans="4:7" x14ac:dyDescent="0.25">
      <c r="D83" s="18" t="s">
        <v>93</v>
      </c>
      <c r="E83" s="18" t="s">
        <v>93</v>
      </c>
      <c r="F83" s="18" t="s">
        <v>93</v>
      </c>
      <c r="G83" s="18" t="s">
        <v>625</v>
      </c>
    </row>
    <row r="84" spans="4:7" x14ac:dyDescent="0.25">
      <c r="D84" s="18" t="s">
        <v>94</v>
      </c>
      <c r="E84" s="18" t="s">
        <v>94</v>
      </c>
      <c r="F84" s="18" t="s">
        <v>94</v>
      </c>
      <c r="G84" s="18" t="s">
        <v>626</v>
      </c>
    </row>
    <row r="85" spans="4:7" x14ac:dyDescent="0.25">
      <c r="D85" s="18" t="s">
        <v>95</v>
      </c>
      <c r="E85" s="18" t="s">
        <v>250</v>
      </c>
      <c r="F85" s="18" t="s">
        <v>317</v>
      </c>
      <c r="G85" s="18" t="s">
        <v>627</v>
      </c>
    </row>
    <row r="86" spans="4:7" x14ac:dyDescent="0.25">
      <c r="D86" s="18" t="s">
        <v>96</v>
      </c>
      <c r="E86" s="18" t="s">
        <v>96</v>
      </c>
      <c r="F86" s="18" t="s">
        <v>318</v>
      </c>
      <c r="G86" s="18" t="s">
        <v>628</v>
      </c>
    </row>
    <row r="87" spans="4:7" x14ac:dyDescent="0.25">
      <c r="D87" s="18" t="s">
        <v>97</v>
      </c>
      <c r="E87" s="18" t="s">
        <v>97</v>
      </c>
      <c r="F87" s="18" t="s">
        <v>97</v>
      </c>
      <c r="G87" s="18" t="s">
        <v>629</v>
      </c>
    </row>
    <row r="88" spans="4:7" x14ac:dyDescent="0.25">
      <c r="D88" s="18" t="s">
        <v>98</v>
      </c>
      <c r="E88" s="18" t="s">
        <v>98</v>
      </c>
      <c r="F88" s="18" t="s">
        <v>319</v>
      </c>
      <c r="G88" s="18" t="s">
        <v>630</v>
      </c>
    </row>
    <row r="89" spans="4:7" x14ac:dyDescent="0.25">
      <c r="D89" s="18" t="s">
        <v>99</v>
      </c>
      <c r="E89" s="18" t="s">
        <v>99</v>
      </c>
      <c r="F89" s="18" t="s">
        <v>320</v>
      </c>
      <c r="G89" s="18" t="s">
        <v>631</v>
      </c>
    </row>
    <row r="90" spans="4:7" x14ac:dyDescent="0.25">
      <c r="D90" s="18" t="s">
        <v>100</v>
      </c>
      <c r="E90" s="18" t="s">
        <v>100</v>
      </c>
      <c r="F90" s="18" t="s">
        <v>100</v>
      </c>
      <c r="G90" s="18" t="s">
        <v>632</v>
      </c>
    </row>
    <row r="91" spans="4:7" x14ac:dyDescent="0.25">
      <c r="D91" s="18" t="s">
        <v>101</v>
      </c>
      <c r="E91" s="18" t="s">
        <v>251</v>
      </c>
      <c r="F91" s="18" t="s">
        <v>321</v>
      </c>
      <c r="G91" s="18" t="s">
        <v>633</v>
      </c>
    </row>
    <row r="92" spans="4:7" x14ac:dyDescent="0.25">
      <c r="D92" s="18" t="s">
        <v>102</v>
      </c>
      <c r="E92" s="18" t="s">
        <v>102</v>
      </c>
      <c r="F92" s="18" t="s">
        <v>102</v>
      </c>
      <c r="G92" s="18" t="s">
        <v>634</v>
      </c>
    </row>
    <row r="93" spans="4:7" x14ac:dyDescent="0.25">
      <c r="D93" s="18" t="s">
        <v>103</v>
      </c>
      <c r="E93" s="18" t="s">
        <v>103</v>
      </c>
      <c r="F93" s="18" t="s">
        <v>103</v>
      </c>
      <c r="G93" s="18" t="s">
        <v>635</v>
      </c>
    </row>
    <row r="94" spans="4:7" x14ac:dyDescent="0.25">
      <c r="D94" s="18" t="s">
        <v>104</v>
      </c>
      <c r="E94" s="18" t="s">
        <v>104</v>
      </c>
      <c r="F94" s="18" t="s">
        <v>104</v>
      </c>
      <c r="G94" s="18" t="s">
        <v>636</v>
      </c>
    </row>
    <row r="95" spans="4:7" x14ac:dyDescent="0.25">
      <c r="D95" s="18" t="s">
        <v>105</v>
      </c>
      <c r="E95" s="18" t="s">
        <v>252</v>
      </c>
      <c r="F95" s="18" t="s">
        <v>252</v>
      </c>
      <c r="G95" s="18" t="s">
        <v>637</v>
      </c>
    </row>
    <row r="96" spans="4:7" x14ac:dyDescent="0.25">
      <c r="D96" s="18" t="s">
        <v>106</v>
      </c>
      <c r="E96" s="18" t="s">
        <v>106</v>
      </c>
      <c r="F96" s="18" t="s">
        <v>322</v>
      </c>
      <c r="G96" s="18" t="s">
        <v>638</v>
      </c>
    </row>
    <row r="97" spans="4:7" x14ac:dyDescent="0.25">
      <c r="D97" s="18" t="s">
        <v>107</v>
      </c>
      <c r="E97" s="18" t="s">
        <v>107</v>
      </c>
      <c r="F97" s="18" t="s">
        <v>107</v>
      </c>
      <c r="G97" s="18" t="s">
        <v>639</v>
      </c>
    </row>
    <row r="98" spans="4:7" x14ac:dyDescent="0.25">
      <c r="D98" s="18" t="s">
        <v>108</v>
      </c>
      <c r="E98" s="18" t="s">
        <v>253</v>
      </c>
      <c r="F98" s="18" t="s">
        <v>253</v>
      </c>
      <c r="G98" s="18" t="s">
        <v>640</v>
      </c>
    </row>
    <row r="99" spans="4:7" x14ac:dyDescent="0.25">
      <c r="D99" s="18" t="s">
        <v>109</v>
      </c>
      <c r="E99" s="18" t="s">
        <v>109</v>
      </c>
      <c r="F99" s="18" t="s">
        <v>109</v>
      </c>
      <c r="G99" s="18" t="s">
        <v>641</v>
      </c>
    </row>
    <row r="100" spans="4:7" x14ac:dyDescent="0.25">
      <c r="D100" s="18" t="s">
        <v>110</v>
      </c>
      <c r="E100" s="18" t="s">
        <v>110</v>
      </c>
      <c r="F100" s="18" t="s">
        <v>323</v>
      </c>
      <c r="G100" s="18" t="s">
        <v>642</v>
      </c>
    </row>
    <row r="101" spans="4:7" x14ac:dyDescent="0.25">
      <c r="D101" s="18" t="s">
        <v>111</v>
      </c>
      <c r="E101" s="18" t="s">
        <v>111</v>
      </c>
      <c r="F101" s="18" t="s">
        <v>111</v>
      </c>
      <c r="G101" s="18" t="s">
        <v>643</v>
      </c>
    </row>
    <row r="102" spans="4:7" x14ac:dyDescent="0.25">
      <c r="D102" s="18" t="s">
        <v>112</v>
      </c>
      <c r="E102" s="18" t="s">
        <v>112</v>
      </c>
      <c r="F102" s="18" t="s">
        <v>324</v>
      </c>
      <c r="G102" s="18" t="s">
        <v>644</v>
      </c>
    </row>
    <row r="103" spans="4:7" x14ac:dyDescent="0.25">
      <c r="D103" s="18" t="s">
        <v>113</v>
      </c>
      <c r="E103" s="18" t="s">
        <v>254</v>
      </c>
      <c r="F103" s="18" t="s">
        <v>325</v>
      </c>
      <c r="G103" s="18" t="s">
        <v>645</v>
      </c>
    </row>
    <row r="104" spans="4:7" x14ac:dyDescent="0.25">
      <c r="D104" s="18" t="s">
        <v>114</v>
      </c>
      <c r="E104" s="18" t="s">
        <v>114</v>
      </c>
      <c r="F104" s="18" t="s">
        <v>114</v>
      </c>
      <c r="G104" s="18" t="s">
        <v>646</v>
      </c>
    </row>
    <row r="105" spans="4:7" x14ac:dyDescent="0.25">
      <c r="D105" s="18" t="s">
        <v>115</v>
      </c>
      <c r="E105" s="18" t="s">
        <v>115</v>
      </c>
      <c r="F105" s="18" t="s">
        <v>115</v>
      </c>
      <c r="G105" s="18" t="s">
        <v>647</v>
      </c>
    </row>
    <row r="106" spans="4:7" x14ac:dyDescent="0.25">
      <c r="D106" s="18" t="s">
        <v>116</v>
      </c>
      <c r="E106" s="18" t="s">
        <v>255</v>
      </c>
      <c r="F106" s="18" t="s">
        <v>326</v>
      </c>
      <c r="G106" s="18" t="s">
        <v>648</v>
      </c>
    </row>
    <row r="107" spans="4:7" x14ac:dyDescent="0.25">
      <c r="D107" s="18" t="s">
        <v>117</v>
      </c>
      <c r="E107" s="18" t="s">
        <v>117</v>
      </c>
      <c r="F107" s="18" t="s">
        <v>117</v>
      </c>
      <c r="G107" s="18" t="s">
        <v>649</v>
      </c>
    </row>
    <row r="108" spans="4:7" x14ac:dyDescent="0.25">
      <c r="D108" s="18" t="s">
        <v>118</v>
      </c>
      <c r="E108" s="18" t="s">
        <v>118</v>
      </c>
      <c r="F108" s="18" t="s">
        <v>118</v>
      </c>
      <c r="G108" s="18" t="s">
        <v>650</v>
      </c>
    </row>
    <row r="109" spans="4:7" x14ac:dyDescent="0.25">
      <c r="D109" s="18" t="s">
        <v>119</v>
      </c>
      <c r="E109" s="18" t="s">
        <v>119</v>
      </c>
      <c r="F109" s="18" t="s">
        <v>327</v>
      </c>
      <c r="G109" s="18" t="s">
        <v>651</v>
      </c>
    </row>
    <row r="110" spans="4:7" x14ac:dyDescent="0.25">
      <c r="D110" s="18" t="s">
        <v>120</v>
      </c>
      <c r="E110" s="18" t="s">
        <v>256</v>
      </c>
      <c r="F110" s="18" t="s">
        <v>328</v>
      </c>
      <c r="G110" s="18" t="s">
        <v>652</v>
      </c>
    </row>
    <row r="111" spans="4:7" x14ac:dyDescent="0.25">
      <c r="D111" s="18" t="s">
        <v>121</v>
      </c>
      <c r="E111" s="18" t="s">
        <v>257</v>
      </c>
      <c r="F111" s="18" t="s">
        <v>257</v>
      </c>
      <c r="G111" s="18" t="s">
        <v>653</v>
      </c>
    </row>
    <row r="112" spans="4:7" x14ac:dyDescent="0.25">
      <c r="D112" s="18" t="s">
        <v>122</v>
      </c>
      <c r="E112" s="18" t="s">
        <v>122</v>
      </c>
      <c r="F112" s="18" t="s">
        <v>122</v>
      </c>
      <c r="G112" s="18" t="s">
        <v>654</v>
      </c>
    </row>
    <row r="113" spans="4:7" x14ac:dyDescent="0.25">
      <c r="D113" s="18" t="s">
        <v>123</v>
      </c>
      <c r="E113" s="18" t="s">
        <v>123</v>
      </c>
      <c r="F113" s="18" t="s">
        <v>123</v>
      </c>
      <c r="G113" s="18" t="s">
        <v>655</v>
      </c>
    </row>
    <row r="114" spans="4:7" x14ac:dyDescent="0.25">
      <c r="D114" s="18" t="s">
        <v>124</v>
      </c>
      <c r="E114" s="18" t="s">
        <v>258</v>
      </c>
      <c r="F114" s="18" t="s">
        <v>329</v>
      </c>
      <c r="G114" s="18" t="s">
        <v>656</v>
      </c>
    </row>
    <row r="115" spans="4:7" x14ac:dyDescent="0.25">
      <c r="D115" s="18" t="s">
        <v>125</v>
      </c>
      <c r="E115" s="18" t="s">
        <v>125</v>
      </c>
      <c r="F115" s="18" t="s">
        <v>125</v>
      </c>
      <c r="G115" s="18" t="s">
        <v>657</v>
      </c>
    </row>
    <row r="116" spans="4:7" x14ac:dyDescent="0.25">
      <c r="D116" s="18" t="s">
        <v>126</v>
      </c>
      <c r="E116" s="18" t="s">
        <v>126</v>
      </c>
      <c r="F116" s="18" t="s">
        <v>126</v>
      </c>
      <c r="G116" s="18" t="s">
        <v>658</v>
      </c>
    </row>
    <row r="117" spans="4:7" x14ac:dyDescent="0.25">
      <c r="D117" s="18" t="s">
        <v>127</v>
      </c>
      <c r="E117" s="18" t="s">
        <v>259</v>
      </c>
      <c r="F117" s="18" t="s">
        <v>259</v>
      </c>
      <c r="G117" s="18" t="s">
        <v>659</v>
      </c>
    </row>
    <row r="118" spans="4:7" x14ac:dyDescent="0.25">
      <c r="D118" s="18" t="s">
        <v>128</v>
      </c>
      <c r="E118" s="18" t="s">
        <v>260</v>
      </c>
      <c r="F118" s="18" t="s">
        <v>128</v>
      </c>
      <c r="G118" s="18" t="s">
        <v>660</v>
      </c>
    </row>
    <row r="119" spans="4:7" x14ac:dyDescent="0.25">
      <c r="D119" s="18" t="s">
        <v>129</v>
      </c>
      <c r="E119" s="18" t="s">
        <v>129</v>
      </c>
      <c r="F119" s="18" t="s">
        <v>129</v>
      </c>
      <c r="G119" s="18" t="s">
        <v>661</v>
      </c>
    </row>
    <row r="120" spans="4:7" x14ac:dyDescent="0.25">
      <c r="D120" s="18" t="s">
        <v>130</v>
      </c>
      <c r="E120" s="18" t="s">
        <v>130</v>
      </c>
      <c r="F120" s="18" t="s">
        <v>130</v>
      </c>
      <c r="G120" s="18" t="s">
        <v>662</v>
      </c>
    </row>
    <row r="121" spans="4:7" x14ac:dyDescent="0.25">
      <c r="D121" s="18" t="s">
        <v>131</v>
      </c>
      <c r="E121" s="18" t="s">
        <v>261</v>
      </c>
      <c r="F121" s="18" t="s">
        <v>330</v>
      </c>
      <c r="G121" s="18" t="s">
        <v>663</v>
      </c>
    </row>
    <row r="122" spans="4:7" x14ac:dyDescent="0.25">
      <c r="D122" s="18" t="s">
        <v>132</v>
      </c>
      <c r="E122" s="18" t="s">
        <v>132</v>
      </c>
      <c r="F122" s="18" t="s">
        <v>132</v>
      </c>
      <c r="G122" s="18" t="s">
        <v>664</v>
      </c>
    </row>
    <row r="123" spans="4:7" x14ac:dyDescent="0.25">
      <c r="D123" s="18" t="s">
        <v>133</v>
      </c>
      <c r="E123" s="18" t="s">
        <v>133</v>
      </c>
      <c r="F123" s="18" t="s">
        <v>133</v>
      </c>
      <c r="G123" s="18" t="s">
        <v>665</v>
      </c>
    </row>
    <row r="124" spans="4:7" x14ac:dyDescent="0.25">
      <c r="D124" s="18" t="s">
        <v>134</v>
      </c>
      <c r="E124" s="18" t="s">
        <v>134</v>
      </c>
      <c r="F124" s="18" t="s">
        <v>134</v>
      </c>
      <c r="G124" s="18" t="s">
        <v>666</v>
      </c>
    </row>
    <row r="125" spans="4:7" x14ac:dyDescent="0.25">
      <c r="D125" s="18" t="s">
        <v>135</v>
      </c>
      <c r="E125" s="18" t="s">
        <v>135</v>
      </c>
      <c r="F125" s="18" t="s">
        <v>135</v>
      </c>
      <c r="G125" s="18" t="s">
        <v>667</v>
      </c>
    </row>
    <row r="126" spans="4:7" x14ac:dyDescent="0.25">
      <c r="D126" s="18" t="s">
        <v>136</v>
      </c>
      <c r="E126" s="18" t="s">
        <v>136</v>
      </c>
      <c r="F126" s="18" t="s">
        <v>136</v>
      </c>
      <c r="G126" s="18" t="s">
        <v>668</v>
      </c>
    </row>
    <row r="127" spans="4:7" x14ac:dyDescent="0.25">
      <c r="D127" s="18" t="s">
        <v>137</v>
      </c>
      <c r="E127" s="18" t="s">
        <v>262</v>
      </c>
      <c r="F127" s="18" t="s">
        <v>331</v>
      </c>
      <c r="G127" s="18" t="s">
        <v>669</v>
      </c>
    </row>
    <row r="128" spans="4:7" x14ac:dyDescent="0.25">
      <c r="D128" s="18" t="s">
        <v>138</v>
      </c>
      <c r="E128" s="18" t="s">
        <v>138</v>
      </c>
      <c r="F128" s="18" t="s">
        <v>332</v>
      </c>
      <c r="G128" s="18" t="s">
        <v>670</v>
      </c>
    </row>
    <row r="129" spans="4:7" x14ac:dyDescent="0.25">
      <c r="D129" s="18" t="s">
        <v>139</v>
      </c>
      <c r="E129" s="18" t="s">
        <v>139</v>
      </c>
      <c r="F129" s="18" t="s">
        <v>139</v>
      </c>
      <c r="G129" s="18" t="s">
        <v>671</v>
      </c>
    </row>
    <row r="130" spans="4:7" x14ac:dyDescent="0.25">
      <c r="D130" s="18" t="s">
        <v>140</v>
      </c>
      <c r="E130" s="18" t="s">
        <v>140</v>
      </c>
      <c r="F130" s="18" t="s">
        <v>140</v>
      </c>
      <c r="G130" s="18" t="s">
        <v>672</v>
      </c>
    </row>
    <row r="131" spans="4:7" x14ac:dyDescent="0.25">
      <c r="D131" s="18" t="s">
        <v>141</v>
      </c>
      <c r="E131" s="18" t="s">
        <v>141</v>
      </c>
      <c r="F131" s="18" t="s">
        <v>141</v>
      </c>
      <c r="G131" s="18" t="s">
        <v>673</v>
      </c>
    </row>
    <row r="132" spans="4:7" x14ac:dyDescent="0.25">
      <c r="D132" s="18" t="s">
        <v>142</v>
      </c>
      <c r="E132" s="18" t="s">
        <v>142</v>
      </c>
      <c r="F132" s="18" t="s">
        <v>333</v>
      </c>
      <c r="G132" s="18" t="s">
        <v>674</v>
      </c>
    </row>
    <row r="133" spans="4:7" x14ac:dyDescent="0.25">
      <c r="D133" s="18" t="s">
        <v>143</v>
      </c>
      <c r="E133" s="18" t="s">
        <v>143</v>
      </c>
      <c r="F133" s="18" t="s">
        <v>143</v>
      </c>
      <c r="G133" s="18" t="s">
        <v>675</v>
      </c>
    </row>
    <row r="134" spans="4:7" x14ac:dyDescent="0.25">
      <c r="D134" s="18" t="s">
        <v>144</v>
      </c>
      <c r="E134" s="18" t="s">
        <v>263</v>
      </c>
      <c r="F134" s="18" t="s">
        <v>144</v>
      </c>
      <c r="G134" s="18" t="s">
        <v>676</v>
      </c>
    </row>
    <row r="135" spans="4:7" x14ac:dyDescent="0.25">
      <c r="D135" s="18" t="s">
        <v>145</v>
      </c>
      <c r="E135" s="18" t="s">
        <v>145</v>
      </c>
      <c r="F135" s="18" t="s">
        <v>145</v>
      </c>
      <c r="G135" s="18" t="s">
        <v>677</v>
      </c>
    </row>
    <row r="136" spans="4:7" x14ac:dyDescent="0.25">
      <c r="D136" s="18" t="s">
        <v>146</v>
      </c>
      <c r="E136" s="18" t="s">
        <v>146</v>
      </c>
      <c r="F136" s="18" t="s">
        <v>146</v>
      </c>
      <c r="G136" s="18" t="s">
        <v>678</v>
      </c>
    </row>
    <row r="137" spans="4:7" x14ac:dyDescent="0.25">
      <c r="D137" s="18" t="s">
        <v>147</v>
      </c>
      <c r="E137" s="18" t="s">
        <v>147</v>
      </c>
      <c r="F137" s="18" t="s">
        <v>334</v>
      </c>
      <c r="G137" s="18" t="s">
        <v>679</v>
      </c>
    </row>
    <row r="138" spans="4:7" x14ac:dyDescent="0.25">
      <c r="D138" s="18" t="s">
        <v>148</v>
      </c>
      <c r="E138" s="18" t="s">
        <v>148</v>
      </c>
      <c r="F138" s="18" t="s">
        <v>148</v>
      </c>
      <c r="G138" s="18" t="s">
        <v>680</v>
      </c>
    </row>
    <row r="139" spans="4:7" x14ac:dyDescent="0.25">
      <c r="D139" s="18" t="s">
        <v>149</v>
      </c>
      <c r="E139" s="18" t="s">
        <v>149</v>
      </c>
      <c r="F139" s="18" t="s">
        <v>149</v>
      </c>
      <c r="G139" s="18" t="s">
        <v>681</v>
      </c>
    </row>
    <row r="140" spans="4:7" x14ac:dyDescent="0.25">
      <c r="D140" s="18" t="s">
        <v>150</v>
      </c>
      <c r="E140" s="18" t="s">
        <v>264</v>
      </c>
      <c r="F140" s="18" t="s">
        <v>264</v>
      </c>
      <c r="G140" s="18" t="s">
        <v>682</v>
      </c>
    </row>
    <row r="141" spans="4:7" x14ac:dyDescent="0.25">
      <c r="D141" s="18" t="s">
        <v>151</v>
      </c>
      <c r="E141" s="18" t="s">
        <v>265</v>
      </c>
      <c r="F141" s="18" t="s">
        <v>335</v>
      </c>
      <c r="G141" s="18" t="s">
        <v>683</v>
      </c>
    </row>
    <row r="142" spans="4:7" x14ac:dyDescent="0.25">
      <c r="D142" s="18" t="s">
        <v>152</v>
      </c>
      <c r="E142" s="18" t="s">
        <v>152</v>
      </c>
      <c r="F142" s="18" t="s">
        <v>152</v>
      </c>
      <c r="G142" s="18" t="s">
        <v>684</v>
      </c>
    </row>
    <row r="143" spans="4:7" x14ac:dyDescent="0.25">
      <c r="D143" s="18" t="s">
        <v>153</v>
      </c>
      <c r="E143" s="18" t="s">
        <v>266</v>
      </c>
      <c r="F143" s="18" t="s">
        <v>336</v>
      </c>
      <c r="G143" s="18" t="s">
        <v>685</v>
      </c>
    </row>
    <row r="144" spans="4:7" x14ac:dyDescent="0.25">
      <c r="D144" s="18" t="s">
        <v>154</v>
      </c>
      <c r="E144" s="18" t="s">
        <v>154</v>
      </c>
      <c r="F144" s="18" t="s">
        <v>154</v>
      </c>
      <c r="G144" s="18" t="s">
        <v>686</v>
      </c>
    </row>
    <row r="145" spans="4:7" x14ac:dyDescent="0.25">
      <c r="D145" s="18" t="s">
        <v>155</v>
      </c>
      <c r="E145" s="18" t="s">
        <v>155</v>
      </c>
      <c r="F145" s="18" t="s">
        <v>155</v>
      </c>
      <c r="G145" s="18" t="s">
        <v>687</v>
      </c>
    </row>
    <row r="146" spans="4:7" x14ac:dyDescent="0.25">
      <c r="D146" s="18" t="s">
        <v>156</v>
      </c>
      <c r="E146" s="18" t="s">
        <v>267</v>
      </c>
      <c r="F146" s="18" t="s">
        <v>337</v>
      </c>
      <c r="G146" s="18" t="s">
        <v>688</v>
      </c>
    </row>
    <row r="147" spans="4:7" x14ac:dyDescent="0.25">
      <c r="D147" s="18" t="s">
        <v>157</v>
      </c>
      <c r="E147" s="18" t="s">
        <v>268</v>
      </c>
      <c r="F147" s="18" t="s">
        <v>338</v>
      </c>
      <c r="G147" s="18" t="s">
        <v>689</v>
      </c>
    </row>
    <row r="148" spans="4:7" x14ac:dyDescent="0.25">
      <c r="D148" s="18" t="s">
        <v>158</v>
      </c>
      <c r="E148" s="18" t="s">
        <v>269</v>
      </c>
      <c r="F148" s="18" t="s">
        <v>339</v>
      </c>
      <c r="G148" s="18" t="s">
        <v>690</v>
      </c>
    </row>
    <row r="149" spans="4:7" x14ac:dyDescent="0.25">
      <c r="D149" s="18" t="s">
        <v>159</v>
      </c>
      <c r="E149" s="18" t="s">
        <v>159</v>
      </c>
      <c r="F149" s="18" t="s">
        <v>159</v>
      </c>
      <c r="G149" s="18" t="s">
        <v>691</v>
      </c>
    </row>
    <row r="150" spans="4:7" x14ac:dyDescent="0.25">
      <c r="D150" s="18" t="s">
        <v>160</v>
      </c>
      <c r="E150" s="18" t="s">
        <v>270</v>
      </c>
      <c r="F150" s="18" t="s">
        <v>340</v>
      </c>
      <c r="G150" s="18" t="s">
        <v>692</v>
      </c>
    </row>
    <row r="151" spans="4:7" x14ac:dyDescent="0.25">
      <c r="D151" s="18" t="s">
        <v>161</v>
      </c>
      <c r="E151" s="18" t="s">
        <v>271</v>
      </c>
      <c r="F151" s="18" t="s">
        <v>341</v>
      </c>
      <c r="G151" s="18" t="s">
        <v>693</v>
      </c>
    </row>
    <row r="152" spans="4:7" x14ac:dyDescent="0.25">
      <c r="D152" s="18" t="s">
        <v>162</v>
      </c>
      <c r="E152" s="18" t="s">
        <v>162</v>
      </c>
      <c r="F152" s="18" t="s">
        <v>162</v>
      </c>
      <c r="G152" s="18" t="s">
        <v>694</v>
      </c>
    </row>
    <row r="153" spans="4:7" x14ac:dyDescent="0.25">
      <c r="D153" s="18" t="s">
        <v>163</v>
      </c>
      <c r="E153" s="18" t="s">
        <v>163</v>
      </c>
      <c r="F153" s="18" t="s">
        <v>163</v>
      </c>
      <c r="G153" s="18" t="s">
        <v>695</v>
      </c>
    </row>
    <row r="154" spans="4:7" x14ac:dyDescent="0.25">
      <c r="D154" s="18" t="s">
        <v>164</v>
      </c>
      <c r="E154" s="18" t="s">
        <v>272</v>
      </c>
      <c r="F154" s="18" t="s">
        <v>272</v>
      </c>
      <c r="G154" s="18" t="s">
        <v>696</v>
      </c>
    </row>
    <row r="155" spans="4:7" x14ac:dyDescent="0.25">
      <c r="D155" s="18" t="s">
        <v>165</v>
      </c>
      <c r="E155" s="18" t="s">
        <v>273</v>
      </c>
      <c r="F155" s="18" t="s">
        <v>273</v>
      </c>
      <c r="G155" s="18" t="s">
        <v>697</v>
      </c>
    </row>
    <row r="156" spans="4:7" x14ac:dyDescent="0.25">
      <c r="D156" s="18" t="s">
        <v>166</v>
      </c>
      <c r="E156" s="18" t="s">
        <v>166</v>
      </c>
      <c r="F156" s="18" t="s">
        <v>166</v>
      </c>
      <c r="G156" s="18" t="s">
        <v>698</v>
      </c>
    </row>
    <row r="157" spans="4:7" x14ac:dyDescent="0.25">
      <c r="D157" s="18" t="s">
        <v>167</v>
      </c>
      <c r="E157" s="18" t="s">
        <v>274</v>
      </c>
      <c r="F157" s="18" t="s">
        <v>342</v>
      </c>
      <c r="G157" s="18" t="s">
        <v>699</v>
      </c>
    </row>
    <row r="158" spans="4:7" x14ac:dyDescent="0.25">
      <c r="D158" s="18" t="s">
        <v>168</v>
      </c>
      <c r="E158" s="18" t="s">
        <v>168</v>
      </c>
      <c r="F158" s="18" t="s">
        <v>168</v>
      </c>
      <c r="G158" s="18" t="s">
        <v>700</v>
      </c>
    </row>
    <row r="159" spans="4:7" x14ac:dyDescent="0.25">
      <c r="D159" s="18" t="s">
        <v>169</v>
      </c>
      <c r="E159" s="18" t="s">
        <v>169</v>
      </c>
      <c r="F159" s="18" t="s">
        <v>169</v>
      </c>
      <c r="G159" s="18" t="s">
        <v>701</v>
      </c>
    </row>
    <row r="160" spans="4:7" x14ac:dyDescent="0.25">
      <c r="D160" s="18" t="s">
        <v>170</v>
      </c>
      <c r="E160" s="18" t="s">
        <v>170</v>
      </c>
      <c r="F160" s="18" t="s">
        <v>170</v>
      </c>
      <c r="G160" s="18" t="s">
        <v>702</v>
      </c>
    </row>
    <row r="161" spans="4:7" x14ac:dyDescent="0.25">
      <c r="D161" s="18" t="s">
        <v>171</v>
      </c>
      <c r="E161" s="18" t="s">
        <v>171</v>
      </c>
      <c r="F161" s="18" t="s">
        <v>171</v>
      </c>
      <c r="G161" s="18" t="s">
        <v>607</v>
      </c>
    </row>
    <row r="162" spans="4:7" x14ac:dyDescent="0.25">
      <c r="D162" s="18" t="s">
        <v>211</v>
      </c>
      <c r="E162" s="18" t="s">
        <v>275</v>
      </c>
      <c r="F162" s="18" t="s">
        <v>343</v>
      </c>
      <c r="G162" s="18" t="s">
        <v>703</v>
      </c>
    </row>
    <row r="163" spans="4:7" x14ac:dyDescent="0.25">
      <c r="D163" s="18" t="s">
        <v>172</v>
      </c>
      <c r="E163" s="18" t="s">
        <v>172</v>
      </c>
      <c r="F163" s="18" t="s">
        <v>172</v>
      </c>
      <c r="G163" s="18" t="s">
        <v>704</v>
      </c>
    </row>
    <row r="164" spans="4:7" x14ac:dyDescent="0.25">
      <c r="D164" s="18" t="s">
        <v>173</v>
      </c>
      <c r="E164" s="18" t="s">
        <v>173</v>
      </c>
      <c r="F164" s="18" t="s">
        <v>344</v>
      </c>
      <c r="G164" s="18" t="s">
        <v>705</v>
      </c>
    </row>
    <row r="165" spans="4:7" x14ac:dyDescent="0.25">
      <c r="D165" s="18" t="s">
        <v>174</v>
      </c>
      <c r="E165" s="18" t="s">
        <v>174</v>
      </c>
      <c r="F165" s="18" t="s">
        <v>345</v>
      </c>
      <c r="G165" s="18" t="s">
        <v>706</v>
      </c>
    </row>
    <row r="166" spans="4:7" x14ac:dyDescent="0.25">
      <c r="D166" s="18" t="s">
        <v>175</v>
      </c>
      <c r="E166" s="18" t="s">
        <v>175</v>
      </c>
      <c r="F166" s="18" t="s">
        <v>175</v>
      </c>
      <c r="G166" s="18" t="s">
        <v>707</v>
      </c>
    </row>
    <row r="167" spans="4:7" x14ac:dyDescent="0.25">
      <c r="D167" s="18" t="s">
        <v>176</v>
      </c>
      <c r="E167" s="18" t="s">
        <v>276</v>
      </c>
      <c r="F167" s="18" t="s">
        <v>346</v>
      </c>
      <c r="G167" s="18" t="s">
        <v>708</v>
      </c>
    </row>
    <row r="168" spans="4:7" x14ac:dyDescent="0.25">
      <c r="D168" s="18" t="s">
        <v>177</v>
      </c>
      <c r="E168" s="18" t="s">
        <v>277</v>
      </c>
      <c r="F168" s="18" t="s">
        <v>347</v>
      </c>
      <c r="G168" s="18" t="s">
        <v>669</v>
      </c>
    </row>
    <row r="169" spans="4:7" x14ac:dyDescent="0.25">
      <c r="D169" s="18" t="s">
        <v>178</v>
      </c>
      <c r="E169" s="18" t="s">
        <v>278</v>
      </c>
      <c r="F169" s="18" t="s">
        <v>278</v>
      </c>
      <c r="G169" s="18" t="s">
        <v>709</v>
      </c>
    </row>
    <row r="170" spans="4:7" x14ac:dyDescent="0.25">
      <c r="D170" s="18" t="s">
        <v>179</v>
      </c>
      <c r="E170" s="18" t="s">
        <v>279</v>
      </c>
      <c r="F170" s="18" t="s">
        <v>348</v>
      </c>
      <c r="G170" s="18" t="s">
        <v>710</v>
      </c>
    </row>
    <row r="171" spans="4:7" x14ac:dyDescent="0.25">
      <c r="D171" s="18" t="s">
        <v>180</v>
      </c>
      <c r="E171" s="18" t="s">
        <v>180</v>
      </c>
      <c r="F171" s="18" t="s">
        <v>180</v>
      </c>
      <c r="G171" s="18" t="s">
        <v>711</v>
      </c>
    </row>
    <row r="172" spans="4:7" x14ac:dyDescent="0.25">
      <c r="D172" s="18" t="s">
        <v>181</v>
      </c>
      <c r="E172" s="18" t="s">
        <v>181</v>
      </c>
      <c r="F172" s="18" t="s">
        <v>181</v>
      </c>
      <c r="G172" s="18" t="s">
        <v>712</v>
      </c>
    </row>
    <row r="173" spans="4:7" x14ac:dyDescent="0.25">
      <c r="D173" s="18" t="s">
        <v>182</v>
      </c>
      <c r="E173" s="18" t="s">
        <v>182</v>
      </c>
      <c r="F173" s="18" t="s">
        <v>182</v>
      </c>
      <c r="G173" s="18" t="s">
        <v>713</v>
      </c>
    </row>
    <row r="174" spans="4:7" x14ac:dyDescent="0.25">
      <c r="D174" s="18" t="s">
        <v>183</v>
      </c>
      <c r="E174" s="18" t="s">
        <v>280</v>
      </c>
      <c r="F174" s="18" t="s">
        <v>349</v>
      </c>
      <c r="G174" s="18" t="s">
        <v>714</v>
      </c>
    </row>
    <row r="175" spans="4:7" x14ac:dyDescent="0.25">
      <c r="D175" s="18" t="s">
        <v>184</v>
      </c>
      <c r="E175" s="18" t="s">
        <v>281</v>
      </c>
      <c r="F175" s="18" t="s">
        <v>184</v>
      </c>
      <c r="G175" s="18" t="s">
        <v>715</v>
      </c>
    </row>
    <row r="176" spans="4:7" x14ac:dyDescent="0.25">
      <c r="D176" s="18" t="s">
        <v>185</v>
      </c>
      <c r="E176" s="18" t="s">
        <v>185</v>
      </c>
      <c r="F176" s="18" t="s">
        <v>185</v>
      </c>
      <c r="G176" s="18" t="s">
        <v>716</v>
      </c>
    </row>
    <row r="177" spans="4:7" x14ac:dyDescent="0.25">
      <c r="D177" s="18" t="s">
        <v>186</v>
      </c>
      <c r="E177" s="18" t="s">
        <v>282</v>
      </c>
      <c r="F177" s="18" t="s">
        <v>186</v>
      </c>
      <c r="G177" s="18" t="s">
        <v>717</v>
      </c>
    </row>
    <row r="178" spans="4:7" x14ac:dyDescent="0.25">
      <c r="D178" s="18" t="s">
        <v>187</v>
      </c>
      <c r="E178" s="18" t="s">
        <v>283</v>
      </c>
      <c r="F178" s="18" t="s">
        <v>283</v>
      </c>
      <c r="G178" s="18" t="s">
        <v>718</v>
      </c>
    </row>
    <row r="179" spans="4:7" x14ac:dyDescent="0.25">
      <c r="D179" s="18" t="s">
        <v>188</v>
      </c>
      <c r="E179" s="18" t="s">
        <v>188</v>
      </c>
      <c r="F179" s="18" t="s">
        <v>188</v>
      </c>
      <c r="G179" s="18" t="s">
        <v>719</v>
      </c>
    </row>
    <row r="180" spans="4:7" x14ac:dyDescent="0.25">
      <c r="D180" s="18" t="s">
        <v>189</v>
      </c>
      <c r="E180" s="18" t="s">
        <v>189</v>
      </c>
      <c r="F180" s="18" t="s">
        <v>189</v>
      </c>
      <c r="G180" s="18" t="s">
        <v>720</v>
      </c>
    </row>
    <row r="181" spans="4:7" x14ac:dyDescent="0.25">
      <c r="D181" s="18" t="s">
        <v>190</v>
      </c>
      <c r="E181" s="18" t="s">
        <v>284</v>
      </c>
      <c r="F181" s="18" t="s">
        <v>350</v>
      </c>
      <c r="G181" s="18" t="s">
        <v>721</v>
      </c>
    </row>
    <row r="182" spans="4:7" x14ac:dyDescent="0.25">
      <c r="D182" s="18" t="s">
        <v>191</v>
      </c>
      <c r="E182" s="18" t="s">
        <v>191</v>
      </c>
      <c r="F182" s="18" t="s">
        <v>351</v>
      </c>
      <c r="G182" s="18" t="s">
        <v>722</v>
      </c>
    </row>
    <row r="183" spans="4:7" x14ac:dyDescent="0.25">
      <c r="D183" s="18" t="s">
        <v>192</v>
      </c>
      <c r="E183" s="18" t="s">
        <v>192</v>
      </c>
      <c r="F183" s="18" t="s">
        <v>192</v>
      </c>
      <c r="G183" s="18" t="s">
        <v>723</v>
      </c>
    </row>
    <row r="184" spans="4:7" x14ac:dyDescent="0.25">
      <c r="D184" s="18" t="s">
        <v>193</v>
      </c>
      <c r="E184" s="18" t="s">
        <v>285</v>
      </c>
      <c r="F184" s="18" t="s">
        <v>193</v>
      </c>
      <c r="G184" s="18" t="s">
        <v>724</v>
      </c>
    </row>
    <row r="185" spans="4:7" x14ac:dyDescent="0.25">
      <c r="D185" s="18" t="s">
        <v>194</v>
      </c>
      <c r="E185" s="18" t="s">
        <v>194</v>
      </c>
      <c r="F185" s="18" t="s">
        <v>352</v>
      </c>
      <c r="G185" s="18" t="s">
        <v>725</v>
      </c>
    </row>
    <row r="186" spans="4:7" x14ac:dyDescent="0.25">
      <c r="D186" s="18" t="s">
        <v>195</v>
      </c>
      <c r="E186" s="18" t="s">
        <v>195</v>
      </c>
      <c r="F186" s="18" t="s">
        <v>195</v>
      </c>
      <c r="G186" s="18" t="s">
        <v>726</v>
      </c>
    </row>
    <row r="187" spans="4:7" x14ac:dyDescent="0.25">
      <c r="D187" s="18" t="s">
        <v>196</v>
      </c>
      <c r="E187" s="18" t="s">
        <v>196</v>
      </c>
      <c r="F187" s="18" t="s">
        <v>196</v>
      </c>
      <c r="G187" s="18" t="s">
        <v>196</v>
      </c>
    </row>
    <row r="188" spans="4:7" x14ac:dyDescent="0.25">
      <c r="D188" s="18" t="s">
        <v>197</v>
      </c>
      <c r="E188" s="18" t="s">
        <v>197</v>
      </c>
      <c r="F188" s="18" t="s">
        <v>353</v>
      </c>
      <c r="G188" s="18" t="s">
        <v>727</v>
      </c>
    </row>
    <row r="189" spans="4:7" x14ac:dyDescent="0.25">
      <c r="D189" s="18" t="s">
        <v>198</v>
      </c>
      <c r="E189" s="18" t="s">
        <v>198</v>
      </c>
      <c r="F189" s="18" t="s">
        <v>198</v>
      </c>
      <c r="G189" s="18" t="s">
        <v>728</v>
      </c>
    </row>
    <row r="190" spans="4:7" x14ac:dyDescent="0.25">
      <c r="D190" s="18" t="s">
        <v>199</v>
      </c>
      <c r="E190" s="18" t="s">
        <v>199</v>
      </c>
      <c r="F190" s="18" t="s">
        <v>354</v>
      </c>
      <c r="G190" s="18" t="s">
        <v>729</v>
      </c>
    </row>
    <row r="191" spans="4:7" x14ac:dyDescent="0.25">
      <c r="D191" s="18" t="s">
        <v>200</v>
      </c>
      <c r="E191" s="18" t="s">
        <v>200</v>
      </c>
      <c r="F191" s="18" t="s">
        <v>200</v>
      </c>
      <c r="G191" s="18" t="s">
        <v>730</v>
      </c>
    </row>
    <row r="192" spans="4:7" x14ac:dyDescent="0.25">
      <c r="D192" s="18" t="s">
        <v>201</v>
      </c>
      <c r="E192" s="18" t="s">
        <v>201</v>
      </c>
      <c r="F192" s="18" t="s">
        <v>201</v>
      </c>
      <c r="G192" s="18" t="s">
        <v>731</v>
      </c>
    </row>
    <row r="193" spans="4:7" x14ac:dyDescent="0.25">
      <c r="D193" s="18" t="s">
        <v>202</v>
      </c>
      <c r="E193" s="18" t="s">
        <v>286</v>
      </c>
      <c r="F193" s="18" t="s">
        <v>202</v>
      </c>
      <c r="G193" s="18" t="s">
        <v>732</v>
      </c>
    </row>
    <row r="194" spans="4:7" x14ac:dyDescent="0.25">
      <c r="D194" s="18" t="s">
        <v>203</v>
      </c>
      <c r="E194" s="18" t="s">
        <v>203</v>
      </c>
      <c r="F194" s="18" t="s">
        <v>203</v>
      </c>
      <c r="G194" s="18" t="s">
        <v>733</v>
      </c>
    </row>
    <row r="195" spans="4:7" x14ac:dyDescent="0.25">
      <c r="D195" s="18" t="s">
        <v>204</v>
      </c>
      <c r="E195" s="18" t="s">
        <v>204</v>
      </c>
      <c r="F195" s="18" t="s">
        <v>204</v>
      </c>
      <c r="G195" s="18" t="s">
        <v>734</v>
      </c>
    </row>
    <row r="196" spans="4:7" x14ac:dyDescent="0.25">
      <c r="D196" s="18" t="s">
        <v>205</v>
      </c>
      <c r="E196" s="18" t="s">
        <v>287</v>
      </c>
      <c r="F196" s="18" t="s">
        <v>355</v>
      </c>
      <c r="G196" s="18" t="s">
        <v>735</v>
      </c>
    </row>
    <row r="197" spans="4:7" x14ac:dyDescent="0.25">
      <c r="D197" s="18" t="s">
        <v>206</v>
      </c>
      <c r="E197" s="18" t="s">
        <v>288</v>
      </c>
      <c r="F197" s="18" t="s">
        <v>356</v>
      </c>
      <c r="G197" s="18" t="s">
        <v>736</v>
      </c>
    </row>
    <row r="198" spans="4:7" x14ac:dyDescent="0.25">
      <c r="D198" s="18" t="s">
        <v>207</v>
      </c>
      <c r="E198" s="18" t="s">
        <v>289</v>
      </c>
      <c r="F198" s="18" t="s">
        <v>357</v>
      </c>
      <c r="G198" s="18" t="s">
        <v>737</v>
      </c>
    </row>
    <row r="199" spans="4:7" x14ac:dyDescent="0.25">
      <c r="D199" s="18" t="s">
        <v>738</v>
      </c>
      <c r="E199" s="18" t="s">
        <v>738</v>
      </c>
      <c r="F199" s="18" t="s">
        <v>738</v>
      </c>
      <c r="G199" s="18" t="s">
        <v>738</v>
      </c>
    </row>
    <row r="200" spans="4:7" x14ac:dyDescent="0.25">
      <c r="D200" s="18" t="s">
        <v>739</v>
      </c>
      <c r="E200" s="18" t="s">
        <v>739</v>
      </c>
      <c r="F200" s="18" t="s">
        <v>740</v>
      </c>
      <c r="G200" s="18" t="s">
        <v>740</v>
      </c>
    </row>
    <row r="201" spans="4:7" x14ac:dyDescent="0.25">
      <c r="D201" s="18" t="s">
        <v>741</v>
      </c>
      <c r="E201" s="18" t="s">
        <v>741</v>
      </c>
      <c r="F201" s="18" t="s">
        <v>742</v>
      </c>
      <c r="G201" s="18" t="s">
        <v>742</v>
      </c>
    </row>
  </sheetData>
  <sheetProtection algorithmName="SHA-512" hashValue="ncXTaPFZ4U7/Df97MMASg2Ji7khiagE5R8aelK+DGkMINo+wDl3f0jup3YQI87QEB5DY7sNrH/WQR7ZKd/vjUQ==" saltValue="uqdMivEYdG+P6S0Zx3u+wQ=="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topLeftCell="FL1" zoomScale="70" zoomScaleNormal="70" workbookViewId="0">
      <selection activeCell="GQ26" sqref="GQ26"/>
    </sheetView>
  </sheetViews>
  <sheetFormatPr defaultRowHeight="15" x14ac:dyDescent="0.25"/>
  <cols>
    <col min="19" max="19" width="8.7109375" customWidth="1"/>
    <col min="53" max="67" width="8.7109375" customWidth="1"/>
    <col min="68" max="76" width="8.5703125" customWidth="1"/>
    <col min="77" max="187" width="8.7109375" customWidth="1"/>
  </cols>
  <sheetData>
    <row r="1" spans="2:386" ht="26.25" x14ac:dyDescent="0.4">
      <c r="E1" s="45"/>
      <c r="F1" s="45"/>
      <c r="G1" s="45"/>
      <c r="H1" s="45"/>
      <c r="I1" s="45"/>
      <c r="J1" s="45"/>
      <c r="K1" s="45"/>
      <c r="L1" s="45"/>
      <c r="M1" s="45"/>
      <c r="N1" s="45"/>
      <c r="O1" s="45"/>
      <c r="P1" s="45"/>
      <c r="Q1" s="45"/>
      <c r="R1" s="45"/>
      <c r="S1" s="45"/>
      <c r="T1" s="45"/>
      <c r="U1" s="45"/>
      <c r="V1" s="45"/>
      <c r="W1" s="45"/>
      <c r="X1" s="45"/>
      <c r="Y1" s="51"/>
      <c r="Z1" s="51"/>
      <c r="AA1" s="51"/>
      <c r="AB1" s="51"/>
      <c r="AC1" s="51"/>
      <c r="AD1" s="51"/>
      <c r="AE1" s="51"/>
      <c r="AF1" s="51"/>
      <c r="AG1" s="51"/>
      <c r="AH1" s="52"/>
      <c r="AI1" s="53"/>
      <c r="AJ1" s="53"/>
      <c r="AK1" s="53"/>
      <c r="AL1" s="53"/>
      <c r="AM1" s="53"/>
      <c r="AN1" s="53"/>
      <c r="AO1" s="53"/>
      <c r="AP1" s="53"/>
      <c r="AQ1" s="54"/>
      <c r="AR1" s="54"/>
      <c r="AS1" s="54"/>
      <c r="AT1" s="55"/>
      <c r="AU1" s="55"/>
      <c r="AV1" s="55"/>
      <c r="AW1" s="55"/>
      <c r="AX1" s="55"/>
      <c r="AY1" s="55"/>
      <c r="AZ1" s="55"/>
      <c r="BA1" s="55"/>
      <c r="BB1" s="55"/>
      <c r="BC1" s="55"/>
      <c r="BD1" s="55"/>
      <c r="BE1" s="55"/>
      <c r="BF1" s="55"/>
      <c r="BG1" s="55"/>
      <c r="BH1" s="55"/>
      <c r="BI1" s="55"/>
      <c r="BJ1" s="55"/>
      <c r="BK1" s="55"/>
      <c r="BL1" s="55"/>
      <c r="BM1" s="55"/>
      <c r="BN1" s="55"/>
      <c r="BO1" s="55"/>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47" t="s">
        <v>209</v>
      </c>
      <c r="FM1" s="48"/>
      <c r="FN1" s="48"/>
      <c r="FO1" s="48"/>
      <c r="FP1" s="48"/>
      <c r="FQ1" s="48"/>
      <c r="FR1" s="48"/>
      <c r="FS1" s="48"/>
      <c r="FT1" s="48"/>
      <c r="FU1" s="48"/>
      <c r="FV1" s="48"/>
      <c r="FW1" s="48"/>
      <c r="FX1" s="48"/>
      <c r="FY1" s="48"/>
      <c r="FZ1" s="48"/>
      <c r="GA1" s="48"/>
      <c r="GB1" s="48"/>
      <c r="GC1" s="48"/>
      <c r="GD1" s="48"/>
      <c r="GE1" s="48"/>
    </row>
    <row r="2" spans="2:386" s="22" customFormat="1" ht="227.1" customHeight="1" x14ac:dyDescent="0.25">
      <c r="B2" s="22" t="s">
        <v>374</v>
      </c>
      <c r="C2" s="22" t="s">
        <v>373</v>
      </c>
      <c r="D2" s="22" t="s">
        <v>372</v>
      </c>
      <c r="E2" s="22" t="s">
        <v>416</v>
      </c>
      <c r="F2" s="22" t="s">
        <v>417</v>
      </c>
      <c r="G2" s="22" t="s">
        <v>418</v>
      </c>
      <c r="H2" s="22" t="s">
        <v>419</v>
      </c>
      <c r="I2" s="22" t="s">
        <v>420</v>
      </c>
      <c r="J2" s="22" t="s">
        <v>421</v>
      </c>
      <c r="K2" s="22" t="s">
        <v>422</v>
      </c>
      <c r="L2" s="22" t="s">
        <v>423</v>
      </c>
      <c r="M2" s="22" t="s">
        <v>424</v>
      </c>
      <c r="N2" s="22" t="s">
        <v>425</v>
      </c>
      <c r="O2" s="22" t="s">
        <v>426</v>
      </c>
      <c r="P2" s="22" t="s">
        <v>427</v>
      </c>
      <c r="Q2" s="22" t="s">
        <v>428</v>
      </c>
      <c r="R2" s="22" t="s">
        <v>429</v>
      </c>
      <c r="S2" s="22" t="s">
        <v>430</v>
      </c>
      <c r="T2" s="22" t="s">
        <v>431</v>
      </c>
      <c r="U2" s="22" t="s">
        <v>432</v>
      </c>
      <c r="V2" s="22" t="s">
        <v>433</v>
      </c>
      <c r="W2" s="22" t="s">
        <v>434</v>
      </c>
      <c r="X2" s="22" t="s">
        <v>435</v>
      </c>
      <c r="Y2" s="22" t="s">
        <v>407</v>
      </c>
      <c r="Z2" s="22" t="s">
        <v>408</v>
      </c>
      <c r="AA2" s="22" t="s">
        <v>409</v>
      </c>
      <c r="AB2" s="22" t="s">
        <v>410</v>
      </c>
      <c r="AC2" s="22" t="s">
        <v>411</v>
      </c>
      <c r="AD2" s="22" t="s">
        <v>412</v>
      </c>
      <c r="AE2" s="22" t="s">
        <v>413</v>
      </c>
      <c r="AF2" s="22" t="s">
        <v>414</v>
      </c>
      <c r="AG2" s="22" t="s">
        <v>415</v>
      </c>
      <c r="AH2" s="22" t="s">
        <v>386</v>
      </c>
      <c r="AI2" s="22" t="s">
        <v>510</v>
      </c>
      <c r="AJ2" s="22" t="s">
        <v>511</v>
      </c>
      <c r="AK2" s="22" t="s">
        <v>512</v>
      </c>
      <c r="AL2" s="22" t="s">
        <v>513</v>
      </c>
      <c r="AM2" s="22" t="s">
        <v>392</v>
      </c>
      <c r="AN2" s="22" t="s">
        <v>514</v>
      </c>
      <c r="AO2" s="22" t="s">
        <v>515</v>
      </c>
      <c r="AP2" s="22" t="s">
        <v>516</v>
      </c>
      <c r="AQ2" s="22" t="s">
        <v>517</v>
      </c>
      <c r="AR2" s="22" t="s">
        <v>518</v>
      </c>
      <c r="AS2" s="22" t="s">
        <v>519</v>
      </c>
      <c r="AT2" s="22" t="s">
        <v>436</v>
      </c>
      <c r="AU2" s="22" t="s">
        <v>444</v>
      </c>
      <c r="AV2" s="22" t="s">
        <v>437</v>
      </c>
      <c r="AW2" s="22" t="s">
        <v>541</v>
      </c>
      <c r="AX2" s="22" t="s">
        <v>542</v>
      </c>
      <c r="AY2" s="22" t="s">
        <v>438</v>
      </c>
      <c r="AZ2" s="22" t="s">
        <v>445</v>
      </c>
      <c r="BA2" s="22" t="s">
        <v>439</v>
      </c>
      <c r="BB2" s="22" t="s">
        <v>446</v>
      </c>
      <c r="BC2" s="22" t="s">
        <v>447</v>
      </c>
      <c r="BD2" s="22" t="s">
        <v>440</v>
      </c>
      <c r="BE2" s="22" t="s">
        <v>455</v>
      </c>
      <c r="BF2" s="22" t="s">
        <v>448</v>
      </c>
      <c r="BG2" s="22" t="s">
        <v>543</v>
      </c>
      <c r="BH2" s="22" t="s">
        <v>441</v>
      </c>
      <c r="BI2" s="22" t="s">
        <v>449</v>
      </c>
      <c r="BJ2" s="22" t="s">
        <v>442</v>
      </c>
      <c r="BK2" s="22" t="s">
        <v>450</v>
      </c>
      <c r="BL2" s="22" t="s">
        <v>544</v>
      </c>
      <c r="BM2" s="22" t="s">
        <v>451</v>
      </c>
      <c r="BN2" s="22" t="s">
        <v>452</v>
      </c>
      <c r="BO2" s="22" t="s">
        <v>453</v>
      </c>
      <c r="BP2" s="22" t="s">
        <v>460</v>
      </c>
      <c r="BQ2" s="22" t="s">
        <v>461</v>
      </c>
      <c r="BR2" s="22" t="s">
        <v>462</v>
      </c>
      <c r="BS2" s="22" t="s">
        <v>463</v>
      </c>
      <c r="BT2" s="22" t="s">
        <v>464</v>
      </c>
      <c r="BU2" s="22" t="s">
        <v>465</v>
      </c>
      <c r="BV2" s="22" t="s">
        <v>466</v>
      </c>
      <c r="BW2" s="22" t="s">
        <v>467</v>
      </c>
      <c r="BX2" s="22" t="s">
        <v>468</v>
      </c>
      <c r="BY2" s="22" t="s">
        <v>469</v>
      </c>
      <c r="BZ2" s="22" t="s">
        <v>470</v>
      </c>
      <c r="CA2" s="22" t="s">
        <v>471</v>
      </c>
      <c r="CB2" s="22" t="s">
        <v>472</v>
      </c>
      <c r="CC2" s="22" t="s">
        <v>473</v>
      </c>
      <c r="CD2" s="22" t="s">
        <v>474</v>
      </c>
      <c r="CE2" s="22" t="s">
        <v>475</v>
      </c>
      <c r="CF2" s="22" t="s">
        <v>476</v>
      </c>
      <c r="CG2" s="22" t="s">
        <v>477</v>
      </c>
      <c r="CH2" s="22" t="s">
        <v>478</v>
      </c>
      <c r="CI2" s="22" t="s">
        <v>479</v>
      </c>
      <c r="CJ2" s="22" t="s">
        <v>480</v>
      </c>
      <c r="CK2" s="22" t="s">
        <v>481</v>
      </c>
      <c r="CL2" s="22" t="s">
        <v>482</v>
      </c>
      <c r="CM2" s="22" t="s">
        <v>483</v>
      </c>
      <c r="CN2" s="22" t="s">
        <v>484</v>
      </c>
      <c r="CO2" s="22" t="s">
        <v>485</v>
      </c>
      <c r="CP2" s="22" t="s">
        <v>486</v>
      </c>
      <c r="CQ2" s="22" t="s">
        <v>487</v>
      </c>
      <c r="CR2" s="22" t="s">
        <v>488</v>
      </c>
      <c r="CS2" s="22" t="s">
        <v>489</v>
      </c>
      <c r="CT2" s="22" t="s">
        <v>490</v>
      </c>
      <c r="CU2" s="22" t="s">
        <v>491</v>
      </c>
      <c r="CV2" s="22" t="s">
        <v>492</v>
      </c>
      <c r="CW2" s="22" t="s">
        <v>493</v>
      </c>
      <c r="CX2" s="22" t="s">
        <v>494</v>
      </c>
      <c r="CY2" s="22" t="s">
        <v>495</v>
      </c>
      <c r="CZ2" s="22" t="s">
        <v>496</v>
      </c>
      <c r="DA2" s="22" t="s">
        <v>497</v>
      </c>
      <c r="DB2" s="22" t="s">
        <v>498</v>
      </c>
      <c r="DC2" s="22" t="s">
        <v>499</v>
      </c>
      <c r="DD2" s="22" t="s">
        <v>500</v>
      </c>
      <c r="DE2" s="22" t="s">
        <v>501</v>
      </c>
      <c r="DF2" s="22" t="s">
        <v>502</v>
      </c>
      <c r="DG2" s="22" t="s">
        <v>503</v>
      </c>
      <c r="DH2" s="22" t="s">
        <v>504</v>
      </c>
      <c r="DI2" s="22" t="s">
        <v>505</v>
      </c>
      <c r="DJ2" s="22" t="s">
        <v>506</v>
      </c>
      <c r="DK2" s="22" t="s">
        <v>507</v>
      </c>
      <c r="DL2" s="22" t="s">
        <v>508</v>
      </c>
      <c r="DM2" s="22" t="s">
        <v>509</v>
      </c>
      <c r="DN2" s="22" t="s">
        <v>745</v>
      </c>
      <c r="DO2" s="22" t="s">
        <v>746</v>
      </c>
      <c r="DP2" s="22" t="s">
        <v>747</v>
      </c>
      <c r="DQ2" s="22" t="s">
        <v>748</v>
      </c>
      <c r="DR2" s="22" t="s">
        <v>749</v>
      </c>
      <c r="DS2" s="22" t="s">
        <v>750</v>
      </c>
      <c r="DT2" s="22" t="s">
        <v>751</v>
      </c>
      <c r="DU2" s="22" t="s">
        <v>752</v>
      </c>
      <c r="DV2" s="22" t="s">
        <v>753</v>
      </c>
      <c r="DW2" s="22" t="s">
        <v>754</v>
      </c>
      <c r="DX2" s="22" t="s">
        <v>755</v>
      </c>
      <c r="DY2" s="22" t="s">
        <v>756</v>
      </c>
      <c r="DZ2" s="22" t="s">
        <v>757</v>
      </c>
      <c r="EA2" s="22" t="s">
        <v>758</v>
      </c>
      <c r="EB2" s="22" t="s">
        <v>759</v>
      </c>
      <c r="EC2" s="22" t="s">
        <v>760</v>
      </c>
      <c r="ED2" s="22" t="s">
        <v>761</v>
      </c>
      <c r="EE2" s="22" t="s">
        <v>762</v>
      </c>
      <c r="EF2" s="22" t="s">
        <v>763</v>
      </c>
      <c r="EG2" s="22" t="s">
        <v>764</v>
      </c>
      <c r="EH2" s="22" t="s">
        <v>765</v>
      </c>
      <c r="EI2" s="22" t="s">
        <v>766</v>
      </c>
      <c r="EJ2" s="22" t="s">
        <v>767</v>
      </c>
      <c r="EK2" s="22" t="s">
        <v>768</v>
      </c>
      <c r="EL2" s="22" t="s">
        <v>769</v>
      </c>
      <c r="EM2" s="22" t="s">
        <v>770</v>
      </c>
      <c r="EN2" s="22" t="s">
        <v>771</v>
      </c>
      <c r="EO2" s="22" t="s">
        <v>772</v>
      </c>
      <c r="EP2" s="22" t="s">
        <v>773</v>
      </c>
      <c r="EQ2" s="22" t="s">
        <v>774</v>
      </c>
      <c r="ER2" s="22" t="s">
        <v>775</v>
      </c>
      <c r="ES2" s="22" t="s">
        <v>776</v>
      </c>
      <c r="ET2" s="22" t="s">
        <v>777</v>
      </c>
      <c r="EU2" s="22" t="s">
        <v>778</v>
      </c>
      <c r="EV2" s="22" t="s">
        <v>779</v>
      </c>
      <c r="EW2" s="22" t="s">
        <v>780</v>
      </c>
      <c r="EX2" s="22" t="s">
        <v>781</v>
      </c>
      <c r="EY2" s="22" t="s">
        <v>782</v>
      </c>
      <c r="EZ2" s="22" t="s">
        <v>783</v>
      </c>
      <c r="FA2" s="22" t="s">
        <v>784</v>
      </c>
      <c r="FB2" s="22" t="s">
        <v>785</v>
      </c>
      <c r="FC2" s="22" t="s">
        <v>786</v>
      </c>
      <c r="FD2" s="22" t="s">
        <v>787</v>
      </c>
      <c r="FE2" s="22" t="s">
        <v>788</v>
      </c>
      <c r="FF2" s="22" t="s">
        <v>789</v>
      </c>
      <c r="FG2" s="22" t="s">
        <v>790</v>
      </c>
      <c r="FH2" s="22" t="s">
        <v>791</v>
      </c>
      <c r="FI2" s="22" t="s">
        <v>792</v>
      </c>
      <c r="FJ2" s="22" t="s">
        <v>793</v>
      </c>
      <c r="FK2" s="22" t="s">
        <v>794</v>
      </c>
      <c r="FL2" s="22" t="s">
        <v>520</v>
      </c>
      <c r="FM2" s="22" t="s">
        <v>521</v>
      </c>
      <c r="FN2" s="22" t="s">
        <v>522</v>
      </c>
      <c r="FO2" s="22" t="s">
        <v>523</v>
      </c>
      <c r="FP2" s="22" t="s">
        <v>524</v>
      </c>
      <c r="FQ2" s="22" t="s">
        <v>525</v>
      </c>
      <c r="FR2" s="22" t="s">
        <v>526</v>
      </c>
      <c r="FS2" s="22" t="s">
        <v>527</v>
      </c>
      <c r="FT2" s="22" t="s">
        <v>528</v>
      </c>
      <c r="FU2" s="22" t="s">
        <v>529</v>
      </c>
      <c r="FV2" s="22" t="s">
        <v>530</v>
      </c>
      <c r="FW2" s="22" t="s">
        <v>531</v>
      </c>
      <c r="FX2" s="22" t="s">
        <v>532</v>
      </c>
      <c r="FY2" s="22" t="s">
        <v>533</v>
      </c>
      <c r="FZ2" s="22" t="s">
        <v>534</v>
      </c>
      <c r="GA2" s="22" t="s">
        <v>535</v>
      </c>
      <c r="GB2" s="22" t="s">
        <v>536</v>
      </c>
      <c r="GC2" s="22" t="s">
        <v>537</v>
      </c>
      <c r="GD2" s="22" t="s">
        <v>538</v>
      </c>
      <c r="GE2" s="22" t="s">
        <v>539</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738</v>
      </c>
      <c r="NU2" s="22" t="s">
        <v>739</v>
      </c>
      <c r="NV2" s="22" t="s">
        <v>741</v>
      </c>
    </row>
    <row r="3" spans="2:386" ht="15.95" customHeight="1" x14ac:dyDescent="0.25">
      <c r="B3" t="str">
        <f>IF(OR(Start!D37="",Start!D37="Indsæt"),"",Start!D37)</f>
        <v/>
      </c>
      <c r="C3" t="str">
        <f>IF(OR(Start!D36="",Start!D36="Indsæt"),"",Start!D36)</f>
        <v/>
      </c>
      <c r="D3" t="str">
        <f>IF(OR(Start!D35="",Start!D35="Indsæt"),"",Start!D35)</f>
        <v/>
      </c>
      <c r="Q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IF(OR(Vareoplysninger!D7="",Vareoplysninger!D7="Indsæt"),"",VLOOKUP(Vareoplysninger!D7,AlleLande[],4,FALSE))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B3" t="str">
        <f>IF('Andre mærkningsoplysninger'!D15="Vælg","",IF('Andre mærkningsoplysninger'!D15="Nej",0,1))</f>
        <v/>
      </c>
      <c r="BC3" t="str">
        <f>IF(OR('Andre mærkningsoplysninger'!D17="",'Andre mærkningsoplysninger'!D17="Indsæt"),"",'Andre mærkningsoplysninger'!D17)</f>
        <v/>
      </c>
      <c r="BD3" t="str">
        <f>IF('Andre mærkningsoplysninger'!D18="Vælg","",IF('Andre mærkningsoplysninger'!D18="Nej",0,1))</f>
        <v/>
      </c>
      <c r="BE3" t="str">
        <f>IF('Andre mærkningsoplysninger'!D19="Vælg","",'Andre mærkningsoplysninger'!D19)</f>
        <v/>
      </c>
      <c r="BF3" t="str">
        <f>IF(OR('Andre mærkningsoplysninger'!D20="",'Andre mærkningsoplysninger'!D20="Indsæt"),"",'Andre mærkningsoplysninger'!D20)</f>
        <v/>
      </c>
      <c r="BG3" t="str">
        <f>IF('Andre mærkningsoplysninger'!D23="Vælg","",IF('Andre mærkningsoplysninger'!D23="Nej",0,1))</f>
        <v/>
      </c>
      <c r="BH3" t="str">
        <f>IF('Andre mærkningsoplysninger'!D25="Vælg","",IF('Andre mærkningsoplysninger'!D25="Nej",0,1))</f>
        <v/>
      </c>
      <c r="BI3" t="str">
        <f>IF(OR('Andre mærkningsoplysninger'!D26="",'Andre mærkningsoplysninger'!D26="Indsæt"),"",'Andre mærkningsoplysninger'!D26)</f>
        <v/>
      </c>
      <c r="BJ3" t="str">
        <f>IF('Andre mærkningsoplysninger'!D28="Vælg","",IF('Andre mærkningsoplysninger'!D28="Nej",0,1))</f>
        <v/>
      </c>
      <c r="BK3" t="str">
        <f>IF(OR('Andre mærkningsoplysninger'!D29="",'Andre mærkningsoplysninger'!D29="Indsæt"),"",'Andre mærkningsoplysninger'!D29)</f>
        <v/>
      </c>
      <c r="BL3" t="str">
        <f>IF('Andre mærkningsoplysninger'!D30="Vælg","",IF('Andre mærkningsoplysninger'!D30="Nej",0,1))</f>
        <v/>
      </c>
      <c r="BP3" t="str">
        <f>IF(AND(Vareoplysninger!D24&lt;&gt;"",Vareoplysninger!D24&lt;&gt;"Indsæt"),Vareoplysninger!C24&amp;" - "&amp;Vareoplysninger!D24&amp;"| "&amp;IF(Vareoplysninger!F24="","",IFERROR(VLOOKUP(Vareoplysninger!F24,AlleLande[],4,FALSE),""))&amp;"| "&amp;IF(Vareoplysninger!G24="","",IFERROR(VLOOKUP(Vareoplysninger!G24,AlleLande[],4,FALSE),""))&amp;"| "&amp;IF(Vareoplysninger!H24="","",IFERROR(VLOOKUP(Vareoplysninger!H24,AlleLande[],4,FALSE),""))&amp;"| "&amp;IF(Vareoplysninger!I24="","",IFERROR(VLOOKUP(Vareoplysninger!I24,AlleLande[],4,FALSE),""))&amp;"| "&amp;IF(Vareoplysninger!J24="","",IFERROR(VLOOKUP(Vareoplysninger!J24,AlleLande[],4,FALSE),"")),"")</f>
        <v/>
      </c>
      <c r="BQ3" t="str">
        <f>IF(AND(Vareoplysninger!D25&lt;&gt;"",Vareoplysninger!D25&lt;&gt;"Indsæt"),Vareoplysninger!C25&amp;" - "&amp;Vareoplysninger!D25&amp;"| "&amp;IF(Vareoplysninger!F25="","",IFERROR(VLOOKUP(Vareoplysninger!F25,AlleLande[],4,FALSE),""))&amp;"| "&amp;IF(Vareoplysninger!G25="","",IFERROR(VLOOKUP(Vareoplysninger!G25,AlleLande[],4,FALSE),""))&amp;"| "&amp;IF(Vareoplysninger!H25="","",IFERROR(VLOOKUP(Vareoplysninger!H25,AlleLande[],4,FALSE),""))&amp;"| "&amp;IF(Vareoplysninger!I25="","",IFERROR(VLOOKUP(Vareoplysninger!I25,AlleLande[],4,FALSE),""))&amp;"| "&amp;IF(Vareoplysninger!J25="","",IFERROR(VLOOKUP(Vareoplysninger!J25,AlleLande[],4,FALSE),"")),"")</f>
        <v/>
      </c>
      <c r="BR3" t="str">
        <f>IF(AND(Vareoplysninger!D26&lt;&gt;"",Vareoplysninger!D26&lt;&gt;"Indsæt"),Vareoplysninger!C26&amp;" - "&amp;Vareoplysninger!D26&amp;"| "&amp;IF(Vareoplysninger!F26="","",IFERROR(VLOOKUP(Vareoplysninger!F26,AlleLande[],4,FALSE),""))&amp;"| "&amp;IF(Vareoplysninger!G26="","",IFERROR(VLOOKUP(Vareoplysninger!G26,AlleLande[],4,FALSE),""))&amp;"| "&amp;IF(Vareoplysninger!H26="","",IFERROR(VLOOKUP(Vareoplysninger!H26,AlleLande[],4,FALSE),""))&amp;"| "&amp;IF(Vareoplysninger!I26="","",IFERROR(VLOOKUP(Vareoplysninger!I26,AlleLande[],4,FALSE),""))&amp;"| "&amp;IF(Vareoplysninger!J26="","",IFERROR(VLOOKUP(Vareoplysninger!J26,AlleLande[],4,FALSE),"")),"")</f>
        <v/>
      </c>
      <c r="BS3" t="str">
        <f>IF(AND(Vareoplysninger!D27&lt;&gt;"",Vareoplysninger!D27&lt;&gt;"Indsæt"),Vareoplysninger!C27&amp;" - "&amp;Vareoplysninger!D27&amp;"| "&amp;IF(Vareoplysninger!F27="","",IFERROR(VLOOKUP(Vareoplysninger!F27,AlleLande[],4,FALSE),""))&amp;"| "&amp;IF(Vareoplysninger!G27="","",IFERROR(VLOOKUP(Vareoplysninger!G27,AlleLande[],4,FALSE),""))&amp;"| "&amp;IF(Vareoplysninger!H27="","",IFERROR(VLOOKUP(Vareoplysninger!H27,AlleLande[],4,FALSE),""))&amp;"| "&amp;IF(Vareoplysninger!I27="","",IFERROR(VLOOKUP(Vareoplysninger!I27,AlleLande[],4,FALSE),""))&amp;"| "&amp;IF(Vareoplysninger!J27="","",IFERROR(VLOOKUP(Vareoplysninger!J27,AlleLande[],4,FALSE),"")),"")</f>
        <v/>
      </c>
      <c r="BT3" t="str">
        <f>IF(AND(Vareoplysninger!D28&lt;&gt;"",Vareoplysninger!D28&lt;&gt;"Indsæt"),Vareoplysninger!C28&amp;" - "&amp;Vareoplysninger!D28&amp;"| "&amp;IF(Vareoplysninger!F28="","",IFERROR(VLOOKUP(Vareoplysninger!F28,AlleLande[],4,FALSE),""))&amp;"| "&amp;IF(Vareoplysninger!G28="","",IFERROR(VLOOKUP(Vareoplysninger!G28,AlleLande[],4,FALSE),""))&amp;"| "&amp;IF(Vareoplysninger!H28="","",IFERROR(VLOOKUP(Vareoplysninger!H28,AlleLande[],4,FALSE),""))&amp;"| "&amp;IF(Vareoplysninger!I28="","",IFERROR(VLOOKUP(Vareoplysninger!I28,AlleLande[],4,FALSE),""))&amp;"| "&amp;IF(Vareoplysninger!J28="","",IFERROR(VLOOKUP(Vareoplysninger!J28,AlleLande[],4,FALSE),"")),"")</f>
        <v/>
      </c>
      <c r="BU3" t="str">
        <f>IF(AND(Vareoplysninger!D29&lt;&gt;"",Vareoplysninger!D29&lt;&gt;"Indsæt"),Vareoplysninger!C29&amp;" - "&amp;Vareoplysninger!D29&amp;"| "&amp;IF(Vareoplysninger!F29="","",IFERROR(VLOOKUP(Vareoplysninger!F29,AlleLande[],4,FALSE),""))&amp;"| "&amp;IF(Vareoplysninger!G29="","",IFERROR(VLOOKUP(Vareoplysninger!G29,AlleLande[],4,FALSE),""))&amp;"| "&amp;IF(Vareoplysninger!H29="","",IFERROR(VLOOKUP(Vareoplysninger!H29,AlleLande[],4,FALSE),""))&amp;"| "&amp;IF(Vareoplysninger!I29="","",IFERROR(VLOOKUP(Vareoplysninger!I29,AlleLande[],4,FALSE),""))&amp;"| "&amp;IF(Vareoplysninger!J29="","",IFERROR(VLOOKUP(Vareoplysninger!J29,AlleLande[],4,FALSE),"")),"")</f>
        <v/>
      </c>
      <c r="BV3" t="str">
        <f>IF(AND(Vareoplysninger!D30&lt;&gt;"",Vareoplysninger!D30&lt;&gt;"Indsæt"),Vareoplysninger!C30&amp;" - "&amp;Vareoplysninger!D30&amp;"| "&amp;IF(Vareoplysninger!F30="","",IFERROR(VLOOKUP(Vareoplysninger!F30,AlleLande[],4,FALSE),""))&amp;"| "&amp;IF(Vareoplysninger!G30="","",IFERROR(VLOOKUP(Vareoplysninger!G30,AlleLande[],4,FALSE),""))&amp;"| "&amp;IF(Vareoplysninger!H30="","",IFERROR(VLOOKUP(Vareoplysninger!H30,AlleLande[],4,FALSE),""))&amp;"| "&amp;IF(Vareoplysninger!I30="","",IFERROR(VLOOKUP(Vareoplysninger!I30,AlleLande[],4,FALSE),""))&amp;"| "&amp;IF(Vareoplysninger!J30="","",IFERROR(VLOOKUP(Vareoplysninger!J30,AlleLande[],4,FALSE),"")),"")</f>
        <v/>
      </c>
      <c r="BW3" t="str">
        <f>IF(AND(Vareoplysninger!D31&lt;&gt;"",Vareoplysninger!D31&lt;&gt;"Indsæt"),Vareoplysninger!C31&amp;" - "&amp;Vareoplysninger!D31&amp;"| "&amp;IF(Vareoplysninger!F31="","",IFERROR(VLOOKUP(Vareoplysninger!F31,AlleLande[],4,FALSE),""))&amp;"| "&amp;IF(Vareoplysninger!G31="","",IFERROR(VLOOKUP(Vareoplysninger!G31,AlleLande[],4,FALSE),""))&amp;"| "&amp;IF(Vareoplysninger!H31="","",IFERROR(VLOOKUP(Vareoplysninger!H31,AlleLande[],4,FALSE),""))&amp;"| "&amp;IF(Vareoplysninger!I31="","",IFERROR(VLOOKUP(Vareoplysninger!I31,AlleLande[],4,FALSE),""))&amp;"| "&amp;IF(Vareoplysninger!J31="","",IFERROR(VLOOKUP(Vareoplysninger!J31,AlleLande[],4,FALSE),"")),"")</f>
        <v/>
      </c>
      <c r="BX3" t="str">
        <f>IF(AND(Vareoplysninger!D32&lt;&gt;"",Vareoplysninger!D32&lt;&gt;"Indsæt"),Vareoplysninger!C32&amp;" - "&amp;Vareoplysninger!D32&amp;"| "&amp;IF(Vareoplysninger!F32="","",IFERROR(VLOOKUP(Vareoplysninger!F32,AlleLande[],4,FALSE),""))&amp;"| "&amp;IF(Vareoplysninger!G32="","",IFERROR(VLOOKUP(Vareoplysninger!G32,AlleLande[],4,FALSE),""))&amp;"| "&amp;IF(Vareoplysninger!H32="","",IFERROR(VLOOKUP(Vareoplysninger!H32,AlleLande[],4,FALSE),""))&amp;"| "&amp;IF(Vareoplysninger!I32="","",IFERROR(VLOOKUP(Vareoplysninger!I32,AlleLande[],4,FALSE),""))&amp;"| "&amp;IF(Vareoplysninger!J32="","",IFERROR(VLOOKUP(Vareoplysninger!J32,AlleLande[],4,FALSE),"")),"")</f>
        <v/>
      </c>
      <c r="BY3" t="str">
        <f>IF(AND(Vareoplysninger!D33&lt;&gt;"",Vareoplysninger!D33&lt;&gt;"Indsæt"),Vareoplysninger!C33&amp;" - "&amp;Vareoplysninger!D33&amp;"| "&amp;IF(Vareoplysninger!F33="","",IFERROR(VLOOKUP(Vareoplysninger!F33,AlleLande[],4,FALSE),""))&amp;"| "&amp;IF(Vareoplysninger!G33="","",IFERROR(VLOOKUP(Vareoplysninger!G33,AlleLande[],4,FALSE),""))&amp;"| "&amp;IF(Vareoplysninger!H33="","",IFERROR(VLOOKUP(Vareoplysninger!H33,AlleLande[],4,FALSE),""))&amp;"| "&amp;IF(Vareoplysninger!I33="","",IFERROR(VLOOKUP(Vareoplysninger!I33,AlleLande[],4,FALSE),""))&amp;"| "&amp;IF(Vareoplysninger!J33="","",IFERROR(VLOOKUP(Vareoplysninger!J33,AlleLande[],4,FALSE),"")),"")</f>
        <v/>
      </c>
      <c r="BZ3" t="str">
        <f>IF(AND(Vareoplysninger!D34&lt;&gt;"",Vareoplysninger!D34&lt;&gt;"Indsæt"),Vareoplysninger!C34&amp;" - "&amp;Vareoplysninger!D34&amp;"| "&amp;IF(Vareoplysninger!F34="","",IFERROR(VLOOKUP(Vareoplysninger!F34,AlleLande[],4,FALSE),""))&amp;"| "&amp;IF(Vareoplysninger!G34="","",IFERROR(VLOOKUP(Vareoplysninger!G34,AlleLande[],4,FALSE),""))&amp;"| "&amp;IF(Vareoplysninger!H34="","",IFERROR(VLOOKUP(Vareoplysninger!H34,AlleLande[],4,FALSE),""))&amp;"| "&amp;IF(Vareoplysninger!I34="","",IFERROR(VLOOKUP(Vareoplysninger!I34,AlleLande[],4,FALSE),""))&amp;"| "&amp;IF(Vareoplysninger!J34="","",IFERROR(VLOOKUP(Vareoplysninger!J34,AlleLande[],4,FALSE),"")),"")</f>
        <v/>
      </c>
      <c r="CA3" t="str">
        <f>IF(AND(Vareoplysninger!D35&lt;&gt;"",Vareoplysninger!D35&lt;&gt;"Indsæt"),Vareoplysninger!C35&amp;" - "&amp;Vareoplysninger!D35&amp;"| "&amp;IF(Vareoplysninger!F35="","",IFERROR(VLOOKUP(Vareoplysninger!F35,AlleLande[],4,FALSE),""))&amp;"| "&amp;IF(Vareoplysninger!G35="","",IFERROR(VLOOKUP(Vareoplysninger!G35,AlleLande[],4,FALSE),""))&amp;"| "&amp;IF(Vareoplysninger!H35="","",IFERROR(VLOOKUP(Vareoplysninger!H35,AlleLande[],4,FALSE),""))&amp;"| "&amp;IF(Vareoplysninger!I35="","",IFERROR(VLOOKUP(Vareoplysninger!I35,AlleLande[],4,FALSE),""))&amp;"| "&amp;IF(Vareoplysninger!J35="","",IFERROR(VLOOKUP(Vareoplysninger!J35,AlleLande[],4,FALSE),"")),"")</f>
        <v/>
      </c>
      <c r="CB3" t="str">
        <f>IF(AND(Vareoplysninger!D36&lt;&gt;"",Vareoplysninger!D36&lt;&gt;"Indsæt"),Vareoplysninger!C36&amp;" - "&amp;Vareoplysninger!D36&amp;"| "&amp;IF(Vareoplysninger!F36="","",IFERROR(VLOOKUP(Vareoplysninger!F36,AlleLande[],4,FALSE),""))&amp;"| "&amp;IF(Vareoplysninger!G36="","",IFERROR(VLOOKUP(Vareoplysninger!G36,AlleLande[],4,FALSE),""))&amp;"| "&amp;IF(Vareoplysninger!H36="","",IFERROR(VLOOKUP(Vareoplysninger!H36,AlleLande[],4,FALSE),""))&amp;"| "&amp;IF(Vareoplysninger!I36="","",IFERROR(VLOOKUP(Vareoplysninger!I36,AlleLande[],4,FALSE),""))&amp;"| "&amp;IF(Vareoplysninger!J36="","",IFERROR(VLOOKUP(Vareoplysninger!J36,AlleLande[],4,FALSE),"")),"")</f>
        <v/>
      </c>
      <c r="CC3" t="str">
        <f>IF(AND(Vareoplysninger!D37&lt;&gt;"",Vareoplysninger!D37&lt;&gt;"Indsæt"),Vareoplysninger!C37&amp;" - "&amp;Vareoplysninger!D37&amp;"| "&amp;IF(Vareoplysninger!F37="","",IFERROR(VLOOKUP(Vareoplysninger!F37,AlleLande[],4,FALSE),""))&amp;"| "&amp;IF(Vareoplysninger!G37="","",IFERROR(VLOOKUP(Vareoplysninger!G37,AlleLande[],4,FALSE),""))&amp;"| "&amp;IF(Vareoplysninger!H37="","",IFERROR(VLOOKUP(Vareoplysninger!H37,AlleLande[],4,FALSE),""))&amp;"| "&amp;IF(Vareoplysninger!I37="","",IFERROR(VLOOKUP(Vareoplysninger!I37,AlleLande[],4,FALSE),""))&amp;"| "&amp;IF(Vareoplysninger!J37="","",IFERROR(VLOOKUP(Vareoplysninger!J37,AlleLande[],4,FALSE),"")),"")</f>
        <v/>
      </c>
      <c r="CD3" t="str">
        <f>IF(AND(Vareoplysninger!D38&lt;&gt;"",Vareoplysninger!D38&lt;&gt;"Indsæt"),Vareoplysninger!C38&amp;" - "&amp;Vareoplysninger!D38&amp;"| "&amp;IF(Vareoplysninger!F38="","",IFERROR(VLOOKUP(Vareoplysninger!F38,AlleLande[],4,FALSE),""))&amp;"| "&amp;IF(Vareoplysninger!G38="","",IFERROR(VLOOKUP(Vareoplysninger!G38,AlleLande[],4,FALSE),""))&amp;"| "&amp;IF(Vareoplysninger!H38="","",IFERROR(VLOOKUP(Vareoplysninger!H38,AlleLande[],4,FALSE),""))&amp;"| "&amp;IF(Vareoplysninger!I38="","",IFERROR(VLOOKUP(Vareoplysninger!I38,AlleLande[],4,FALSE),""))&amp;"| "&amp;IF(Vareoplysninger!J38="","",IFERROR(VLOOKUP(Vareoplysninger!J38,AlleLande[],4,FALSE),"")),"")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F$24:$F$38,0),0)+IFERROR(MATCH(GF2,Vareoplysninger!$G$24:$G$38,0),0)+IFERROR(MATCH(GF2,Vareoplysninger!$H$24:$H$38,0),0)+IFERROR(MATCH(GF2,Vareoplysninger!$I$24:$I$38,0),0)+IFERROR(MATCH(GF2,Vareoplysninger!$J$24:$J$38,0),0)+IFERROR(MATCH(GF2,Emballage!$G$11:$G$30,0),0)+IFERROR(MATCH(GF2,Emballage!$H$11:$H$30,0),0)+IFERROR(MATCH(GF2,Emballage!$I$11:$I$30,0),0)+IFERROR(MATCH(GF2,Emballage!$J$11:$J$30,0),0)+IFERROR(MATCH(GF2,Emballage!$K$11:$K$30,0),0)&gt;=1,1,0)</f>
        <v>0</v>
      </c>
      <c r="GG3">
        <f>IF(IFERROR(MATCH(GG2,Vareoplysninger!$F$24:$F$38,0),0)+IFERROR(MATCH(GG2,Vareoplysninger!$G$24:$G$38,0),0)+IFERROR(MATCH(GG2,Vareoplysninger!$H$24:$H$38,0),0)+IFERROR(MATCH(GG2,Vareoplysninger!$I$24:$I$38,0),0)+IFERROR(MATCH(GG2,Vareoplysninger!$J$24:$J$38,0),0)+IFERROR(MATCH(GG2,Emballage!$G$11:$G$30,0),0)+IFERROR(MATCH(GG2,Emballage!$H$11:$H$30,0),0)+IFERROR(MATCH(GG2,Emballage!$I$11:$I$30,0),0)+IFERROR(MATCH(GG2,Emballage!$J$11:$J$30,0),0)+IFERROR(MATCH(GG2,Emballage!$K$11:$K$30,0),0)&gt;=1,1,0)</f>
        <v>0</v>
      </c>
      <c r="GH3">
        <f>IF(IFERROR(MATCH(GH2,Vareoplysninger!$F$24:$F$38,0),0)+IFERROR(MATCH(GH2,Vareoplysninger!$G$24:$G$38,0),0)+IFERROR(MATCH(GH2,Vareoplysninger!$H$24:$H$38,0),0)+IFERROR(MATCH(GH2,Vareoplysninger!$I$24:$I$38,0),0)+IFERROR(MATCH(GH2,Vareoplysninger!$J$24:$J$38,0),0)+IFERROR(MATCH(GH2,Emballage!$G$11:$G$30,0),0)+IFERROR(MATCH(GH2,Emballage!$H$11:$H$30,0),0)+IFERROR(MATCH(GH2,Emballage!$I$11:$I$30,0),0)+IFERROR(MATCH(GH2,Emballage!$J$11:$J$30,0),0)+IFERROR(MATCH(GH2,Emballage!$K$11:$K$30,0),0)&gt;=1,1,0)</f>
        <v>0</v>
      </c>
      <c r="GI3">
        <f>IF(IFERROR(MATCH(GI2,Vareoplysninger!$F$24:$F$38,0),0)+IFERROR(MATCH(GI2,Vareoplysninger!$G$24:$G$38,0),0)+IFERROR(MATCH(GI2,Vareoplysninger!$H$24:$H$38,0),0)+IFERROR(MATCH(GI2,Vareoplysninger!$I$24:$I$38,0),0)+IFERROR(MATCH(GI2,Vareoplysninger!$J$24:$J$38,0),0)+IFERROR(MATCH(GI2,Emballage!$G$11:$G$30,0),0)+IFERROR(MATCH(GI2,Emballage!$H$11:$H$30,0),0)+IFERROR(MATCH(GI2,Emballage!$I$11:$I$30,0),0)+IFERROR(MATCH(GI2,Emballage!$J$11:$J$30,0),0)+IFERROR(MATCH(GI2,Emballage!$K$11:$K$30,0),0)&gt;=1,1,0)</f>
        <v>0</v>
      </c>
      <c r="GJ3">
        <f>IF(IFERROR(MATCH(GJ2,Vareoplysninger!$F$24:$F$38,0),0)+IFERROR(MATCH(GJ2,Vareoplysninger!$G$24:$G$38,0),0)+IFERROR(MATCH(GJ2,Vareoplysninger!$H$24:$H$38,0),0)+IFERROR(MATCH(GJ2,Vareoplysninger!$I$24:$I$38,0),0)+IFERROR(MATCH(GJ2,Vareoplysninger!$J$24:$J$38,0),0)+IFERROR(MATCH(GJ2,Emballage!$G$11:$G$30,0),0)+IFERROR(MATCH(GJ2,Emballage!$H$11:$H$30,0),0)+IFERROR(MATCH(GJ2,Emballage!$I$11:$I$30,0),0)+IFERROR(MATCH(GJ2,Emballage!$J$11:$J$30,0),0)+IFERROR(MATCH(GJ2,Emballage!$K$11:$K$30,0),0)&gt;=1,1,0)</f>
        <v>0</v>
      </c>
      <c r="GK3">
        <f>IF(IFERROR(MATCH(GK2,Vareoplysninger!$F$24:$F$38,0),0)+IFERROR(MATCH(GK2,Vareoplysninger!$G$24:$G$38,0),0)+IFERROR(MATCH(GK2,Vareoplysninger!$H$24:$H$38,0),0)+IFERROR(MATCH(GK2,Vareoplysninger!$I$24:$I$38,0),0)+IFERROR(MATCH(GK2,Vareoplysninger!$J$24:$J$38,0),0)+IFERROR(MATCH(GK2,Emballage!$G$11:$G$30,0),0)+IFERROR(MATCH(GK2,Emballage!$H$11:$H$30,0),0)+IFERROR(MATCH(GK2,Emballage!$I$11:$I$30,0),0)+IFERROR(MATCH(GK2,Emballage!$J$11:$J$30,0),0)+IFERROR(MATCH(GK2,Emballage!$K$11:$K$30,0),0)&gt;=1,1,0)</f>
        <v>0</v>
      </c>
      <c r="GL3">
        <f>IF(IFERROR(MATCH(GL2,Vareoplysninger!$F$24:$F$38,0),0)+IFERROR(MATCH(GL2,Vareoplysninger!$G$24:$G$38,0),0)+IFERROR(MATCH(GL2,Vareoplysninger!$H$24:$H$38,0),0)+IFERROR(MATCH(GL2,Vareoplysninger!$I$24:$I$38,0),0)+IFERROR(MATCH(GL2,Vareoplysninger!$J$24:$J$38,0),0)+IFERROR(MATCH(GL2,Emballage!$G$11:$G$30,0),0)+IFERROR(MATCH(GL2,Emballage!$H$11:$H$30,0),0)+IFERROR(MATCH(GL2,Emballage!$I$11:$I$30,0),0)+IFERROR(MATCH(GL2,Emballage!$J$11:$J$30,0),0)+IFERROR(MATCH(GL2,Emballage!$K$11:$K$30,0),0)&gt;=1,1,0)</f>
        <v>0</v>
      </c>
      <c r="GM3">
        <f>IF(IFERROR(MATCH(GM2,Vareoplysninger!$F$24:$F$38,0),0)+IFERROR(MATCH(GM2,Vareoplysninger!$G$24:$G$38,0),0)+IFERROR(MATCH(GM2,Vareoplysninger!$H$24:$H$38,0),0)+IFERROR(MATCH(GM2,Vareoplysninger!$I$24:$I$38,0),0)+IFERROR(MATCH(GM2,Vareoplysninger!$J$24:$J$38,0),0)+IFERROR(MATCH(GM2,Emballage!$G$11:$G$30,0),0)+IFERROR(MATCH(GM2,Emballage!$H$11:$H$30,0),0)+IFERROR(MATCH(GM2,Emballage!$I$11:$I$30,0),0)+IFERROR(MATCH(GM2,Emballage!$J$11:$J$30,0),0)+IFERROR(MATCH(GM2,Emballage!$K$11:$K$30,0),0)&gt;=1,1,0)</f>
        <v>0</v>
      </c>
      <c r="GN3">
        <f>IF(IFERROR(MATCH(GN2,Vareoplysninger!$F$24:$F$38,0),0)+IFERROR(MATCH(GN2,Vareoplysninger!$G$24:$G$38,0),0)+IFERROR(MATCH(GN2,Vareoplysninger!$H$24:$H$38,0),0)+IFERROR(MATCH(GN2,Vareoplysninger!$I$24:$I$38,0),0)+IFERROR(MATCH(GN2,Vareoplysninger!$J$24:$J$38,0),0)+IFERROR(MATCH(GN2,Emballage!$G$11:$G$30,0),0)+IFERROR(MATCH(GN2,Emballage!$H$11:$H$30,0),0)+IFERROR(MATCH(GN2,Emballage!$I$11:$I$30,0),0)+IFERROR(MATCH(GN2,Emballage!$J$11:$J$30,0),0)+IFERROR(MATCH(GN2,Emballage!$K$11:$K$30,0),0)&gt;=1,1,0)</f>
        <v>0</v>
      </c>
      <c r="GO3">
        <f>IF(IFERROR(MATCH(GO2,Vareoplysninger!$F$24:$F$38,0),0)+IFERROR(MATCH(GO2,Vareoplysninger!$G$24:$G$38,0),0)+IFERROR(MATCH(GO2,Vareoplysninger!$H$24:$H$38,0),0)+IFERROR(MATCH(GO2,Vareoplysninger!$I$24:$I$38,0),0)+IFERROR(MATCH(GO2,Vareoplysninger!$J$24:$J$38,0),0)+IFERROR(MATCH(GO2,Emballage!$G$11:$G$30,0),0)+IFERROR(MATCH(GO2,Emballage!$H$11:$H$30,0),0)+IFERROR(MATCH(GO2,Emballage!$I$11:$I$30,0),0)+IFERROR(MATCH(GO2,Emballage!$J$11:$J$30,0),0)+IFERROR(MATCH(GO2,Emballage!$K$11:$K$30,0),0)&gt;=1,1,0)</f>
        <v>0</v>
      </c>
      <c r="GP3">
        <f>IF(IFERROR(MATCH(GP2,Vareoplysninger!$F$24:$F$38,0),0)+IFERROR(MATCH(GP2,Vareoplysninger!$G$24:$G$38,0),0)+IFERROR(MATCH(GP2,Vareoplysninger!$H$24:$H$38,0),0)+IFERROR(MATCH(GP2,Vareoplysninger!$I$24:$I$38,0),0)+IFERROR(MATCH(GP2,Vareoplysninger!$J$24:$J$38,0),0)+IFERROR(MATCH(GP2,Emballage!$G$11:$G$30,0),0)+IFERROR(MATCH(GP2,Emballage!$H$11:$H$30,0),0)+IFERROR(MATCH(GP2,Emballage!$I$11:$I$30,0),0)+IFERROR(MATCH(GP2,Emballage!$J$11:$J$30,0),0)+IFERROR(MATCH(GP2,Emballage!$K$11:$K$30,0),0)&gt;=1,1,0)</f>
        <v>0</v>
      </c>
      <c r="GQ3">
        <f>IF(IFERROR(MATCH(GQ2,Vareoplysninger!$F$24:$F$38,0),0)+IFERROR(MATCH(GQ2,Vareoplysninger!$G$24:$G$38,0),0)+IFERROR(MATCH(GQ2,Vareoplysninger!$H$24:$H$38,0),0)+IFERROR(MATCH(GQ2,Vareoplysninger!$I$24:$I$38,0),0)+IFERROR(MATCH(GQ2,Vareoplysninger!$J$24:$J$38,0),0)+IFERROR(MATCH(GQ2,Emballage!$G$11:$G$30,0),0)+IFERROR(MATCH(GQ2,Emballage!$H$11:$H$30,0),0)+IFERROR(MATCH(GQ2,Emballage!$I$11:$I$30,0),0)+IFERROR(MATCH(GQ2,Emballage!$J$11:$J$30,0),0)+IFERROR(MATCH(GQ2,Emballage!$K$11:$K$30,0),0)&gt;=1,1,0)</f>
        <v>0</v>
      </c>
      <c r="GR3">
        <f>IF(IFERROR(MATCH(GR2,Vareoplysninger!$F$24:$F$38,0),0)+IFERROR(MATCH(GR2,Vareoplysninger!$G$24:$G$38,0),0)+IFERROR(MATCH(GR2,Vareoplysninger!$H$24:$H$38,0),0)+IFERROR(MATCH(GR2,Vareoplysninger!$I$24:$I$38,0),0)+IFERROR(MATCH(GR2,Vareoplysninger!$J$24:$J$38,0),0)+IFERROR(MATCH(GR2,Emballage!$G$11:$G$30,0),0)+IFERROR(MATCH(GR2,Emballage!$H$11:$H$30,0),0)+IFERROR(MATCH(GR2,Emballage!$I$11:$I$30,0),0)+IFERROR(MATCH(GR2,Emballage!$J$11:$J$30,0),0)+IFERROR(MATCH(GR2,Emballage!$K$11:$K$30,0),0)&gt;=1,1,0)</f>
        <v>0</v>
      </c>
      <c r="GS3">
        <f>IF(IFERROR(MATCH(GS2,Vareoplysninger!$F$24:$F$38,0),0)+IFERROR(MATCH(GS2,Vareoplysninger!$G$24:$G$38,0),0)+IFERROR(MATCH(GS2,Vareoplysninger!$H$24:$H$38,0),0)+IFERROR(MATCH(GS2,Vareoplysninger!$I$24:$I$38,0),0)+IFERROR(MATCH(GS2,Vareoplysninger!$J$24:$J$38,0),0)+IFERROR(MATCH(GS2,Emballage!$G$11:$G$30,0),0)+IFERROR(MATCH(GS2,Emballage!$H$11:$H$30,0),0)+IFERROR(MATCH(GS2,Emballage!$I$11:$I$30,0),0)+IFERROR(MATCH(GS2,Emballage!$J$11:$J$30,0),0)+IFERROR(MATCH(GS2,Emballage!$K$11:$K$30,0),0)&gt;=1,1,0)</f>
        <v>0</v>
      </c>
      <c r="GT3">
        <f>IF(IFERROR(MATCH(GT2,Vareoplysninger!$F$24:$F$38,0),0)+IFERROR(MATCH(GT2,Vareoplysninger!$G$24:$G$38,0),0)+IFERROR(MATCH(GT2,Vareoplysninger!$H$24:$H$38,0),0)+IFERROR(MATCH(GT2,Vareoplysninger!$I$24:$I$38,0),0)+IFERROR(MATCH(GT2,Vareoplysninger!$J$24:$J$38,0),0)+IFERROR(MATCH(GT2,Emballage!$G$11:$G$30,0),0)+IFERROR(MATCH(GT2,Emballage!$H$11:$H$30,0),0)+IFERROR(MATCH(GT2,Emballage!$I$11:$I$30,0),0)+IFERROR(MATCH(GT2,Emballage!$J$11:$J$30,0),0)+IFERROR(MATCH(GT2,Emballage!$K$11:$K$30,0),0)&gt;=1,1,0)</f>
        <v>0</v>
      </c>
      <c r="GU3">
        <f>IF(IFERROR(MATCH(GU2,Vareoplysninger!$F$24:$F$38,0),0)+IFERROR(MATCH(GU2,Vareoplysninger!$G$24:$G$38,0),0)+IFERROR(MATCH(GU2,Vareoplysninger!$H$24:$H$38,0),0)+IFERROR(MATCH(GU2,Vareoplysninger!$I$24:$I$38,0),0)+IFERROR(MATCH(GU2,Vareoplysninger!$J$24:$J$38,0),0)+IFERROR(MATCH(GU2,Emballage!$G$11:$G$30,0),0)+IFERROR(MATCH(GU2,Emballage!$H$11:$H$30,0),0)+IFERROR(MATCH(GU2,Emballage!$I$11:$I$30,0),0)+IFERROR(MATCH(GU2,Emballage!$J$11:$J$30,0),0)+IFERROR(MATCH(GU2,Emballage!$K$11:$K$30,0),0)&gt;=1,1,0)</f>
        <v>0</v>
      </c>
      <c r="GV3">
        <f>IF(IFERROR(MATCH(GV2,Vareoplysninger!$F$24:$F$38,0),0)+IFERROR(MATCH(GV2,Vareoplysninger!$G$24:$G$38,0),0)+IFERROR(MATCH(GV2,Vareoplysninger!$H$24:$H$38,0),0)+IFERROR(MATCH(GV2,Vareoplysninger!$I$24:$I$38,0),0)+IFERROR(MATCH(GV2,Vareoplysninger!$J$24:$J$38,0),0)+IFERROR(MATCH(GV2,Emballage!$G$11:$G$30,0),0)+IFERROR(MATCH(GV2,Emballage!$H$11:$H$30,0),0)+IFERROR(MATCH(GV2,Emballage!$I$11:$I$30,0),0)+IFERROR(MATCH(GV2,Emballage!$J$11:$J$30,0),0)+IFERROR(MATCH(GV2,Emballage!$K$11:$K$30,0),0)&gt;=1,1,0)</f>
        <v>0</v>
      </c>
      <c r="GW3">
        <f>IF(IFERROR(MATCH(GW2,Vareoplysninger!$F$24:$F$38,0),0)+IFERROR(MATCH(GW2,Vareoplysninger!$G$24:$G$38,0),0)+IFERROR(MATCH(GW2,Vareoplysninger!$H$24:$H$38,0),0)+IFERROR(MATCH(GW2,Vareoplysninger!$I$24:$I$38,0),0)+IFERROR(MATCH(GW2,Vareoplysninger!$J$24:$J$38,0),0)+IFERROR(MATCH(GW2,Emballage!$G$11:$G$30,0),0)+IFERROR(MATCH(GW2,Emballage!$H$11:$H$30,0),0)+IFERROR(MATCH(GW2,Emballage!$I$11:$I$30,0),0)+IFERROR(MATCH(GW2,Emballage!$J$11:$J$30,0),0)+IFERROR(MATCH(GW2,Emballage!$K$11:$K$30,0),0)&gt;=1,1,0)</f>
        <v>0</v>
      </c>
      <c r="GX3">
        <f>IF(IFERROR(MATCH(GX2,Vareoplysninger!$F$24:$F$38,0),0)+IFERROR(MATCH(GX2,Vareoplysninger!$G$24:$G$38,0),0)+IFERROR(MATCH(GX2,Vareoplysninger!$H$24:$H$38,0),0)+IFERROR(MATCH(GX2,Vareoplysninger!$I$24:$I$38,0),0)+IFERROR(MATCH(GX2,Vareoplysninger!$J$24:$J$38,0),0)+IFERROR(MATCH(GX2,Emballage!$G$11:$G$30,0),0)+IFERROR(MATCH(GX2,Emballage!$H$11:$H$30,0),0)+IFERROR(MATCH(GX2,Emballage!$I$11:$I$30,0),0)+IFERROR(MATCH(GX2,Emballage!$J$11:$J$30,0),0)+IFERROR(MATCH(GX2,Emballage!$K$11:$K$30,0),0)&gt;=1,1,0)</f>
        <v>0</v>
      </c>
      <c r="GY3">
        <f>IF(IFERROR(MATCH(GY2,Vareoplysninger!$F$24:$F$38,0),0)+IFERROR(MATCH(GY2,Vareoplysninger!$G$24:$G$38,0),0)+IFERROR(MATCH(GY2,Vareoplysninger!$H$24:$H$38,0),0)+IFERROR(MATCH(GY2,Vareoplysninger!$I$24:$I$38,0),0)+IFERROR(MATCH(GY2,Vareoplysninger!$J$24:$J$38,0),0)+IFERROR(MATCH(GY2,Emballage!$G$11:$G$30,0),0)+IFERROR(MATCH(GY2,Emballage!$H$11:$H$30,0),0)+IFERROR(MATCH(GY2,Emballage!$I$11:$I$30,0),0)+IFERROR(MATCH(GY2,Emballage!$J$11:$J$30,0),0)+IFERROR(MATCH(GY2,Emballage!$K$11:$K$30,0),0)&gt;=1,1,0)</f>
        <v>0</v>
      </c>
      <c r="GZ3">
        <f>IF(IFERROR(MATCH(GZ2,Vareoplysninger!$F$24:$F$38,0),0)+IFERROR(MATCH(GZ2,Vareoplysninger!$G$24:$G$38,0),0)+IFERROR(MATCH(GZ2,Vareoplysninger!$H$24:$H$38,0),0)+IFERROR(MATCH(GZ2,Vareoplysninger!$I$24:$I$38,0),0)+IFERROR(MATCH(GZ2,Vareoplysninger!$J$24:$J$38,0),0)+IFERROR(MATCH(GZ2,Emballage!$G$11:$G$30,0),0)+IFERROR(MATCH(GZ2,Emballage!$H$11:$H$30,0),0)+IFERROR(MATCH(GZ2,Emballage!$I$11:$I$30,0),0)+IFERROR(MATCH(GZ2,Emballage!$J$11:$J$30,0),0)+IFERROR(MATCH(GZ2,Emballage!$K$11:$K$30,0),0)&gt;=1,1,0)</f>
        <v>0</v>
      </c>
      <c r="HA3">
        <f>IF(IFERROR(MATCH(HA2,Vareoplysninger!$F$24:$F$38,0),0)+IFERROR(MATCH(HA2,Vareoplysninger!$G$24:$G$38,0),0)+IFERROR(MATCH(HA2,Vareoplysninger!$H$24:$H$38,0),0)+IFERROR(MATCH(HA2,Vareoplysninger!$I$24:$I$38,0),0)+IFERROR(MATCH(HA2,Vareoplysninger!$J$24:$J$38,0),0)+IFERROR(MATCH(HA2,Emballage!$G$11:$G$30,0),0)+IFERROR(MATCH(HA2,Emballage!$H$11:$H$30,0),0)+IFERROR(MATCH(HA2,Emballage!$I$11:$I$30,0),0)+IFERROR(MATCH(HA2,Emballage!$J$11:$J$30,0),0)+IFERROR(MATCH(HA2,Emballage!$K$11:$K$30,0),0)&gt;=1,1,0)</f>
        <v>0</v>
      </c>
      <c r="HB3">
        <f>IF(IFERROR(MATCH(HB2,Vareoplysninger!$F$24:$F$38,0),0)+IFERROR(MATCH(HB2,Vareoplysninger!$G$24:$G$38,0),0)+IFERROR(MATCH(HB2,Vareoplysninger!$H$24:$H$38,0),0)+IFERROR(MATCH(HB2,Vareoplysninger!$I$24:$I$38,0),0)+IFERROR(MATCH(HB2,Vareoplysninger!$J$24:$J$38,0),0)+IFERROR(MATCH(HB2,Emballage!$G$11:$G$30,0),0)+IFERROR(MATCH(HB2,Emballage!$H$11:$H$30,0),0)+IFERROR(MATCH(HB2,Emballage!$I$11:$I$30,0),0)+IFERROR(MATCH(HB2,Emballage!$J$11:$J$30,0),0)+IFERROR(MATCH(HB2,Emballage!$K$11:$K$30,0),0)&gt;=1,1,0)</f>
        <v>0</v>
      </c>
      <c r="HC3">
        <f>IF(IFERROR(MATCH(HC2,Vareoplysninger!$F$24:$F$38,0),0)+IFERROR(MATCH(HC2,Vareoplysninger!$G$24:$G$38,0),0)+IFERROR(MATCH(HC2,Vareoplysninger!$H$24:$H$38,0),0)+IFERROR(MATCH(HC2,Vareoplysninger!$I$24:$I$38,0),0)+IFERROR(MATCH(HC2,Vareoplysninger!$J$24:$J$38,0),0)+IFERROR(MATCH(HC2,Emballage!$G$11:$G$30,0),0)+IFERROR(MATCH(HC2,Emballage!$H$11:$H$30,0),0)+IFERROR(MATCH(HC2,Emballage!$I$11:$I$30,0),0)+IFERROR(MATCH(HC2,Emballage!$J$11:$J$30,0),0)+IFERROR(MATCH(HC2,Emballage!$K$11:$K$30,0),0)&gt;=1,1,0)</f>
        <v>0</v>
      </c>
      <c r="HD3">
        <f>IF(IFERROR(MATCH(HD2,Vareoplysninger!$F$24:$F$38,0),0)+IFERROR(MATCH(HD2,Vareoplysninger!$G$24:$G$38,0),0)+IFERROR(MATCH(HD2,Vareoplysninger!$H$24:$H$38,0),0)+IFERROR(MATCH(HD2,Vareoplysninger!$I$24:$I$38,0),0)+IFERROR(MATCH(HD2,Vareoplysninger!$J$24:$J$38,0),0)+IFERROR(MATCH(HD2,Emballage!$G$11:$G$30,0),0)+IFERROR(MATCH(HD2,Emballage!$H$11:$H$30,0),0)+IFERROR(MATCH(HD2,Emballage!$I$11:$I$30,0),0)+IFERROR(MATCH(HD2,Emballage!$J$11:$J$30,0),0)+IFERROR(MATCH(HD2,Emballage!$K$11:$K$30,0),0)&gt;=1,1,0)</f>
        <v>0</v>
      </c>
      <c r="HE3">
        <f>IF(IFERROR(MATCH(HE2,Vareoplysninger!$F$24:$F$38,0),0)+IFERROR(MATCH(HE2,Vareoplysninger!$G$24:$G$38,0),0)+IFERROR(MATCH(HE2,Vareoplysninger!$H$24:$H$38,0),0)+IFERROR(MATCH(HE2,Vareoplysninger!$I$24:$I$38,0),0)+IFERROR(MATCH(HE2,Vareoplysninger!$J$24:$J$38,0),0)+IFERROR(MATCH(HE2,Emballage!$G$11:$G$30,0),0)+IFERROR(MATCH(HE2,Emballage!$H$11:$H$30,0),0)+IFERROR(MATCH(HE2,Emballage!$I$11:$I$30,0),0)+IFERROR(MATCH(HE2,Emballage!$J$11:$J$30,0),0)+IFERROR(MATCH(HE2,Emballage!$K$11:$K$30,0),0)&gt;=1,1,0)</f>
        <v>0</v>
      </c>
      <c r="HF3">
        <f>IF(IFERROR(MATCH(HF2,Vareoplysninger!$F$24:$F$38,0),0)+IFERROR(MATCH(HF2,Vareoplysninger!$G$24:$G$38,0),0)+IFERROR(MATCH(HF2,Vareoplysninger!$H$24:$H$38,0),0)+IFERROR(MATCH(HF2,Vareoplysninger!$I$24:$I$38,0),0)+IFERROR(MATCH(HF2,Vareoplysninger!$J$24:$J$38,0),0)+IFERROR(MATCH(HF2,Emballage!$G$11:$G$30,0),0)+IFERROR(MATCH(HF2,Emballage!$H$11:$H$30,0),0)+IFERROR(MATCH(HF2,Emballage!$I$11:$I$30,0),0)+IFERROR(MATCH(HF2,Emballage!$J$11:$J$30,0),0)+IFERROR(MATCH(HF2,Emballage!$K$11:$K$30,0),0)&gt;=1,1,0)</f>
        <v>0</v>
      </c>
      <c r="HG3">
        <f>IF(IFERROR(MATCH(HG2,Vareoplysninger!$F$24:$F$38,0),0)+IFERROR(MATCH(HG2,Vareoplysninger!$G$24:$G$38,0),0)+IFERROR(MATCH(HG2,Vareoplysninger!$H$24:$H$38,0),0)+IFERROR(MATCH(HG2,Vareoplysninger!$I$24:$I$38,0),0)+IFERROR(MATCH(HG2,Vareoplysninger!$J$24:$J$38,0),0)+IFERROR(MATCH(HG2,Emballage!$G$11:$G$30,0),0)+IFERROR(MATCH(HG2,Emballage!$H$11:$H$30,0),0)+IFERROR(MATCH(HG2,Emballage!$I$11:$I$30,0),0)+IFERROR(MATCH(HG2,Emballage!$J$11:$J$30,0),0)+IFERROR(MATCH(HG2,Emballage!$K$11:$K$30,0),0)&gt;=1,1,0)</f>
        <v>0</v>
      </c>
      <c r="HH3">
        <f>IF(IFERROR(MATCH(HH2,Vareoplysninger!$F$24:$F$38,0),0)+IFERROR(MATCH(HH2,Vareoplysninger!$G$24:$G$38,0),0)+IFERROR(MATCH(HH2,Vareoplysninger!$H$24:$H$38,0),0)+IFERROR(MATCH(HH2,Vareoplysninger!$I$24:$I$38,0),0)+IFERROR(MATCH(HH2,Vareoplysninger!$J$24:$J$38,0),0)+IFERROR(MATCH(HH2,Emballage!$G$11:$G$30,0),0)+IFERROR(MATCH(HH2,Emballage!$H$11:$H$30,0),0)+IFERROR(MATCH(HH2,Emballage!$I$11:$I$30,0),0)+IFERROR(MATCH(HH2,Emballage!$J$11:$J$30,0),0)+IFERROR(MATCH(HH2,Emballage!$K$11:$K$30,0),0)&gt;=1,1,0)</f>
        <v>0</v>
      </c>
      <c r="HI3">
        <f>IF(IFERROR(MATCH(HI2,Vareoplysninger!$F$24:$F$38,0),0)+IFERROR(MATCH(HI2,Vareoplysninger!$G$24:$G$38,0),0)+IFERROR(MATCH(HI2,Vareoplysninger!$H$24:$H$38,0),0)+IFERROR(MATCH(HI2,Vareoplysninger!$I$24:$I$38,0),0)+IFERROR(MATCH(HI2,Vareoplysninger!$J$24:$J$38,0),0)+IFERROR(MATCH(HI2,Emballage!$G$11:$G$30,0),0)+IFERROR(MATCH(HI2,Emballage!$H$11:$H$30,0),0)+IFERROR(MATCH(HI2,Emballage!$I$11:$I$30,0),0)+IFERROR(MATCH(HI2,Emballage!$J$11:$J$30,0),0)+IFERROR(MATCH(HI2,Emballage!$K$11:$K$30,0),0)&gt;=1,1,0)</f>
        <v>0</v>
      </c>
      <c r="HJ3">
        <f>IF(IFERROR(MATCH(HJ2,Vareoplysninger!$F$24:$F$38,0),0)+IFERROR(MATCH(HJ2,Vareoplysninger!$G$24:$G$38,0),0)+IFERROR(MATCH(HJ2,Vareoplysninger!$H$24:$H$38,0),0)+IFERROR(MATCH(HJ2,Vareoplysninger!$I$24:$I$38,0),0)+IFERROR(MATCH(HJ2,Vareoplysninger!$J$24:$J$38,0),0)+IFERROR(MATCH(HJ2,Emballage!$G$11:$G$30,0),0)+IFERROR(MATCH(HJ2,Emballage!$H$11:$H$30,0),0)+IFERROR(MATCH(HJ2,Emballage!$I$11:$I$30,0),0)+IFERROR(MATCH(HJ2,Emballage!$J$11:$J$30,0),0)+IFERROR(MATCH(HJ2,Emballage!$K$11:$K$30,0),0)&gt;=1,1,0)</f>
        <v>0</v>
      </c>
      <c r="HK3">
        <f>IF(IFERROR(MATCH(HK2,Vareoplysninger!$F$24:$F$38,0),0)+IFERROR(MATCH(HK2,Vareoplysninger!$G$24:$G$38,0),0)+IFERROR(MATCH(HK2,Vareoplysninger!$H$24:$H$38,0),0)+IFERROR(MATCH(HK2,Vareoplysninger!$I$24:$I$38,0),0)+IFERROR(MATCH(HK2,Vareoplysninger!$J$24:$J$38,0),0)+IFERROR(MATCH(HK2,Emballage!$G$11:$G$30,0),0)+IFERROR(MATCH(HK2,Emballage!$H$11:$H$30,0),0)+IFERROR(MATCH(HK2,Emballage!$I$11:$I$30,0),0)+IFERROR(MATCH(HK2,Emballage!$J$11:$J$30,0),0)+IFERROR(MATCH(HK2,Emballage!$K$11:$K$30,0),0)&gt;=1,1,0)</f>
        <v>0</v>
      </c>
      <c r="HL3">
        <f>IF(IFERROR(MATCH(HL2,Vareoplysninger!$F$24:$F$38,0),0)+IFERROR(MATCH(HL2,Vareoplysninger!$G$24:$G$38,0),0)+IFERROR(MATCH(HL2,Vareoplysninger!$H$24:$H$38,0),0)+IFERROR(MATCH(HL2,Vareoplysninger!$I$24:$I$38,0),0)+IFERROR(MATCH(HL2,Vareoplysninger!$J$24:$J$38,0),0)+IFERROR(MATCH(HL2,Emballage!$G$11:$G$30,0),0)+IFERROR(MATCH(HL2,Emballage!$H$11:$H$30,0),0)+IFERROR(MATCH(HL2,Emballage!$I$11:$I$30,0),0)+IFERROR(MATCH(HL2,Emballage!$J$11:$J$30,0),0)+IFERROR(MATCH(HL2,Emballage!$K$11:$K$30,0),0)&gt;=1,1,0)</f>
        <v>0</v>
      </c>
      <c r="HM3">
        <f>IF(IFERROR(MATCH(HM2,Vareoplysninger!$F$24:$F$38,0),0)+IFERROR(MATCH(HM2,Vareoplysninger!$G$24:$G$38,0),0)+IFERROR(MATCH(HM2,Vareoplysninger!$H$24:$H$38,0),0)+IFERROR(MATCH(HM2,Vareoplysninger!$I$24:$I$38,0),0)+IFERROR(MATCH(HM2,Vareoplysninger!$J$24:$J$38,0),0)+IFERROR(MATCH(HM2,Emballage!$G$11:$G$30,0),0)+IFERROR(MATCH(HM2,Emballage!$H$11:$H$30,0),0)+IFERROR(MATCH(HM2,Emballage!$I$11:$I$30,0),0)+IFERROR(MATCH(HM2,Emballage!$J$11:$J$30,0),0)+IFERROR(MATCH(HM2,Emballage!$K$11:$K$30,0),0)&gt;=1,1,0)</f>
        <v>0</v>
      </c>
      <c r="HN3">
        <f>IF(IFERROR(MATCH(HN2,Vareoplysninger!$F$24:$F$38,0),0)+IFERROR(MATCH(HN2,Vareoplysninger!$G$24:$G$38,0),0)+IFERROR(MATCH(HN2,Vareoplysninger!$H$24:$H$38,0),0)+IFERROR(MATCH(HN2,Vareoplysninger!$I$24:$I$38,0),0)+IFERROR(MATCH(HN2,Vareoplysninger!$J$24:$J$38,0),0)+IFERROR(MATCH(HN2,Emballage!$G$11:$G$30,0),0)+IFERROR(MATCH(HN2,Emballage!$H$11:$H$30,0),0)+IFERROR(MATCH(HN2,Emballage!$I$11:$I$30,0),0)+IFERROR(MATCH(HN2,Emballage!$J$11:$J$30,0),0)+IFERROR(MATCH(HN2,Emballage!$K$11:$K$30,0),0)&gt;=1,1,0)</f>
        <v>0</v>
      </c>
      <c r="HO3">
        <f>IF(IFERROR(MATCH(HO2,Vareoplysninger!$F$24:$F$38,0),0)+IFERROR(MATCH(HO2,Vareoplysninger!$G$24:$G$38,0),0)+IFERROR(MATCH(HO2,Vareoplysninger!$H$24:$H$38,0),0)+IFERROR(MATCH(HO2,Vareoplysninger!$I$24:$I$38,0),0)+IFERROR(MATCH(HO2,Vareoplysninger!$J$24:$J$38,0),0)+IFERROR(MATCH(HO2,Emballage!$G$11:$G$30,0),0)+IFERROR(MATCH(HO2,Emballage!$H$11:$H$30,0),0)+IFERROR(MATCH(HO2,Emballage!$I$11:$I$30,0),0)+IFERROR(MATCH(HO2,Emballage!$J$11:$J$30,0),0)+IFERROR(MATCH(HO2,Emballage!$K$11:$K$30,0),0)&gt;=1,1,0)</f>
        <v>0</v>
      </c>
      <c r="HP3">
        <f>IF(IFERROR(MATCH(HP2,Vareoplysninger!$F$24:$F$38,0),0)+IFERROR(MATCH(HP2,Vareoplysninger!$G$24:$G$38,0),0)+IFERROR(MATCH(HP2,Vareoplysninger!$H$24:$H$38,0),0)+IFERROR(MATCH(HP2,Vareoplysninger!$I$24:$I$38,0),0)+IFERROR(MATCH(HP2,Vareoplysninger!$J$24:$J$38,0),0)+IFERROR(MATCH(HP2,Emballage!$G$11:$G$30,0),0)+IFERROR(MATCH(HP2,Emballage!$H$11:$H$30,0),0)+IFERROR(MATCH(HP2,Emballage!$I$11:$I$30,0),0)+IFERROR(MATCH(HP2,Emballage!$J$11:$J$30,0),0)+IFERROR(MATCH(HP2,Emballage!$K$11:$K$30,0),0)&gt;=1,1,0)</f>
        <v>0</v>
      </c>
      <c r="HQ3">
        <f>IF(IFERROR(MATCH(HQ2,Vareoplysninger!$F$24:$F$38,0),0)+IFERROR(MATCH(HQ2,Vareoplysninger!$G$24:$G$38,0),0)+IFERROR(MATCH(HQ2,Vareoplysninger!$H$24:$H$38,0),0)+IFERROR(MATCH(HQ2,Vareoplysninger!$I$24:$I$38,0),0)+IFERROR(MATCH(HQ2,Vareoplysninger!$J$24:$J$38,0),0)+IFERROR(MATCH(HQ2,Emballage!$G$11:$G$30,0),0)+IFERROR(MATCH(HQ2,Emballage!$H$11:$H$30,0),0)+IFERROR(MATCH(HQ2,Emballage!$I$11:$I$30,0),0)+IFERROR(MATCH(HQ2,Emballage!$J$11:$J$30,0),0)+IFERROR(MATCH(HQ2,Emballage!$K$11:$K$30,0),0)&gt;=1,1,0)</f>
        <v>0</v>
      </c>
      <c r="HR3">
        <f>IF(IFERROR(MATCH(HR2,Vareoplysninger!$F$24:$F$38,0),0)+IFERROR(MATCH(HR2,Vareoplysninger!$G$24:$G$38,0),0)+IFERROR(MATCH(HR2,Vareoplysninger!$H$24:$H$38,0),0)+IFERROR(MATCH(HR2,Vareoplysninger!$I$24:$I$38,0),0)+IFERROR(MATCH(HR2,Vareoplysninger!$J$24:$J$38,0),0)+IFERROR(MATCH(HR2,Emballage!$G$11:$G$30,0),0)+IFERROR(MATCH(HR2,Emballage!$H$11:$H$30,0),0)+IFERROR(MATCH(HR2,Emballage!$I$11:$I$30,0),0)+IFERROR(MATCH(HR2,Emballage!$J$11:$J$30,0),0)+IFERROR(MATCH(HR2,Emballage!$K$11:$K$30,0),0)&gt;=1,1,0)</f>
        <v>0</v>
      </c>
      <c r="HS3">
        <f>IF(IFERROR(MATCH(HS2,Vareoplysninger!$F$24:$F$38,0),0)+IFERROR(MATCH(HS2,Vareoplysninger!$G$24:$G$38,0),0)+IFERROR(MATCH(HS2,Vareoplysninger!$H$24:$H$38,0),0)+IFERROR(MATCH(HS2,Vareoplysninger!$I$24:$I$38,0),0)+IFERROR(MATCH(HS2,Vareoplysninger!$J$24:$J$38,0),0)+IFERROR(MATCH(HS2,Emballage!$G$11:$G$30,0),0)+IFERROR(MATCH(HS2,Emballage!$H$11:$H$30,0),0)+IFERROR(MATCH(HS2,Emballage!$I$11:$I$30,0),0)+IFERROR(MATCH(HS2,Emballage!$J$11:$J$30,0),0)+IFERROR(MATCH(HS2,Emballage!$K$11:$K$30,0),0)&gt;=1,1,0)</f>
        <v>0</v>
      </c>
      <c r="HT3">
        <f>IF(IFERROR(MATCH(HT2,Vareoplysninger!$F$24:$F$38,0),0)+IFERROR(MATCH(HT2,Vareoplysninger!$G$24:$G$38,0),0)+IFERROR(MATCH(HT2,Vareoplysninger!$H$24:$H$38,0),0)+IFERROR(MATCH(HT2,Vareoplysninger!$I$24:$I$38,0),0)+IFERROR(MATCH(HT2,Vareoplysninger!$J$24:$J$38,0),0)+IFERROR(MATCH(HT2,Emballage!$G$11:$G$30,0),0)+IFERROR(MATCH(HT2,Emballage!$H$11:$H$30,0),0)+IFERROR(MATCH(HT2,Emballage!$I$11:$I$30,0),0)+IFERROR(MATCH(HT2,Emballage!$J$11:$J$30,0),0)+IFERROR(MATCH(HT2,Emballage!$K$11:$K$30,0),0)&gt;=1,1,0)</f>
        <v>0</v>
      </c>
      <c r="HU3">
        <f>IF(IFERROR(MATCH(HU2,Vareoplysninger!$F$24:$F$38,0),0)+IFERROR(MATCH(HU2,Vareoplysninger!$G$24:$G$38,0),0)+IFERROR(MATCH(HU2,Vareoplysninger!$H$24:$H$38,0),0)+IFERROR(MATCH(HU2,Vareoplysninger!$I$24:$I$38,0),0)+IFERROR(MATCH(HU2,Vareoplysninger!$J$24:$J$38,0),0)+IFERROR(MATCH(HU2,Emballage!$G$11:$G$30,0),0)+IFERROR(MATCH(HU2,Emballage!$H$11:$H$30,0),0)+IFERROR(MATCH(HU2,Emballage!$I$11:$I$30,0),0)+IFERROR(MATCH(HU2,Emballage!$J$11:$J$30,0),0)+IFERROR(MATCH(HU2,Emballage!$K$11:$K$30,0),0)&gt;=1,1,0)</f>
        <v>0</v>
      </c>
      <c r="HV3">
        <f>IF(IFERROR(MATCH(HV2,Vareoplysninger!$F$24:$F$38,0),0)+IFERROR(MATCH(HV2,Vareoplysninger!$G$24:$G$38,0),0)+IFERROR(MATCH(HV2,Vareoplysninger!$H$24:$H$38,0),0)+IFERROR(MATCH(HV2,Vareoplysninger!$I$24:$I$38,0),0)+IFERROR(MATCH(HV2,Vareoplysninger!$J$24:$J$38,0),0)+IFERROR(MATCH(HV2,Emballage!$G$11:$G$30,0),0)+IFERROR(MATCH(HV2,Emballage!$H$11:$H$30,0),0)+IFERROR(MATCH(HV2,Emballage!$I$11:$I$30,0),0)+IFERROR(MATCH(HV2,Emballage!$J$11:$J$30,0),0)+IFERROR(MATCH(HV2,Emballage!$K$11:$K$30,0),0)&gt;=1,1,0)</f>
        <v>0</v>
      </c>
      <c r="HW3">
        <f>IF(IFERROR(MATCH(HW2,Vareoplysninger!$F$24:$F$38,0),0)+IFERROR(MATCH(HW2,Vareoplysninger!$G$24:$G$38,0),0)+IFERROR(MATCH(HW2,Vareoplysninger!$H$24:$H$38,0),0)+IFERROR(MATCH(HW2,Vareoplysninger!$I$24:$I$38,0),0)+IFERROR(MATCH(HW2,Vareoplysninger!$J$24:$J$38,0),0)+IFERROR(MATCH(HW2,Emballage!$G$11:$G$30,0),0)+IFERROR(MATCH(HW2,Emballage!$H$11:$H$30,0),0)+IFERROR(MATCH(HW2,Emballage!$I$11:$I$30,0),0)+IFERROR(MATCH(HW2,Emballage!$J$11:$J$30,0),0)+IFERROR(MATCH(HW2,Emballage!$K$11:$K$30,0),0)&gt;=1,1,0)</f>
        <v>0</v>
      </c>
      <c r="HX3">
        <f>IF(IFERROR(MATCH(HX2,Vareoplysninger!$F$24:$F$38,0),0)+IFERROR(MATCH(HX2,Vareoplysninger!$G$24:$G$38,0),0)+IFERROR(MATCH(HX2,Vareoplysninger!$H$24:$H$38,0),0)+IFERROR(MATCH(HX2,Vareoplysninger!$I$24:$I$38,0),0)+IFERROR(MATCH(HX2,Vareoplysninger!$J$24:$J$38,0),0)+IFERROR(MATCH(HX2,Emballage!$G$11:$G$30,0),0)+IFERROR(MATCH(HX2,Emballage!$H$11:$H$30,0),0)+IFERROR(MATCH(HX2,Emballage!$I$11:$I$30,0),0)+IFERROR(MATCH(HX2,Emballage!$J$11:$J$30,0),0)+IFERROR(MATCH(HX2,Emballage!$K$11:$K$30,0),0)&gt;=1,1,0)</f>
        <v>0</v>
      </c>
      <c r="HY3">
        <f>IF(IFERROR(MATCH(HY2,Vareoplysninger!$F$24:$F$38,0),0)+IFERROR(MATCH(HY2,Vareoplysninger!$G$24:$G$38,0),0)+IFERROR(MATCH(HY2,Vareoplysninger!$H$24:$H$38,0),0)+IFERROR(MATCH(HY2,Vareoplysninger!$I$24:$I$38,0),0)+IFERROR(MATCH(HY2,Vareoplysninger!$J$24:$J$38,0),0)+IFERROR(MATCH(HY2,Emballage!$G$11:$G$30,0),0)+IFERROR(MATCH(HY2,Emballage!$H$11:$H$30,0),0)+IFERROR(MATCH(HY2,Emballage!$I$11:$I$30,0),0)+IFERROR(MATCH(HY2,Emballage!$J$11:$J$30,0),0)+IFERROR(MATCH(HY2,Emballage!$K$11:$K$30,0),0)&gt;=1,1,0)</f>
        <v>0</v>
      </c>
      <c r="HZ3">
        <f>IF(IFERROR(MATCH(HZ2,Vareoplysninger!$F$24:$F$38,0),0)+IFERROR(MATCH(HZ2,Vareoplysninger!$G$24:$G$38,0),0)+IFERROR(MATCH(HZ2,Vareoplysninger!$H$24:$H$38,0),0)+IFERROR(MATCH(HZ2,Vareoplysninger!$I$24:$I$38,0),0)+IFERROR(MATCH(HZ2,Vareoplysninger!$J$24:$J$38,0),0)+IFERROR(MATCH(HZ2,Emballage!$G$11:$G$30,0),0)+IFERROR(MATCH(HZ2,Emballage!$H$11:$H$30,0),0)+IFERROR(MATCH(HZ2,Emballage!$I$11:$I$30,0),0)+IFERROR(MATCH(HZ2,Emballage!$J$11:$J$30,0),0)+IFERROR(MATCH(HZ2,Emballage!$K$11:$K$30,0),0)&gt;=1,1,0)</f>
        <v>0</v>
      </c>
      <c r="IA3">
        <f>IF(IFERROR(MATCH(IA2,Vareoplysninger!$F$24:$F$38,0),0)+IFERROR(MATCH(IA2,Vareoplysninger!$G$24:$G$38,0),0)+IFERROR(MATCH(IA2,Vareoplysninger!$H$24:$H$38,0),0)+IFERROR(MATCH(IA2,Vareoplysninger!$I$24:$I$38,0),0)+IFERROR(MATCH(IA2,Vareoplysninger!$J$24:$J$38,0),0)+IFERROR(MATCH(IA2,Emballage!$G$11:$G$30,0),0)+IFERROR(MATCH(IA2,Emballage!$H$11:$H$30,0),0)+IFERROR(MATCH(IA2,Emballage!$I$11:$I$30,0),0)+IFERROR(MATCH(IA2,Emballage!$J$11:$J$30,0),0)+IFERROR(MATCH(IA2,Emballage!$K$11:$K$30,0),0)&gt;=1,1,0)</f>
        <v>0</v>
      </c>
      <c r="IB3">
        <f>IF(IFERROR(MATCH(IB2,Vareoplysninger!$F$24:$F$38,0),0)+IFERROR(MATCH(IB2,Vareoplysninger!$G$24:$G$38,0),0)+IFERROR(MATCH(IB2,Vareoplysninger!$H$24:$H$38,0),0)+IFERROR(MATCH(IB2,Vareoplysninger!$I$24:$I$38,0),0)+IFERROR(MATCH(IB2,Vareoplysninger!$J$24:$J$38,0),0)+IFERROR(MATCH(IB2,Emballage!$G$11:$G$30,0),0)+IFERROR(MATCH(IB2,Emballage!$H$11:$H$30,0),0)+IFERROR(MATCH(IB2,Emballage!$I$11:$I$30,0),0)+IFERROR(MATCH(IB2,Emballage!$J$11:$J$30,0),0)+IFERROR(MATCH(IB2,Emballage!$K$11:$K$30,0),0)&gt;=1,1,0)</f>
        <v>0</v>
      </c>
      <c r="IC3">
        <f>IF(IFERROR(MATCH(IC2,Vareoplysninger!$F$24:$F$38,0),0)+IFERROR(MATCH(IC2,Vareoplysninger!$G$24:$G$38,0),0)+IFERROR(MATCH(IC2,Vareoplysninger!$H$24:$H$38,0),0)+IFERROR(MATCH(IC2,Vareoplysninger!$I$24:$I$38,0),0)+IFERROR(MATCH(IC2,Vareoplysninger!$J$24:$J$38,0),0)+IFERROR(MATCH(IC2,Emballage!$G$11:$G$30,0),0)+IFERROR(MATCH(IC2,Emballage!$H$11:$H$30,0),0)+IFERROR(MATCH(IC2,Emballage!$I$11:$I$30,0),0)+IFERROR(MATCH(IC2,Emballage!$J$11:$J$30,0),0)+IFERROR(MATCH(IC2,Emballage!$K$11:$K$30,0),0)&gt;=1,1,0)</f>
        <v>0</v>
      </c>
      <c r="ID3">
        <f>IF(IFERROR(MATCH(ID2,Vareoplysninger!$F$24:$F$38,0),0)+IFERROR(MATCH(ID2,Vareoplysninger!$G$24:$G$38,0),0)+IFERROR(MATCH(ID2,Vareoplysninger!$H$24:$H$38,0),0)+IFERROR(MATCH(ID2,Vareoplysninger!$I$24:$I$38,0),0)+IFERROR(MATCH(ID2,Vareoplysninger!$J$24:$J$38,0),0)+IFERROR(MATCH(ID2,Emballage!$G$11:$G$30,0),0)+IFERROR(MATCH(ID2,Emballage!$H$11:$H$30,0),0)+IFERROR(MATCH(ID2,Emballage!$I$11:$I$30,0),0)+IFERROR(MATCH(ID2,Emballage!$J$11:$J$30,0),0)+IFERROR(MATCH(ID2,Emballage!$K$11:$K$30,0),0)&gt;=1,1,0)</f>
        <v>0</v>
      </c>
      <c r="IE3">
        <f>IF(IFERROR(MATCH(IE2,Vareoplysninger!$F$24:$F$38,0),0)+IFERROR(MATCH(IE2,Vareoplysninger!$G$24:$G$38,0),0)+IFERROR(MATCH(IE2,Vareoplysninger!$H$24:$H$38,0),0)+IFERROR(MATCH(IE2,Vareoplysninger!$I$24:$I$38,0),0)+IFERROR(MATCH(IE2,Vareoplysninger!$J$24:$J$38,0),0)+IFERROR(MATCH(IE2,Emballage!$G$11:$G$30,0),0)+IFERROR(MATCH(IE2,Emballage!$H$11:$H$30,0),0)+IFERROR(MATCH(IE2,Emballage!$I$11:$I$30,0),0)+IFERROR(MATCH(IE2,Emballage!$J$11:$J$30,0),0)+IFERROR(MATCH(IE2,Emballage!$K$11:$K$30,0),0)&gt;=1,1,0)</f>
        <v>0</v>
      </c>
      <c r="IF3">
        <f>IF(IFERROR(MATCH(IF2,Vareoplysninger!$F$24:$F$38,0),0)+IFERROR(MATCH(IF2,Vareoplysninger!$G$24:$G$38,0),0)+IFERROR(MATCH(IF2,Vareoplysninger!$H$24:$H$38,0),0)+IFERROR(MATCH(IF2,Vareoplysninger!$I$24:$I$38,0),0)+IFERROR(MATCH(IF2,Vareoplysninger!$J$24:$J$38,0),0)+IFERROR(MATCH(IF2,Emballage!$G$11:$G$30,0),0)+IFERROR(MATCH(IF2,Emballage!$H$11:$H$30,0),0)+IFERROR(MATCH(IF2,Emballage!$I$11:$I$30,0),0)+IFERROR(MATCH(IF2,Emballage!$J$11:$J$30,0),0)+IFERROR(MATCH(IF2,Emballage!$K$11:$K$30,0),0)&gt;=1,1,0)</f>
        <v>0</v>
      </c>
      <c r="IG3">
        <f>IF(IFERROR(MATCH(IG2,Vareoplysninger!$F$24:$F$38,0),0)+IFERROR(MATCH(IG2,Vareoplysninger!$G$24:$G$38,0),0)+IFERROR(MATCH(IG2,Vareoplysninger!$H$24:$H$38,0),0)+IFERROR(MATCH(IG2,Vareoplysninger!$I$24:$I$38,0),0)+IFERROR(MATCH(IG2,Vareoplysninger!$J$24:$J$38,0),0)+IFERROR(MATCH(IG2,Emballage!$G$11:$G$30,0),0)+IFERROR(MATCH(IG2,Emballage!$H$11:$H$30,0),0)+IFERROR(MATCH(IG2,Emballage!$I$11:$I$30,0),0)+IFERROR(MATCH(IG2,Emballage!$J$11:$J$30,0),0)+IFERROR(MATCH(IG2,Emballage!$K$11:$K$30,0),0)&gt;=1,1,0)</f>
        <v>0</v>
      </c>
      <c r="IH3">
        <f>IF(IFERROR(MATCH(IH2,Vareoplysninger!$F$24:$F$38,0),0)+IFERROR(MATCH(IH2,Vareoplysninger!$G$24:$G$38,0),0)+IFERROR(MATCH(IH2,Vareoplysninger!$H$24:$H$38,0),0)+IFERROR(MATCH(IH2,Vareoplysninger!$I$24:$I$38,0),0)+IFERROR(MATCH(IH2,Vareoplysninger!$J$24:$J$38,0),0)+IFERROR(MATCH(IH2,Emballage!$G$11:$G$30,0),0)+IFERROR(MATCH(IH2,Emballage!$H$11:$H$30,0),0)+IFERROR(MATCH(IH2,Emballage!$I$11:$I$30,0),0)+IFERROR(MATCH(IH2,Emballage!$J$11:$J$30,0),0)+IFERROR(MATCH(IH2,Emballage!$K$11:$K$30,0),0)&gt;=1,1,0)</f>
        <v>0</v>
      </c>
      <c r="II3">
        <f>IF(IFERROR(MATCH(II2,Vareoplysninger!$F$24:$F$38,0),0)+IFERROR(MATCH(II2,Vareoplysninger!$G$24:$G$38,0),0)+IFERROR(MATCH(II2,Vareoplysninger!$H$24:$H$38,0),0)+IFERROR(MATCH(II2,Vareoplysninger!$I$24:$I$38,0),0)+IFERROR(MATCH(II2,Vareoplysninger!$J$24:$J$38,0),0)+IFERROR(MATCH(II2,Emballage!$G$11:$G$30,0),0)+IFERROR(MATCH(II2,Emballage!$H$11:$H$30,0),0)+IFERROR(MATCH(II2,Emballage!$I$11:$I$30,0),0)+IFERROR(MATCH(II2,Emballage!$J$11:$J$30,0),0)+IFERROR(MATCH(II2,Emballage!$K$11:$K$30,0),0)&gt;=1,1,0)</f>
        <v>0</v>
      </c>
      <c r="IJ3">
        <f>IF(IFERROR(MATCH(IJ2,Vareoplysninger!$F$24:$F$38,0),0)+IFERROR(MATCH(IJ2,Vareoplysninger!$G$24:$G$38,0),0)+IFERROR(MATCH(IJ2,Vareoplysninger!$H$24:$H$38,0),0)+IFERROR(MATCH(IJ2,Vareoplysninger!$I$24:$I$38,0),0)+IFERROR(MATCH(IJ2,Vareoplysninger!$J$24:$J$38,0),0)+IFERROR(MATCH(IJ2,Emballage!$G$11:$G$30,0),0)+IFERROR(MATCH(IJ2,Emballage!$H$11:$H$30,0),0)+IFERROR(MATCH(IJ2,Emballage!$I$11:$I$30,0),0)+IFERROR(MATCH(IJ2,Emballage!$J$11:$J$30,0),0)+IFERROR(MATCH(IJ2,Emballage!$K$11:$K$30,0),0)&gt;=1,1,0)</f>
        <v>0</v>
      </c>
      <c r="IK3">
        <f>IF(IFERROR(MATCH(IK2,Vareoplysninger!$F$24:$F$38,0),0)+IFERROR(MATCH(IK2,Vareoplysninger!$G$24:$G$38,0),0)+IFERROR(MATCH(IK2,Vareoplysninger!$H$24:$H$38,0),0)+IFERROR(MATCH(IK2,Vareoplysninger!$I$24:$I$38,0),0)+IFERROR(MATCH(IK2,Vareoplysninger!$J$24:$J$38,0),0)+IFERROR(MATCH(IK2,Emballage!$G$11:$G$30,0),0)+IFERROR(MATCH(IK2,Emballage!$H$11:$H$30,0),0)+IFERROR(MATCH(IK2,Emballage!$I$11:$I$30,0),0)+IFERROR(MATCH(IK2,Emballage!$J$11:$J$30,0),0)+IFERROR(MATCH(IK2,Emballage!$K$11:$K$30,0),0)&gt;=1,1,0)</f>
        <v>0</v>
      </c>
      <c r="IL3">
        <f>IF(IFERROR(MATCH(IL2,Vareoplysninger!$F$24:$F$38,0),0)+IFERROR(MATCH(IL2,Vareoplysninger!$G$24:$G$38,0),0)+IFERROR(MATCH(IL2,Vareoplysninger!$H$24:$H$38,0),0)+IFERROR(MATCH(IL2,Vareoplysninger!$I$24:$I$38,0),0)+IFERROR(MATCH(IL2,Vareoplysninger!$J$24:$J$38,0),0)+IFERROR(MATCH(IL2,Emballage!$G$11:$G$30,0),0)+IFERROR(MATCH(IL2,Emballage!$H$11:$H$30,0),0)+IFERROR(MATCH(IL2,Emballage!$I$11:$I$30,0),0)+IFERROR(MATCH(IL2,Emballage!$J$11:$J$30,0),0)+IFERROR(MATCH(IL2,Emballage!$K$11:$K$30,0),0)&gt;=1,1,0)</f>
        <v>0</v>
      </c>
      <c r="IM3">
        <f>IF(IFERROR(MATCH(IM2,Vareoplysninger!$F$24:$F$38,0),0)+IFERROR(MATCH(IM2,Vareoplysninger!$G$24:$G$38,0),0)+IFERROR(MATCH(IM2,Vareoplysninger!$H$24:$H$38,0),0)+IFERROR(MATCH(IM2,Vareoplysninger!$I$24:$I$38,0),0)+IFERROR(MATCH(IM2,Vareoplysninger!$J$24:$J$38,0),0)+IFERROR(MATCH(IM2,Emballage!$G$11:$G$30,0),0)+IFERROR(MATCH(IM2,Emballage!$H$11:$H$30,0),0)+IFERROR(MATCH(IM2,Emballage!$I$11:$I$30,0),0)+IFERROR(MATCH(IM2,Emballage!$J$11:$J$30,0),0)+IFERROR(MATCH(IM2,Emballage!$K$11:$K$30,0),0)&gt;=1,1,0)</f>
        <v>0</v>
      </c>
      <c r="IN3">
        <f>IF(IFERROR(MATCH(IN2,Vareoplysninger!$F$24:$F$38,0),0)+IFERROR(MATCH(IN2,Vareoplysninger!$G$24:$G$38,0),0)+IFERROR(MATCH(IN2,Vareoplysninger!$H$24:$H$38,0),0)+IFERROR(MATCH(IN2,Vareoplysninger!$I$24:$I$38,0),0)+IFERROR(MATCH(IN2,Vareoplysninger!$J$24:$J$38,0),0)+IFERROR(MATCH(IN2,Emballage!$G$11:$G$30,0),0)+IFERROR(MATCH(IN2,Emballage!$H$11:$H$30,0),0)+IFERROR(MATCH(IN2,Emballage!$I$11:$I$30,0),0)+IFERROR(MATCH(IN2,Emballage!$J$11:$J$30,0),0)+IFERROR(MATCH(IN2,Emballage!$K$11:$K$30,0),0)&gt;=1,1,0)</f>
        <v>0</v>
      </c>
      <c r="IO3">
        <f>IF(IFERROR(MATCH(IO2,Vareoplysninger!$F$24:$F$38,0),0)+IFERROR(MATCH(IO2,Vareoplysninger!$G$24:$G$38,0),0)+IFERROR(MATCH(IO2,Vareoplysninger!$H$24:$H$38,0),0)+IFERROR(MATCH(IO2,Vareoplysninger!$I$24:$I$38,0),0)+IFERROR(MATCH(IO2,Vareoplysninger!$J$24:$J$38,0),0)+IFERROR(MATCH(IO2,Emballage!$G$11:$G$30,0),0)+IFERROR(MATCH(IO2,Emballage!$H$11:$H$30,0),0)+IFERROR(MATCH(IO2,Emballage!$I$11:$I$30,0),0)+IFERROR(MATCH(IO2,Emballage!$J$11:$J$30,0),0)+IFERROR(MATCH(IO2,Emballage!$K$11:$K$30,0),0)&gt;=1,1,0)</f>
        <v>0</v>
      </c>
      <c r="IP3">
        <f>IF(IFERROR(MATCH(IP2,Vareoplysninger!$F$24:$F$38,0),0)+IFERROR(MATCH(IP2,Vareoplysninger!$G$24:$G$38,0),0)+IFERROR(MATCH(IP2,Vareoplysninger!$H$24:$H$38,0),0)+IFERROR(MATCH(IP2,Vareoplysninger!$I$24:$I$38,0),0)+IFERROR(MATCH(IP2,Vareoplysninger!$J$24:$J$38,0),0)+IFERROR(MATCH(IP2,Emballage!$G$11:$G$30,0),0)+IFERROR(MATCH(IP2,Emballage!$H$11:$H$30,0),0)+IFERROR(MATCH(IP2,Emballage!$I$11:$I$30,0),0)+IFERROR(MATCH(IP2,Emballage!$J$11:$J$30,0),0)+IFERROR(MATCH(IP2,Emballage!$K$11:$K$30,0),0)&gt;=1,1,0)</f>
        <v>0</v>
      </c>
      <c r="IQ3">
        <f>IF(IFERROR(MATCH(IQ2,Vareoplysninger!$F$24:$F$38,0),0)+IFERROR(MATCH(IQ2,Vareoplysninger!$G$24:$G$38,0),0)+IFERROR(MATCH(IQ2,Vareoplysninger!$H$24:$H$38,0),0)+IFERROR(MATCH(IQ2,Vareoplysninger!$I$24:$I$38,0),0)+IFERROR(MATCH(IQ2,Vareoplysninger!$J$24:$J$38,0),0)+IFERROR(MATCH(IQ2,Emballage!$G$11:$G$30,0),0)+IFERROR(MATCH(IQ2,Emballage!$H$11:$H$30,0),0)+IFERROR(MATCH(IQ2,Emballage!$I$11:$I$30,0),0)+IFERROR(MATCH(IQ2,Emballage!$J$11:$J$30,0),0)+IFERROR(MATCH(IQ2,Emballage!$K$11:$K$30,0),0)&gt;=1,1,0)</f>
        <v>0</v>
      </c>
      <c r="IR3">
        <f>IF(IFERROR(MATCH(IR2,Vareoplysninger!$F$24:$F$38,0),0)+IFERROR(MATCH(IR2,Vareoplysninger!$G$24:$G$38,0),0)+IFERROR(MATCH(IR2,Vareoplysninger!$H$24:$H$38,0),0)+IFERROR(MATCH(IR2,Vareoplysninger!$I$24:$I$38,0),0)+IFERROR(MATCH(IR2,Vareoplysninger!$J$24:$J$38,0),0)+IFERROR(MATCH(IR2,Emballage!$G$11:$G$30,0),0)+IFERROR(MATCH(IR2,Emballage!$H$11:$H$30,0),0)+IFERROR(MATCH(IR2,Emballage!$I$11:$I$30,0),0)+IFERROR(MATCH(IR2,Emballage!$J$11:$J$30,0),0)+IFERROR(MATCH(IR2,Emballage!$K$11:$K$30,0),0)&gt;=1,1,0)</f>
        <v>0</v>
      </c>
      <c r="IS3">
        <f>IF(IFERROR(MATCH(IS2,Vareoplysninger!$F$24:$F$38,0),0)+IFERROR(MATCH(IS2,Vareoplysninger!$G$24:$G$38,0),0)+IFERROR(MATCH(IS2,Vareoplysninger!$H$24:$H$38,0),0)+IFERROR(MATCH(IS2,Vareoplysninger!$I$24:$I$38,0),0)+IFERROR(MATCH(IS2,Vareoplysninger!$J$24:$J$38,0),0)+IFERROR(MATCH(IS2,Emballage!$G$11:$G$30,0),0)+IFERROR(MATCH(IS2,Emballage!$H$11:$H$30,0),0)+IFERROR(MATCH(IS2,Emballage!$I$11:$I$30,0),0)+IFERROR(MATCH(IS2,Emballage!$J$11:$J$30,0),0)+IFERROR(MATCH(IS2,Emballage!$K$11:$K$30,0),0)&gt;=1,1,0)</f>
        <v>0</v>
      </c>
      <c r="IT3">
        <f>IF(IFERROR(MATCH(IT2,Vareoplysninger!$F$24:$F$38,0),0)+IFERROR(MATCH(IT2,Vareoplysninger!$G$24:$G$38,0),0)+IFERROR(MATCH(IT2,Vareoplysninger!$H$24:$H$38,0),0)+IFERROR(MATCH(IT2,Vareoplysninger!$I$24:$I$38,0),0)+IFERROR(MATCH(IT2,Vareoplysninger!$J$24:$J$38,0),0)+IFERROR(MATCH(IT2,Emballage!$G$11:$G$30,0),0)+IFERROR(MATCH(IT2,Emballage!$H$11:$H$30,0),0)+IFERROR(MATCH(IT2,Emballage!$I$11:$I$30,0),0)+IFERROR(MATCH(IT2,Emballage!$J$11:$J$30,0),0)+IFERROR(MATCH(IT2,Emballage!$K$11:$K$30,0),0)&gt;=1,1,0)</f>
        <v>0</v>
      </c>
      <c r="IU3">
        <f>IF(IFERROR(MATCH(IU2,Vareoplysninger!$F$24:$F$38,0),0)+IFERROR(MATCH(IU2,Vareoplysninger!$G$24:$G$38,0),0)+IFERROR(MATCH(IU2,Vareoplysninger!$H$24:$H$38,0),0)+IFERROR(MATCH(IU2,Vareoplysninger!$I$24:$I$38,0),0)+IFERROR(MATCH(IU2,Vareoplysninger!$J$24:$J$38,0),0)+IFERROR(MATCH(IU2,Emballage!$G$11:$G$30,0),0)+IFERROR(MATCH(IU2,Emballage!$H$11:$H$30,0),0)+IFERROR(MATCH(IU2,Emballage!$I$11:$I$30,0),0)+IFERROR(MATCH(IU2,Emballage!$J$11:$J$30,0),0)+IFERROR(MATCH(IU2,Emballage!$K$11:$K$30,0),0)&gt;=1,1,0)</f>
        <v>0</v>
      </c>
      <c r="IV3">
        <f>IF(IFERROR(MATCH(IV2,Vareoplysninger!$F$24:$F$38,0),0)+IFERROR(MATCH(IV2,Vareoplysninger!$G$24:$G$38,0),0)+IFERROR(MATCH(IV2,Vareoplysninger!$H$24:$H$38,0),0)+IFERROR(MATCH(IV2,Vareoplysninger!$I$24:$I$38,0),0)+IFERROR(MATCH(IV2,Vareoplysninger!$J$24:$J$38,0),0)+IFERROR(MATCH(IV2,Emballage!$G$11:$G$30,0),0)+IFERROR(MATCH(IV2,Emballage!$H$11:$H$30,0),0)+IFERROR(MATCH(IV2,Emballage!$I$11:$I$30,0),0)+IFERROR(MATCH(IV2,Emballage!$J$11:$J$30,0),0)+IFERROR(MATCH(IV2,Emballage!$K$11:$K$30,0),0)&gt;=1,1,0)</f>
        <v>0</v>
      </c>
      <c r="IW3">
        <f>IF(IFERROR(MATCH(IW2,Vareoplysninger!$F$24:$F$38,0),0)+IFERROR(MATCH(IW2,Vareoplysninger!$G$24:$G$38,0),0)+IFERROR(MATCH(IW2,Vareoplysninger!$H$24:$H$38,0),0)+IFERROR(MATCH(IW2,Vareoplysninger!$I$24:$I$38,0),0)+IFERROR(MATCH(IW2,Vareoplysninger!$J$24:$J$38,0),0)+IFERROR(MATCH(IW2,Emballage!$G$11:$G$30,0),0)+IFERROR(MATCH(IW2,Emballage!$H$11:$H$30,0),0)+IFERROR(MATCH(IW2,Emballage!$I$11:$I$30,0),0)+IFERROR(MATCH(IW2,Emballage!$J$11:$J$30,0),0)+IFERROR(MATCH(IW2,Emballage!$K$11:$K$30,0),0)&gt;=1,1,0)</f>
        <v>0</v>
      </c>
      <c r="IX3">
        <f>IF(IFERROR(MATCH(IX2,Vareoplysninger!$F$24:$F$38,0),0)+IFERROR(MATCH(IX2,Vareoplysninger!$G$24:$G$38,0),0)+IFERROR(MATCH(IX2,Vareoplysninger!$H$24:$H$38,0),0)+IFERROR(MATCH(IX2,Vareoplysninger!$I$24:$I$38,0),0)+IFERROR(MATCH(IX2,Vareoplysninger!$J$24:$J$38,0),0)+IFERROR(MATCH(IX2,Emballage!$G$11:$G$30,0),0)+IFERROR(MATCH(IX2,Emballage!$H$11:$H$30,0),0)+IFERROR(MATCH(IX2,Emballage!$I$11:$I$30,0),0)+IFERROR(MATCH(IX2,Emballage!$J$11:$J$30,0),0)+IFERROR(MATCH(IX2,Emballage!$K$11:$K$30,0),0)&gt;=1,1,0)</f>
        <v>0</v>
      </c>
      <c r="IY3">
        <f>IF(IFERROR(MATCH(IY2,Vareoplysninger!$F$24:$F$38,0),0)+IFERROR(MATCH(IY2,Vareoplysninger!$G$24:$G$38,0),0)+IFERROR(MATCH(IY2,Vareoplysninger!$H$24:$H$38,0),0)+IFERROR(MATCH(IY2,Vareoplysninger!$I$24:$I$38,0),0)+IFERROR(MATCH(IY2,Vareoplysninger!$J$24:$J$38,0),0)+IFERROR(MATCH(IY2,Emballage!$G$11:$G$30,0),0)+IFERROR(MATCH(IY2,Emballage!$H$11:$H$30,0),0)+IFERROR(MATCH(IY2,Emballage!$I$11:$I$30,0),0)+IFERROR(MATCH(IY2,Emballage!$J$11:$J$30,0),0)+IFERROR(MATCH(IY2,Emballage!$K$11:$K$30,0),0)&gt;=1,1,0)</f>
        <v>0</v>
      </c>
      <c r="IZ3">
        <f>IF(IFERROR(MATCH(IZ2,Vareoplysninger!$F$24:$F$38,0),0)+IFERROR(MATCH(IZ2,Vareoplysninger!$G$24:$G$38,0),0)+IFERROR(MATCH(IZ2,Vareoplysninger!$H$24:$H$38,0),0)+IFERROR(MATCH(IZ2,Vareoplysninger!$I$24:$I$38,0),0)+IFERROR(MATCH(IZ2,Vareoplysninger!$J$24:$J$38,0),0)+IFERROR(MATCH(IZ2,Emballage!$G$11:$G$30,0),0)+IFERROR(MATCH(IZ2,Emballage!$H$11:$H$30,0),0)+IFERROR(MATCH(IZ2,Emballage!$I$11:$I$30,0),0)+IFERROR(MATCH(IZ2,Emballage!$J$11:$J$30,0),0)+IFERROR(MATCH(IZ2,Emballage!$K$11:$K$30,0),0)&gt;=1,1,0)</f>
        <v>0</v>
      </c>
      <c r="JA3">
        <f>IF(IFERROR(MATCH(JA2,Vareoplysninger!$F$24:$F$38,0),0)+IFERROR(MATCH(JA2,Vareoplysninger!$G$24:$G$38,0),0)+IFERROR(MATCH(JA2,Vareoplysninger!$H$24:$H$38,0),0)+IFERROR(MATCH(JA2,Vareoplysninger!$I$24:$I$38,0),0)+IFERROR(MATCH(JA2,Vareoplysninger!$J$24:$J$38,0),0)+IFERROR(MATCH(JA2,Emballage!$G$11:$G$30,0),0)+IFERROR(MATCH(JA2,Emballage!$H$11:$H$30,0),0)+IFERROR(MATCH(JA2,Emballage!$I$11:$I$30,0),0)+IFERROR(MATCH(JA2,Emballage!$J$11:$J$30,0),0)+IFERROR(MATCH(JA2,Emballage!$K$11:$K$30,0),0)&gt;=1,1,0)</f>
        <v>0</v>
      </c>
      <c r="JB3">
        <f>IF(IFERROR(MATCH(JB2,Vareoplysninger!$F$24:$F$38,0),0)+IFERROR(MATCH(JB2,Vareoplysninger!$G$24:$G$38,0),0)+IFERROR(MATCH(JB2,Vareoplysninger!$H$24:$H$38,0),0)+IFERROR(MATCH(JB2,Vareoplysninger!$I$24:$I$38,0),0)+IFERROR(MATCH(JB2,Vareoplysninger!$J$24:$J$38,0),0)+IFERROR(MATCH(JB2,Emballage!$G$11:$G$30,0),0)+IFERROR(MATCH(JB2,Emballage!$H$11:$H$30,0),0)+IFERROR(MATCH(JB2,Emballage!$I$11:$I$30,0),0)+IFERROR(MATCH(JB2,Emballage!$J$11:$J$30,0),0)+IFERROR(MATCH(JB2,Emballage!$K$11:$K$30,0),0)&gt;=1,1,0)</f>
        <v>0</v>
      </c>
      <c r="JC3">
        <f>IF(IFERROR(MATCH(JC2,Vareoplysninger!$F$24:$F$38,0),0)+IFERROR(MATCH(JC2,Vareoplysninger!$G$24:$G$38,0),0)+IFERROR(MATCH(JC2,Vareoplysninger!$H$24:$H$38,0),0)+IFERROR(MATCH(JC2,Vareoplysninger!$I$24:$I$38,0),0)+IFERROR(MATCH(JC2,Vareoplysninger!$J$24:$J$38,0),0)+IFERROR(MATCH(JC2,Emballage!$G$11:$G$30,0),0)+IFERROR(MATCH(JC2,Emballage!$H$11:$H$30,0),0)+IFERROR(MATCH(JC2,Emballage!$I$11:$I$30,0),0)+IFERROR(MATCH(JC2,Emballage!$J$11:$J$30,0),0)+IFERROR(MATCH(JC2,Emballage!$K$11:$K$30,0),0)&gt;=1,1,0)</f>
        <v>0</v>
      </c>
      <c r="JD3">
        <f>IF(IFERROR(MATCH(JD2,Vareoplysninger!$F$24:$F$38,0),0)+IFERROR(MATCH(JD2,Vareoplysninger!$G$24:$G$38,0),0)+IFERROR(MATCH(JD2,Vareoplysninger!$H$24:$H$38,0),0)+IFERROR(MATCH(JD2,Vareoplysninger!$I$24:$I$38,0),0)+IFERROR(MATCH(JD2,Vareoplysninger!$J$24:$J$38,0),0)+IFERROR(MATCH(JD2,Emballage!$G$11:$G$30,0),0)+IFERROR(MATCH(JD2,Emballage!$H$11:$H$30,0),0)+IFERROR(MATCH(JD2,Emballage!$I$11:$I$30,0),0)+IFERROR(MATCH(JD2,Emballage!$J$11:$J$30,0),0)+IFERROR(MATCH(JD2,Emballage!$K$11:$K$30,0),0)&gt;=1,1,0)</f>
        <v>0</v>
      </c>
      <c r="JE3">
        <f>IF(IFERROR(MATCH(JE2,Vareoplysninger!$F$24:$F$38,0),0)+IFERROR(MATCH(JE2,Vareoplysninger!$G$24:$G$38,0),0)+IFERROR(MATCH(JE2,Vareoplysninger!$H$24:$H$38,0),0)+IFERROR(MATCH(JE2,Vareoplysninger!$I$24:$I$38,0),0)+IFERROR(MATCH(JE2,Vareoplysninger!$J$24:$J$38,0),0)+IFERROR(MATCH(JE2,Emballage!$G$11:$G$30,0),0)+IFERROR(MATCH(JE2,Emballage!$H$11:$H$30,0),0)+IFERROR(MATCH(JE2,Emballage!$I$11:$I$30,0),0)+IFERROR(MATCH(JE2,Emballage!$J$11:$J$30,0),0)+IFERROR(MATCH(JE2,Emballage!$K$11:$K$30,0),0)&gt;=1,1,0)</f>
        <v>0</v>
      </c>
      <c r="JF3">
        <f>IF(IFERROR(MATCH(JF2,Vareoplysninger!$F$24:$F$38,0),0)+IFERROR(MATCH(JF2,Vareoplysninger!$G$24:$G$38,0),0)+IFERROR(MATCH(JF2,Vareoplysninger!$H$24:$H$38,0),0)+IFERROR(MATCH(JF2,Vareoplysninger!$I$24:$I$38,0),0)+IFERROR(MATCH(JF2,Vareoplysninger!$J$24:$J$38,0),0)+IFERROR(MATCH(JF2,Emballage!$G$11:$G$30,0),0)+IFERROR(MATCH(JF2,Emballage!$H$11:$H$30,0),0)+IFERROR(MATCH(JF2,Emballage!$I$11:$I$30,0),0)+IFERROR(MATCH(JF2,Emballage!$J$11:$J$30,0),0)+IFERROR(MATCH(JF2,Emballage!$K$11:$K$30,0),0)&gt;=1,1,0)</f>
        <v>0</v>
      </c>
      <c r="JG3">
        <f>IF(IFERROR(MATCH(JG2,Vareoplysninger!$F$24:$F$38,0),0)+IFERROR(MATCH(JG2,Vareoplysninger!$G$24:$G$38,0),0)+IFERROR(MATCH(JG2,Vareoplysninger!$H$24:$H$38,0),0)+IFERROR(MATCH(JG2,Vareoplysninger!$I$24:$I$38,0),0)+IFERROR(MATCH(JG2,Vareoplysninger!$J$24:$J$38,0),0)+IFERROR(MATCH(JG2,Emballage!$G$11:$G$30,0),0)+IFERROR(MATCH(JG2,Emballage!$H$11:$H$30,0),0)+IFERROR(MATCH(JG2,Emballage!$I$11:$I$30,0),0)+IFERROR(MATCH(JG2,Emballage!$J$11:$J$30,0),0)+IFERROR(MATCH(JG2,Emballage!$K$11:$K$30,0),0)&gt;=1,1,0)</f>
        <v>0</v>
      </c>
      <c r="JH3">
        <f>IF(IFERROR(MATCH(JH2,Vareoplysninger!$F$24:$F$38,0),0)+IFERROR(MATCH(JH2,Vareoplysninger!$G$24:$G$38,0),0)+IFERROR(MATCH(JH2,Vareoplysninger!$H$24:$H$38,0),0)+IFERROR(MATCH(JH2,Vareoplysninger!$I$24:$I$38,0),0)+IFERROR(MATCH(JH2,Vareoplysninger!$J$24:$J$38,0),0)+IFERROR(MATCH(JH2,Emballage!$G$11:$G$30,0),0)+IFERROR(MATCH(JH2,Emballage!$H$11:$H$30,0),0)+IFERROR(MATCH(JH2,Emballage!$I$11:$I$30,0),0)+IFERROR(MATCH(JH2,Emballage!$J$11:$J$30,0),0)+IFERROR(MATCH(JH2,Emballage!$K$11:$K$30,0),0)&gt;=1,1,0)</f>
        <v>0</v>
      </c>
      <c r="JI3">
        <f>IF(IFERROR(MATCH(JI2,Vareoplysninger!$F$24:$F$38,0),0)+IFERROR(MATCH(JI2,Vareoplysninger!$G$24:$G$38,0),0)+IFERROR(MATCH(JI2,Vareoplysninger!$H$24:$H$38,0),0)+IFERROR(MATCH(JI2,Vareoplysninger!$I$24:$I$38,0),0)+IFERROR(MATCH(JI2,Vareoplysninger!$J$24:$J$38,0),0)+IFERROR(MATCH(JI2,Emballage!$G$11:$G$30,0),0)+IFERROR(MATCH(JI2,Emballage!$H$11:$H$30,0),0)+IFERROR(MATCH(JI2,Emballage!$I$11:$I$30,0),0)+IFERROR(MATCH(JI2,Emballage!$J$11:$J$30,0),0)+IFERROR(MATCH(JI2,Emballage!$K$11:$K$30,0),0)&gt;=1,1,0)</f>
        <v>0</v>
      </c>
      <c r="JJ3">
        <f>IF(IFERROR(MATCH(JJ2,Vareoplysninger!$F$24:$F$38,0),0)+IFERROR(MATCH(JJ2,Vareoplysninger!$G$24:$G$38,0),0)+IFERROR(MATCH(JJ2,Vareoplysninger!$H$24:$H$38,0),0)+IFERROR(MATCH(JJ2,Vareoplysninger!$I$24:$I$38,0),0)+IFERROR(MATCH(JJ2,Vareoplysninger!$J$24:$J$38,0),0)+IFERROR(MATCH(JJ2,Emballage!$G$11:$G$30,0),0)+IFERROR(MATCH(JJ2,Emballage!$H$11:$H$30,0),0)+IFERROR(MATCH(JJ2,Emballage!$I$11:$I$30,0),0)+IFERROR(MATCH(JJ2,Emballage!$J$11:$J$30,0),0)+IFERROR(MATCH(JJ2,Emballage!$K$11:$K$30,0),0)&gt;=1,1,0)</f>
        <v>0</v>
      </c>
      <c r="JK3">
        <f>IF(IFERROR(MATCH(JK2,Vareoplysninger!$F$24:$F$38,0),0)+IFERROR(MATCH(JK2,Vareoplysninger!$G$24:$G$38,0),0)+IFERROR(MATCH(JK2,Vareoplysninger!$H$24:$H$38,0),0)+IFERROR(MATCH(JK2,Vareoplysninger!$I$24:$I$38,0),0)+IFERROR(MATCH(JK2,Vareoplysninger!$J$24:$J$38,0),0)+IFERROR(MATCH(JK2,Emballage!$G$11:$G$30,0),0)+IFERROR(MATCH(JK2,Emballage!$H$11:$H$30,0),0)+IFERROR(MATCH(JK2,Emballage!$I$11:$I$30,0),0)+IFERROR(MATCH(JK2,Emballage!$J$11:$J$30,0),0)+IFERROR(MATCH(JK2,Emballage!$K$11:$K$30,0),0)&gt;=1,1,0)</f>
        <v>0</v>
      </c>
      <c r="JL3">
        <f>IF(IFERROR(MATCH(JL2,Vareoplysninger!$F$24:$F$38,0),0)+IFERROR(MATCH(JL2,Vareoplysninger!$G$24:$G$38,0),0)+IFERROR(MATCH(JL2,Vareoplysninger!$H$24:$H$38,0),0)+IFERROR(MATCH(JL2,Vareoplysninger!$I$24:$I$38,0),0)+IFERROR(MATCH(JL2,Vareoplysninger!$J$24:$J$38,0),0)+IFERROR(MATCH(JL2,Emballage!$G$11:$G$30,0),0)+IFERROR(MATCH(JL2,Emballage!$H$11:$H$30,0),0)+IFERROR(MATCH(JL2,Emballage!$I$11:$I$30,0),0)+IFERROR(MATCH(JL2,Emballage!$J$11:$J$30,0),0)+IFERROR(MATCH(JL2,Emballage!$K$11:$K$30,0),0)&gt;=1,1,0)</f>
        <v>0</v>
      </c>
      <c r="JM3">
        <f>IF(IFERROR(MATCH(JM2,Vareoplysninger!$F$24:$F$38,0),0)+IFERROR(MATCH(JM2,Vareoplysninger!$G$24:$G$38,0),0)+IFERROR(MATCH(JM2,Vareoplysninger!$H$24:$H$38,0),0)+IFERROR(MATCH(JM2,Vareoplysninger!$I$24:$I$38,0),0)+IFERROR(MATCH(JM2,Vareoplysninger!$J$24:$J$38,0),0)+IFERROR(MATCH(JM2,Emballage!$G$11:$G$30,0),0)+IFERROR(MATCH(JM2,Emballage!$H$11:$H$30,0),0)+IFERROR(MATCH(JM2,Emballage!$I$11:$I$30,0),0)+IFERROR(MATCH(JM2,Emballage!$J$11:$J$30,0),0)+IFERROR(MATCH(JM2,Emballage!$K$11:$K$30,0),0)&gt;=1,1,0)</f>
        <v>0</v>
      </c>
      <c r="JN3">
        <f>IF(IFERROR(MATCH(JN2,Vareoplysninger!$F$24:$F$38,0),0)+IFERROR(MATCH(JN2,Vareoplysninger!$G$24:$G$38,0),0)+IFERROR(MATCH(JN2,Vareoplysninger!$H$24:$H$38,0),0)+IFERROR(MATCH(JN2,Vareoplysninger!$I$24:$I$38,0),0)+IFERROR(MATCH(JN2,Vareoplysninger!$J$24:$J$38,0),0)+IFERROR(MATCH(JN2,Emballage!$G$11:$G$30,0),0)+IFERROR(MATCH(JN2,Emballage!$H$11:$H$30,0),0)+IFERROR(MATCH(JN2,Emballage!$I$11:$I$30,0),0)+IFERROR(MATCH(JN2,Emballage!$J$11:$J$30,0),0)+IFERROR(MATCH(JN2,Emballage!$K$11:$K$30,0),0)&gt;=1,1,0)</f>
        <v>0</v>
      </c>
      <c r="JO3">
        <f>IF(IFERROR(MATCH(JO2,Vareoplysninger!$F$24:$F$38,0),0)+IFERROR(MATCH(JO2,Vareoplysninger!$G$24:$G$38,0),0)+IFERROR(MATCH(JO2,Vareoplysninger!$H$24:$H$38,0),0)+IFERROR(MATCH(JO2,Vareoplysninger!$I$24:$I$38,0),0)+IFERROR(MATCH(JO2,Vareoplysninger!$J$24:$J$38,0),0)+IFERROR(MATCH(JO2,Emballage!$G$11:$G$30,0),0)+IFERROR(MATCH(JO2,Emballage!$H$11:$H$30,0),0)+IFERROR(MATCH(JO2,Emballage!$I$11:$I$30,0),0)+IFERROR(MATCH(JO2,Emballage!$J$11:$J$30,0),0)+IFERROR(MATCH(JO2,Emballage!$K$11:$K$30,0),0)&gt;=1,1,0)</f>
        <v>0</v>
      </c>
      <c r="JP3">
        <f>IF(IFERROR(MATCH(JP2,Vareoplysninger!$F$24:$F$38,0),0)+IFERROR(MATCH(JP2,Vareoplysninger!$G$24:$G$38,0),0)+IFERROR(MATCH(JP2,Vareoplysninger!$H$24:$H$38,0),0)+IFERROR(MATCH(JP2,Vareoplysninger!$I$24:$I$38,0),0)+IFERROR(MATCH(JP2,Vareoplysninger!$J$24:$J$38,0),0)+IFERROR(MATCH(JP2,Emballage!$G$11:$G$30,0),0)+IFERROR(MATCH(JP2,Emballage!$H$11:$H$30,0),0)+IFERROR(MATCH(JP2,Emballage!$I$11:$I$30,0),0)+IFERROR(MATCH(JP2,Emballage!$J$11:$J$30,0),0)+IFERROR(MATCH(JP2,Emballage!$K$11:$K$30,0),0)&gt;=1,1,0)</f>
        <v>0</v>
      </c>
      <c r="JQ3">
        <f>IF(IFERROR(MATCH(JQ2,Vareoplysninger!$F$24:$F$38,0),0)+IFERROR(MATCH(JQ2,Vareoplysninger!$G$24:$G$38,0),0)+IFERROR(MATCH(JQ2,Vareoplysninger!$H$24:$H$38,0),0)+IFERROR(MATCH(JQ2,Vareoplysninger!$I$24:$I$38,0),0)+IFERROR(MATCH(JQ2,Vareoplysninger!$J$24:$J$38,0),0)+IFERROR(MATCH(JQ2,Emballage!$G$11:$G$30,0),0)+IFERROR(MATCH(JQ2,Emballage!$H$11:$H$30,0),0)+IFERROR(MATCH(JQ2,Emballage!$I$11:$I$30,0),0)+IFERROR(MATCH(JQ2,Emballage!$J$11:$J$30,0),0)+IFERROR(MATCH(JQ2,Emballage!$K$11:$K$30,0),0)&gt;=1,1,0)</f>
        <v>0</v>
      </c>
      <c r="JR3">
        <f>IF(IFERROR(MATCH(JR2,Vareoplysninger!$F$24:$F$38,0),0)+IFERROR(MATCH(JR2,Vareoplysninger!$G$24:$G$38,0),0)+IFERROR(MATCH(JR2,Vareoplysninger!$H$24:$H$38,0),0)+IFERROR(MATCH(JR2,Vareoplysninger!$I$24:$I$38,0),0)+IFERROR(MATCH(JR2,Vareoplysninger!$J$24:$J$38,0),0)+IFERROR(MATCH(JR2,Emballage!$G$11:$G$30,0),0)+IFERROR(MATCH(JR2,Emballage!$H$11:$H$30,0),0)+IFERROR(MATCH(JR2,Emballage!$I$11:$I$30,0),0)+IFERROR(MATCH(JR2,Emballage!$J$11:$J$30,0),0)+IFERROR(MATCH(JR2,Emballage!$K$11:$K$30,0),0)&gt;=1,1,0)</f>
        <v>0</v>
      </c>
      <c r="JS3">
        <f>IF(IFERROR(MATCH(JS2,Vareoplysninger!$F$24:$F$38,0),0)+IFERROR(MATCH(JS2,Vareoplysninger!$G$24:$G$38,0),0)+IFERROR(MATCH(JS2,Vareoplysninger!$H$24:$H$38,0),0)+IFERROR(MATCH(JS2,Vareoplysninger!$I$24:$I$38,0),0)+IFERROR(MATCH(JS2,Vareoplysninger!$J$24:$J$38,0),0)+IFERROR(MATCH(JS2,Emballage!$G$11:$G$30,0),0)+IFERROR(MATCH(JS2,Emballage!$H$11:$H$30,0),0)+IFERROR(MATCH(JS2,Emballage!$I$11:$I$30,0),0)+IFERROR(MATCH(JS2,Emballage!$J$11:$J$30,0),0)+IFERROR(MATCH(JS2,Emballage!$K$11:$K$30,0),0)&gt;=1,1,0)</f>
        <v>0</v>
      </c>
      <c r="JT3">
        <f>IF(IFERROR(MATCH(JT2,Vareoplysninger!$F$24:$F$38,0),0)+IFERROR(MATCH(JT2,Vareoplysninger!$G$24:$G$38,0),0)+IFERROR(MATCH(JT2,Vareoplysninger!$H$24:$H$38,0),0)+IFERROR(MATCH(JT2,Vareoplysninger!$I$24:$I$38,0),0)+IFERROR(MATCH(JT2,Vareoplysninger!$J$24:$J$38,0),0)+IFERROR(MATCH(JT2,Emballage!$G$11:$G$30,0),0)+IFERROR(MATCH(JT2,Emballage!$H$11:$H$30,0),0)+IFERROR(MATCH(JT2,Emballage!$I$11:$I$30,0),0)+IFERROR(MATCH(JT2,Emballage!$J$11:$J$30,0),0)+IFERROR(MATCH(JT2,Emballage!$K$11:$K$30,0),0)&gt;=1,1,0)</f>
        <v>0</v>
      </c>
      <c r="JU3">
        <f>IF(IFERROR(MATCH(JU2,Vareoplysninger!$F$24:$F$38,0),0)+IFERROR(MATCH(JU2,Vareoplysninger!$G$24:$G$38,0),0)+IFERROR(MATCH(JU2,Vareoplysninger!$H$24:$H$38,0),0)+IFERROR(MATCH(JU2,Vareoplysninger!$I$24:$I$38,0),0)+IFERROR(MATCH(JU2,Vareoplysninger!$J$24:$J$38,0),0)+IFERROR(MATCH(JU2,Emballage!$G$11:$G$30,0),0)+IFERROR(MATCH(JU2,Emballage!$H$11:$H$30,0),0)+IFERROR(MATCH(JU2,Emballage!$I$11:$I$30,0),0)+IFERROR(MATCH(JU2,Emballage!$J$11:$J$30,0),0)+IFERROR(MATCH(JU2,Emballage!$K$11:$K$30,0),0)&gt;=1,1,0)</f>
        <v>0</v>
      </c>
      <c r="JV3">
        <f>IF(IFERROR(MATCH(JV2,Vareoplysninger!$F$24:$F$38,0),0)+IFERROR(MATCH(JV2,Vareoplysninger!$G$24:$G$38,0),0)+IFERROR(MATCH(JV2,Vareoplysninger!$H$24:$H$38,0),0)+IFERROR(MATCH(JV2,Vareoplysninger!$I$24:$I$38,0),0)+IFERROR(MATCH(JV2,Vareoplysninger!$J$24:$J$38,0),0)+IFERROR(MATCH(JV2,Emballage!$G$11:$G$30,0),0)+IFERROR(MATCH(JV2,Emballage!$H$11:$H$30,0),0)+IFERROR(MATCH(JV2,Emballage!$I$11:$I$30,0),0)+IFERROR(MATCH(JV2,Emballage!$J$11:$J$30,0),0)+IFERROR(MATCH(JV2,Emballage!$K$11:$K$30,0),0)&gt;=1,1,0)</f>
        <v>0</v>
      </c>
      <c r="JW3">
        <f>IF(IFERROR(MATCH(JW2,Vareoplysninger!$F$24:$F$38,0),0)+IFERROR(MATCH(JW2,Vareoplysninger!$G$24:$G$38,0),0)+IFERROR(MATCH(JW2,Vareoplysninger!$H$24:$H$38,0),0)+IFERROR(MATCH(JW2,Vareoplysninger!$I$24:$I$38,0),0)+IFERROR(MATCH(JW2,Vareoplysninger!$J$24:$J$38,0),0)+IFERROR(MATCH(JW2,Emballage!$G$11:$G$30,0),0)+IFERROR(MATCH(JW2,Emballage!$H$11:$H$30,0),0)+IFERROR(MATCH(JW2,Emballage!$I$11:$I$30,0),0)+IFERROR(MATCH(JW2,Emballage!$J$11:$J$30,0),0)+IFERROR(MATCH(JW2,Emballage!$K$11:$K$30,0),0)&gt;=1,1,0)</f>
        <v>0</v>
      </c>
      <c r="JX3">
        <f>IF(IFERROR(MATCH(JX2,Vareoplysninger!$F$24:$F$38,0),0)+IFERROR(MATCH(JX2,Vareoplysninger!$G$24:$G$38,0),0)+IFERROR(MATCH(JX2,Vareoplysninger!$H$24:$H$38,0),0)+IFERROR(MATCH(JX2,Vareoplysninger!$I$24:$I$38,0),0)+IFERROR(MATCH(JX2,Vareoplysninger!$J$24:$J$38,0),0)+IFERROR(MATCH(JX2,Emballage!$G$11:$G$30,0),0)+IFERROR(MATCH(JX2,Emballage!$H$11:$H$30,0),0)+IFERROR(MATCH(JX2,Emballage!$I$11:$I$30,0),0)+IFERROR(MATCH(JX2,Emballage!$J$11:$J$30,0),0)+IFERROR(MATCH(JX2,Emballage!$K$11:$K$30,0),0)&gt;=1,1,0)</f>
        <v>0</v>
      </c>
      <c r="JY3">
        <f>IF(IFERROR(MATCH(JY2,Vareoplysninger!$F$24:$F$38,0),0)+IFERROR(MATCH(JY2,Vareoplysninger!$G$24:$G$38,0),0)+IFERROR(MATCH(JY2,Vareoplysninger!$H$24:$H$38,0),0)+IFERROR(MATCH(JY2,Vareoplysninger!$I$24:$I$38,0),0)+IFERROR(MATCH(JY2,Vareoplysninger!$J$24:$J$38,0),0)+IFERROR(MATCH(JY2,Emballage!$G$11:$G$30,0),0)+IFERROR(MATCH(JY2,Emballage!$H$11:$H$30,0),0)+IFERROR(MATCH(JY2,Emballage!$I$11:$I$30,0),0)+IFERROR(MATCH(JY2,Emballage!$J$11:$J$30,0),0)+IFERROR(MATCH(JY2,Emballage!$K$11:$K$30,0),0)&gt;=1,1,0)</f>
        <v>0</v>
      </c>
      <c r="JZ3">
        <f>IF(IFERROR(MATCH(JZ2,Vareoplysninger!$F$24:$F$38,0),0)+IFERROR(MATCH(JZ2,Vareoplysninger!$G$24:$G$38,0),0)+IFERROR(MATCH(JZ2,Vareoplysninger!$H$24:$H$38,0),0)+IFERROR(MATCH(JZ2,Vareoplysninger!$I$24:$I$38,0),0)+IFERROR(MATCH(JZ2,Vareoplysninger!$J$24:$J$38,0),0)+IFERROR(MATCH(JZ2,Emballage!$G$11:$G$30,0),0)+IFERROR(MATCH(JZ2,Emballage!$H$11:$H$30,0),0)+IFERROR(MATCH(JZ2,Emballage!$I$11:$I$30,0),0)+IFERROR(MATCH(JZ2,Emballage!$J$11:$J$30,0),0)+IFERROR(MATCH(JZ2,Emballage!$K$11:$K$30,0),0)&gt;=1,1,0)</f>
        <v>0</v>
      </c>
      <c r="KA3">
        <f>IF(IFERROR(MATCH(KA2,Vareoplysninger!$F$24:$F$38,0),0)+IFERROR(MATCH(KA2,Vareoplysninger!$G$24:$G$38,0),0)+IFERROR(MATCH(KA2,Vareoplysninger!$H$24:$H$38,0),0)+IFERROR(MATCH(KA2,Vareoplysninger!$I$24:$I$38,0),0)+IFERROR(MATCH(KA2,Vareoplysninger!$J$24:$J$38,0),0)+IFERROR(MATCH(KA2,Emballage!$G$11:$G$30,0),0)+IFERROR(MATCH(KA2,Emballage!$H$11:$H$30,0),0)+IFERROR(MATCH(KA2,Emballage!$I$11:$I$30,0),0)+IFERROR(MATCH(KA2,Emballage!$J$11:$J$30,0),0)+IFERROR(MATCH(KA2,Emballage!$K$11:$K$30,0),0)&gt;=1,1,0)</f>
        <v>0</v>
      </c>
      <c r="KB3">
        <f>IF(IFERROR(MATCH(KB2,Vareoplysninger!$F$24:$F$38,0),0)+IFERROR(MATCH(KB2,Vareoplysninger!$G$24:$G$38,0),0)+IFERROR(MATCH(KB2,Vareoplysninger!$H$24:$H$38,0),0)+IFERROR(MATCH(KB2,Vareoplysninger!$I$24:$I$38,0),0)+IFERROR(MATCH(KB2,Vareoplysninger!$J$24:$J$38,0),0)+IFERROR(MATCH(KB2,Emballage!$G$11:$G$30,0),0)+IFERROR(MATCH(KB2,Emballage!$H$11:$H$30,0),0)+IFERROR(MATCH(KB2,Emballage!$I$11:$I$30,0),0)+IFERROR(MATCH(KB2,Emballage!$J$11:$J$30,0),0)+IFERROR(MATCH(KB2,Emballage!$K$11:$K$30,0),0)&gt;=1,1,0)</f>
        <v>0</v>
      </c>
      <c r="KC3">
        <f>IF(IFERROR(MATCH(KC2,Vareoplysninger!$F$24:$F$38,0),0)+IFERROR(MATCH(KC2,Vareoplysninger!$G$24:$G$38,0),0)+IFERROR(MATCH(KC2,Vareoplysninger!$H$24:$H$38,0),0)+IFERROR(MATCH(KC2,Vareoplysninger!$I$24:$I$38,0),0)+IFERROR(MATCH(KC2,Vareoplysninger!$J$24:$J$38,0),0)+IFERROR(MATCH(KC2,Emballage!$G$11:$G$30,0),0)+IFERROR(MATCH(KC2,Emballage!$H$11:$H$30,0),0)+IFERROR(MATCH(KC2,Emballage!$I$11:$I$30,0),0)+IFERROR(MATCH(KC2,Emballage!$J$11:$J$30,0),0)+IFERROR(MATCH(KC2,Emballage!$K$11:$K$30,0),0)&gt;=1,1,0)</f>
        <v>0</v>
      </c>
      <c r="KD3">
        <f>IF(IFERROR(MATCH(KD2,Vareoplysninger!$F$24:$F$38,0),0)+IFERROR(MATCH(KD2,Vareoplysninger!$G$24:$G$38,0),0)+IFERROR(MATCH(KD2,Vareoplysninger!$H$24:$H$38,0),0)+IFERROR(MATCH(KD2,Vareoplysninger!$I$24:$I$38,0),0)+IFERROR(MATCH(KD2,Vareoplysninger!$J$24:$J$38,0),0)+IFERROR(MATCH(KD2,Emballage!$G$11:$G$30,0),0)+IFERROR(MATCH(KD2,Emballage!$H$11:$H$30,0),0)+IFERROR(MATCH(KD2,Emballage!$I$11:$I$30,0),0)+IFERROR(MATCH(KD2,Emballage!$J$11:$J$30,0),0)+IFERROR(MATCH(KD2,Emballage!$K$11:$K$30,0),0)&gt;=1,1,0)</f>
        <v>0</v>
      </c>
      <c r="KE3">
        <f>IF(IFERROR(MATCH(KE2,Vareoplysninger!$F$24:$F$38,0),0)+IFERROR(MATCH(KE2,Vareoplysninger!$G$24:$G$38,0),0)+IFERROR(MATCH(KE2,Vareoplysninger!$H$24:$H$38,0),0)+IFERROR(MATCH(KE2,Vareoplysninger!$I$24:$I$38,0),0)+IFERROR(MATCH(KE2,Vareoplysninger!$J$24:$J$38,0),0)+IFERROR(MATCH(KE2,Emballage!$G$11:$G$30,0),0)+IFERROR(MATCH(KE2,Emballage!$H$11:$H$30,0),0)+IFERROR(MATCH(KE2,Emballage!$I$11:$I$30,0),0)+IFERROR(MATCH(KE2,Emballage!$J$11:$J$30,0),0)+IFERROR(MATCH(KE2,Emballage!$K$11:$K$30,0),0)&gt;=1,1,0)</f>
        <v>0</v>
      </c>
      <c r="KF3">
        <f>IF(IFERROR(MATCH(KF2,Vareoplysninger!$F$24:$F$38,0),0)+IFERROR(MATCH(KF2,Vareoplysninger!$G$24:$G$38,0),0)+IFERROR(MATCH(KF2,Vareoplysninger!$H$24:$H$38,0),0)+IFERROR(MATCH(KF2,Vareoplysninger!$I$24:$I$38,0),0)+IFERROR(MATCH(KF2,Vareoplysninger!$J$24:$J$38,0),0)+IFERROR(MATCH(KF2,Emballage!$G$11:$G$30,0),0)+IFERROR(MATCH(KF2,Emballage!$H$11:$H$30,0),0)+IFERROR(MATCH(KF2,Emballage!$I$11:$I$30,0),0)+IFERROR(MATCH(KF2,Emballage!$J$11:$J$30,0),0)+IFERROR(MATCH(KF2,Emballage!$K$11:$K$30,0),0)&gt;=1,1,0)</f>
        <v>0</v>
      </c>
      <c r="KG3">
        <f>IF(IFERROR(MATCH(KG2,Vareoplysninger!$F$24:$F$38,0),0)+IFERROR(MATCH(KG2,Vareoplysninger!$G$24:$G$38,0),0)+IFERROR(MATCH(KG2,Vareoplysninger!$H$24:$H$38,0),0)+IFERROR(MATCH(KG2,Vareoplysninger!$I$24:$I$38,0),0)+IFERROR(MATCH(KG2,Vareoplysninger!$J$24:$J$38,0),0)+IFERROR(MATCH(KG2,Emballage!$G$11:$G$30,0),0)+IFERROR(MATCH(KG2,Emballage!$H$11:$H$30,0),0)+IFERROR(MATCH(KG2,Emballage!$I$11:$I$30,0),0)+IFERROR(MATCH(KG2,Emballage!$J$11:$J$30,0),0)+IFERROR(MATCH(KG2,Emballage!$K$11:$K$30,0),0)&gt;=1,1,0)</f>
        <v>0</v>
      </c>
      <c r="KH3">
        <f>IF(IFERROR(MATCH(KH2,Vareoplysninger!$F$24:$F$38,0),0)+IFERROR(MATCH(KH2,Vareoplysninger!$G$24:$G$38,0),0)+IFERROR(MATCH(KH2,Vareoplysninger!$H$24:$H$38,0),0)+IFERROR(MATCH(KH2,Vareoplysninger!$I$24:$I$38,0),0)+IFERROR(MATCH(KH2,Vareoplysninger!$J$24:$J$38,0),0)+IFERROR(MATCH(KH2,Emballage!$G$11:$G$30,0),0)+IFERROR(MATCH(KH2,Emballage!$H$11:$H$30,0),0)+IFERROR(MATCH(KH2,Emballage!$I$11:$I$30,0),0)+IFERROR(MATCH(KH2,Emballage!$J$11:$J$30,0),0)+IFERROR(MATCH(KH2,Emballage!$K$11:$K$30,0),0)&gt;=1,1,0)</f>
        <v>0</v>
      </c>
      <c r="KI3">
        <f>IF(IFERROR(MATCH(KI2,Vareoplysninger!$F$24:$F$38,0),0)+IFERROR(MATCH(KI2,Vareoplysninger!$G$24:$G$38,0),0)+IFERROR(MATCH(KI2,Vareoplysninger!$H$24:$H$38,0),0)+IFERROR(MATCH(KI2,Vareoplysninger!$I$24:$I$38,0),0)+IFERROR(MATCH(KI2,Vareoplysninger!$J$24:$J$38,0),0)+IFERROR(MATCH(KI2,Emballage!$G$11:$G$30,0),0)+IFERROR(MATCH(KI2,Emballage!$H$11:$H$30,0),0)+IFERROR(MATCH(KI2,Emballage!$I$11:$I$30,0),0)+IFERROR(MATCH(KI2,Emballage!$J$11:$J$30,0),0)+IFERROR(MATCH(KI2,Emballage!$K$11:$K$30,0),0)&gt;=1,1,0)</f>
        <v>0</v>
      </c>
      <c r="KJ3">
        <f>IF(IFERROR(MATCH(KJ2,Vareoplysninger!$F$24:$F$38,0),0)+IFERROR(MATCH(KJ2,Vareoplysninger!$G$24:$G$38,0),0)+IFERROR(MATCH(KJ2,Vareoplysninger!$H$24:$H$38,0),0)+IFERROR(MATCH(KJ2,Vareoplysninger!$I$24:$I$38,0),0)+IFERROR(MATCH(KJ2,Vareoplysninger!$J$24:$J$38,0),0)+IFERROR(MATCH(KJ2,Emballage!$G$11:$G$30,0),0)+IFERROR(MATCH(KJ2,Emballage!$H$11:$H$30,0),0)+IFERROR(MATCH(KJ2,Emballage!$I$11:$I$30,0),0)+IFERROR(MATCH(KJ2,Emballage!$J$11:$J$30,0),0)+IFERROR(MATCH(KJ2,Emballage!$K$11:$K$30,0),0)&gt;=1,1,0)</f>
        <v>0</v>
      </c>
      <c r="KK3">
        <f>IF(IFERROR(MATCH(KK2,Vareoplysninger!$F$24:$F$38,0),0)+IFERROR(MATCH(KK2,Vareoplysninger!$G$24:$G$38,0),0)+IFERROR(MATCH(KK2,Vareoplysninger!$H$24:$H$38,0),0)+IFERROR(MATCH(KK2,Vareoplysninger!$I$24:$I$38,0),0)+IFERROR(MATCH(KK2,Vareoplysninger!$J$24:$J$38,0),0)+IFERROR(MATCH(KK2,Emballage!$G$11:$G$30,0),0)+IFERROR(MATCH(KK2,Emballage!$H$11:$H$30,0),0)+IFERROR(MATCH(KK2,Emballage!$I$11:$I$30,0),0)+IFERROR(MATCH(KK2,Emballage!$J$11:$J$30,0),0)+IFERROR(MATCH(KK2,Emballage!$K$11:$K$30,0),0)&gt;=1,1,0)</f>
        <v>0</v>
      </c>
      <c r="KL3">
        <f>IF(IFERROR(MATCH(KL2,Vareoplysninger!$F$24:$F$38,0),0)+IFERROR(MATCH(KL2,Vareoplysninger!$G$24:$G$38,0),0)+IFERROR(MATCH(KL2,Vareoplysninger!$H$24:$H$38,0),0)+IFERROR(MATCH(KL2,Vareoplysninger!$I$24:$I$38,0),0)+IFERROR(MATCH(KL2,Vareoplysninger!$J$24:$J$38,0),0)+IFERROR(MATCH(KL2,Emballage!$G$11:$G$30,0),0)+IFERROR(MATCH(KL2,Emballage!$H$11:$H$30,0),0)+IFERROR(MATCH(KL2,Emballage!$I$11:$I$30,0),0)+IFERROR(MATCH(KL2,Emballage!$J$11:$J$30,0),0)+IFERROR(MATCH(KL2,Emballage!$K$11:$K$30,0),0)&gt;=1,1,0)</f>
        <v>0</v>
      </c>
      <c r="KM3">
        <f>IF(IFERROR(MATCH(KM2,Vareoplysninger!$F$24:$F$38,0),0)+IFERROR(MATCH(KM2,Vareoplysninger!$G$24:$G$38,0),0)+IFERROR(MATCH(KM2,Vareoplysninger!$H$24:$H$38,0),0)+IFERROR(MATCH(KM2,Vareoplysninger!$I$24:$I$38,0),0)+IFERROR(MATCH(KM2,Vareoplysninger!$J$24:$J$38,0),0)+IFERROR(MATCH(KM2,Emballage!$G$11:$G$30,0),0)+IFERROR(MATCH(KM2,Emballage!$H$11:$H$30,0),0)+IFERROR(MATCH(KM2,Emballage!$I$11:$I$30,0),0)+IFERROR(MATCH(KM2,Emballage!$J$11:$J$30,0),0)+IFERROR(MATCH(KM2,Emballage!$K$11:$K$30,0),0)&gt;=1,1,0)</f>
        <v>0</v>
      </c>
      <c r="KN3">
        <f>IF(IFERROR(MATCH(KN2,Vareoplysninger!$F$24:$F$38,0),0)+IFERROR(MATCH(KN2,Vareoplysninger!$G$24:$G$38,0),0)+IFERROR(MATCH(KN2,Vareoplysninger!$H$24:$H$38,0),0)+IFERROR(MATCH(KN2,Vareoplysninger!$I$24:$I$38,0),0)+IFERROR(MATCH(KN2,Vareoplysninger!$J$24:$J$38,0),0)+IFERROR(MATCH(KN2,Emballage!$G$11:$G$30,0),0)+IFERROR(MATCH(KN2,Emballage!$H$11:$H$30,0),0)+IFERROR(MATCH(KN2,Emballage!$I$11:$I$30,0),0)+IFERROR(MATCH(KN2,Emballage!$J$11:$J$30,0),0)+IFERROR(MATCH(KN2,Emballage!$K$11:$K$30,0),0)&gt;=1,1,0)</f>
        <v>0</v>
      </c>
      <c r="KO3">
        <f>IF(IFERROR(MATCH(KO2,Vareoplysninger!$F$24:$F$38,0),0)+IFERROR(MATCH(KO2,Vareoplysninger!$G$24:$G$38,0),0)+IFERROR(MATCH(KO2,Vareoplysninger!$H$24:$H$38,0),0)+IFERROR(MATCH(KO2,Vareoplysninger!$I$24:$I$38,0),0)+IFERROR(MATCH(KO2,Vareoplysninger!$J$24:$J$38,0),0)+IFERROR(MATCH(KO2,Emballage!$G$11:$G$30,0),0)+IFERROR(MATCH(KO2,Emballage!$H$11:$H$30,0),0)+IFERROR(MATCH(KO2,Emballage!$I$11:$I$30,0),0)+IFERROR(MATCH(KO2,Emballage!$J$11:$J$30,0),0)+IFERROR(MATCH(KO2,Emballage!$K$11:$K$30,0),0)&gt;=1,1,0)</f>
        <v>0</v>
      </c>
      <c r="KP3">
        <f>IF(IFERROR(MATCH(KP2,Vareoplysninger!$F$24:$F$38,0),0)+IFERROR(MATCH(KP2,Vareoplysninger!$G$24:$G$38,0),0)+IFERROR(MATCH(KP2,Vareoplysninger!$H$24:$H$38,0),0)+IFERROR(MATCH(KP2,Vareoplysninger!$I$24:$I$38,0),0)+IFERROR(MATCH(KP2,Vareoplysninger!$J$24:$J$38,0),0)+IFERROR(MATCH(KP2,Emballage!$G$11:$G$30,0),0)+IFERROR(MATCH(KP2,Emballage!$H$11:$H$30,0),0)+IFERROR(MATCH(KP2,Emballage!$I$11:$I$30,0),0)+IFERROR(MATCH(KP2,Emballage!$J$11:$J$30,0),0)+IFERROR(MATCH(KP2,Emballage!$K$11:$K$30,0),0)&gt;=1,1,0)</f>
        <v>0</v>
      </c>
      <c r="KQ3">
        <f>IF(IFERROR(MATCH(KQ2,Vareoplysninger!$F$24:$F$38,0),0)+IFERROR(MATCH(KQ2,Vareoplysninger!$G$24:$G$38,0),0)+IFERROR(MATCH(KQ2,Vareoplysninger!$H$24:$H$38,0),0)+IFERROR(MATCH(KQ2,Vareoplysninger!$I$24:$I$38,0),0)+IFERROR(MATCH(KQ2,Vareoplysninger!$J$24:$J$38,0),0)+IFERROR(MATCH(KQ2,Emballage!$G$11:$G$30,0),0)+IFERROR(MATCH(KQ2,Emballage!$H$11:$H$30,0),0)+IFERROR(MATCH(KQ2,Emballage!$I$11:$I$30,0),0)+IFERROR(MATCH(KQ2,Emballage!$J$11:$J$30,0),0)+IFERROR(MATCH(KQ2,Emballage!$K$11:$K$30,0),0)&gt;=1,1,0)</f>
        <v>0</v>
      </c>
      <c r="KR3">
        <f>IF(IFERROR(MATCH(KR2,Vareoplysninger!$F$24:$F$38,0),0)+IFERROR(MATCH(KR2,Vareoplysninger!$G$24:$G$38,0),0)+IFERROR(MATCH(KR2,Vareoplysninger!$H$24:$H$38,0),0)+IFERROR(MATCH(KR2,Vareoplysninger!$I$24:$I$38,0),0)+IFERROR(MATCH(KR2,Vareoplysninger!$J$24:$J$38,0),0)+IFERROR(MATCH(KR2,Emballage!$G$11:$G$30,0),0)+IFERROR(MATCH(KR2,Emballage!$H$11:$H$30,0),0)+IFERROR(MATCH(KR2,Emballage!$I$11:$I$30,0),0)+IFERROR(MATCH(KR2,Emballage!$J$11:$J$30,0),0)+IFERROR(MATCH(KR2,Emballage!$K$11:$K$30,0),0)&gt;=1,1,0)</f>
        <v>0</v>
      </c>
      <c r="KS3">
        <f>IF(IFERROR(MATCH(KS2,Vareoplysninger!$F$24:$F$38,0),0)+IFERROR(MATCH(KS2,Vareoplysninger!$G$24:$G$38,0),0)+IFERROR(MATCH(KS2,Vareoplysninger!$H$24:$H$38,0),0)+IFERROR(MATCH(KS2,Vareoplysninger!$I$24:$I$38,0),0)+IFERROR(MATCH(KS2,Vareoplysninger!$J$24:$J$38,0),0)+IFERROR(MATCH(KS2,Emballage!$G$11:$G$30,0),0)+IFERROR(MATCH(KS2,Emballage!$H$11:$H$30,0),0)+IFERROR(MATCH(KS2,Emballage!$I$11:$I$30,0),0)+IFERROR(MATCH(KS2,Emballage!$J$11:$J$30,0),0)+IFERROR(MATCH(KS2,Emballage!$K$11:$K$30,0),0)&gt;=1,1,0)</f>
        <v>0</v>
      </c>
      <c r="KT3">
        <f>IF(IFERROR(MATCH(KT2,Vareoplysninger!$F$24:$F$38,0),0)+IFERROR(MATCH(KT2,Vareoplysninger!$G$24:$G$38,0),0)+IFERROR(MATCH(KT2,Vareoplysninger!$H$24:$H$38,0),0)+IFERROR(MATCH(KT2,Vareoplysninger!$I$24:$I$38,0),0)+IFERROR(MATCH(KT2,Vareoplysninger!$J$24:$J$38,0),0)+IFERROR(MATCH(KT2,Emballage!$G$11:$G$30,0),0)+IFERROR(MATCH(KT2,Emballage!$H$11:$H$30,0),0)+IFERROR(MATCH(KT2,Emballage!$I$11:$I$30,0),0)+IFERROR(MATCH(KT2,Emballage!$J$11:$J$30,0),0)+IFERROR(MATCH(KT2,Emballage!$K$11:$K$30,0),0)&gt;=1,1,0)</f>
        <v>0</v>
      </c>
      <c r="KU3">
        <f>IF(IFERROR(MATCH(KU2,Vareoplysninger!$F$24:$F$38,0),0)+IFERROR(MATCH(KU2,Vareoplysninger!$G$24:$G$38,0),0)+IFERROR(MATCH(KU2,Vareoplysninger!$H$24:$H$38,0),0)+IFERROR(MATCH(KU2,Vareoplysninger!$I$24:$I$38,0),0)+IFERROR(MATCH(KU2,Vareoplysninger!$J$24:$J$38,0),0)+IFERROR(MATCH(KU2,Emballage!$G$11:$G$30,0),0)+IFERROR(MATCH(KU2,Emballage!$H$11:$H$30,0),0)+IFERROR(MATCH(KU2,Emballage!$I$11:$I$30,0),0)+IFERROR(MATCH(KU2,Emballage!$J$11:$J$30,0),0)+IFERROR(MATCH(KU2,Emballage!$K$11:$K$30,0),0)&gt;=1,1,0)</f>
        <v>0</v>
      </c>
      <c r="KV3">
        <f>IF(IFERROR(MATCH(KV2,Vareoplysninger!$F$24:$F$38,0),0)+IFERROR(MATCH(KV2,Vareoplysninger!$G$24:$G$38,0),0)+IFERROR(MATCH(KV2,Vareoplysninger!$H$24:$H$38,0),0)+IFERROR(MATCH(KV2,Vareoplysninger!$I$24:$I$38,0),0)+IFERROR(MATCH(KV2,Vareoplysninger!$J$24:$J$38,0),0)+IFERROR(MATCH(KV2,Emballage!$G$11:$G$30,0),0)+IFERROR(MATCH(KV2,Emballage!$H$11:$H$30,0),0)+IFERROR(MATCH(KV2,Emballage!$I$11:$I$30,0),0)+IFERROR(MATCH(KV2,Emballage!$J$11:$J$30,0),0)+IFERROR(MATCH(KV2,Emballage!$K$11:$K$30,0),0)&gt;=1,1,0)</f>
        <v>0</v>
      </c>
      <c r="KW3">
        <f>IF(IFERROR(MATCH(KW2,Vareoplysninger!$F$24:$F$38,0),0)+IFERROR(MATCH(KW2,Vareoplysninger!$G$24:$G$38,0),0)+IFERROR(MATCH(KW2,Vareoplysninger!$H$24:$H$38,0),0)+IFERROR(MATCH(KW2,Vareoplysninger!$I$24:$I$38,0),0)+IFERROR(MATCH(KW2,Vareoplysninger!$J$24:$J$38,0),0)+IFERROR(MATCH(KW2,Emballage!$G$11:$G$30,0),0)+IFERROR(MATCH(KW2,Emballage!$H$11:$H$30,0),0)+IFERROR(MATCH(KW2,Emballage!$I$11:$I$30,0),0)+IFERROR(MATCH(KW2,Emballage!$J$11:$J$30,0),0)+IFERROR(MATCH(KW2,Emballage!$K$11:$K$30,0),0)&gt;=1,1,0)</f>
        <v>0</v>
      </c>
      <c r="KX3">
        <f>IF(IFERROR(MATCH(KX2,Vareoplysninger!$F$24:$F$38,0),0)+IFERROR(MATCH(KX2,Vareoplysninger!$G$24:$G$38,0),0)+IFERROR(MATCH(KX2,Vareoplysninger!$H$24:$H$38,0),0)+IFERROR(MATCH(KX2,Vareoplysninger!$I$24:$I$38,0),0)+IFERROR(MATCH(KX2,Vareoplysninger!$J$24:$J$38,0),0)+IFERROR(MATCH(KX2,Emballage!$G$11:$G$30,0),0)+IFERROR(MATCH(KX2,Emballage!$H$11:$H$30,0),0)+IFERROR(MATCH(KX2,Emballage!$I$11:$I$30,0),0)+IFERROR(MATCH(KX2,Emballage!$J$11:$J$30,0),0)+IFERROR(MATCH(KX2,Emballage!$K$11:$K$30,0),0)&gt;=1,1,0)</f>
        <v>0</v>
      </c>
      <c r="KY3">
        <f>IF(IFERROR(MATCH(KY2,Vareoplysninger!$F$24:$F$38,0),0)+IFERROR(MATCH(KY2,Vareoplysninger!$G$24:$G$38,0),0)+IFERROR(MATCH(KY2,Vareoplysninger!$H$24:$H$38,0),0)+IFERROR(MATCH(KY2,Vareoplysninger!$I$24:$I$38,0),0)+IFERROR(MATCH(KY2,Vareoplysninger!$J$24:$J$38,0),0)+IFERROR(MATCH(KY2,Emballage!$G$11:$G$30,0),0)+IFERROR(MATCH(KY2,Emballage!$H$11:$H$30,0),0)+IFERROR(MATCH(KY2,Emballage!$I$11:$I$30,0),0)+IFERROR(MATCH(KY2,Emballage!$J$11:$J$30,0),0)+IFERROR(MATCH(KY2,Emballage!$K$11:$K$30,0),0)&gt;=1,1,0)</f>
        <v>0</v>
      </c>
      <c r="KZ3">
        <f>IF(IFERROR(MATCH(KZ2,Vareoplysninger!$F$24:$F$38,0),0)+IFERROR(MATCH(KZ2,Vareoplysninger!$G$24:$G$38,0),0)+IFERROR(MATCH(KZ2,Vareoplysninger!$H$24:$H$38,0),0)+IFERROR(MATCH(KZ2,Vareoplysninger!$I$24:$I$38,0),0)+IFERROR(MATCH(KZ2,Vareoplysninger!$J$24:$J$38,0),0)+IFERROR(MATCH(KZ2,Emballage!$G$11:$G$30,0),0)+IFERROR(MATCH(KZ2,Emballage!$H$11:$H$30,0),0)+IFERROR(MATCH(KZ2,Emballage!$I$11:$I$30,0),0)+IFERROR(MATCH(KZ2,Emballage!$J$11:$J$30,0),0)+IFERROR(MATCH(KZ2,Emballage!$K$11:$K$30,0),0)&gt;=1,1,0)</f>
        <v>0</v>
      </c>
      <c r="LA3">
        <f>IF(IFERROR(MATCH(LA2,Vareoplysninger!$F$24:$F$38,0),0)+IFERROR(MATCH(LA2,Vareoplysninger!$G$24:$G$38,0),0)+IFERROR(MATCH(LA2,Vareoplysninger!$H$24:$H$38,0),0)+IFERROR(MATCH(LA2,Vareoplysninger!$I$24:$I$38,0),0)+IFERROR(MATCH(LA2,Vareoplysninger!$J$24:$J$38,0),0)+IFERROR(MATCH(LA2,Emballage!$G$11:$G$30,0),0)+IFERROR(MATCH(LA2,Emballage!$H$11:$H$30,0),0)+IFERROR(MATCH(LA2,Emballage!$I$11:$I$30,0),0)+IFERROR(MATCH(LA2,Emballage!$J$11:$J$30,0),0)+IFERROR(MATCH(LA2,Emballage!$K$11:$K$30,0),0)&gt;=1,1,0)</f>
        <v>0</v>
      </c>
      <c r="LB3">
        <f>IF(IFERROR(MATCH(LB2,Vareoplysninger!$F$24:$F$38,0),0)+IFERROR(MATCH(LB2,Vareoplysninger!$G$24:$G$38,0),0)+IFERROR(MATCH(LB2,Vareoplysninger!$H$24:$H$38,0),0)+IFERROR(MATCH(LB2,Vareoplysninger!$I$24:$I$38,0),0)+IFERROR(MATCH(LB2,Vareoplysninger!$J$24:$J$38,0),0)+IFERROR(MATCH(LB2,Emballage!$G$11:$G$30,0),0)+IFERROR(MATCH(LB2,Emballage!$H$11:$H$30,0),0)+IFERROR(MATCH(LB2,Emballage!$I$11:$I$30,0),0)+IFERROR(MATCH(LB2,Emballage!$J$11:$J$30,0),0)+IFERROR(MATCH(LB2,Emballage!$K$11:$K$30,0),0)&gt;=1,1,0)</f>
        <v>0</v>
      </c>
      <c r="LC3">
        <f>IF(IFERROR(MATCH(LC2,Vareoplysninger!$F$24:$F$38,0),0)+IFERROR(MATCH(LC2,Vareoplysninger!$G$24:$G$38,0),0)+IFERROR(MATCH(LC2,Vareoplysninger!$H$24:$H$38,0),0)+IFERROR(MATCH(LC2,Vareoplysninger!$I$24:$I$38,0),0)+IFERROR(MATCH(LC2,Vareoplysninger!$J$24:$J$38,0),0)+IFERROR(MATCH(LC2,Emballage!$G$11:$G$30,0),0)+IFERROR(MATCH(LC2,Emballage!$H$11:$H$30,0),0)+IFERROR(MATCH(LC2,Emballage!$I$11:$I$30,0),0)+IFERROR(MATCH(LC2,Emballage!$J$11:$J$30,0),0)+IFERROR(MATCH(LC2,Emballage!$K$11:$K$30,0),0)&gt;=1,1,0)</f>
        <v>0</v>
      </c>
      <c r="LD3">
        <f>IF(IFERROR(MATCH(LD2,Vareoplysninger!$F$24:$F$38,0),0)+IFERROR(MATCH(LD2,Vareoplysninger!$G$24:$G$38,0),0)+IFERROR(MATCH(LD2,Vareoplysninger!$H$24:$H$38,0),0)+IFERROR(MATCH(LD2,Vareoplysninger!$I$24:$I$38,0),0)+IFERROR(MATCH(LD2,Vareoplysninger!$J$24:$J$38,0),0)+IFERROR(MATCH(LD2,Emballage!$G$11:$G$30,0),0)+IFERROR(MATCH(LD2,Emballage!$H$11:$H$30,0),0)+IFERROR(MATCH(LD2,Emballage!$I$11:$I$30,0),0)+IFERROR(MATCH(LD2,Emballage!$J$11:$J$30,0),0)+IFERROR(MATCH(LD2,Emballage!$K$11:$K$30,0),0)&gt;=1,1,0)</f>
        <v>0</v>
      </c>
      <c r="LE3">
        <f>IF(IFERROR(MATCH(LE2,Vareoplysninger!$F$24:$F$38,0),0)+IFERROR(MATCH(LE2,Vareoplysninger!$G$24:$G$38,0),0)+IFERROR(MATCH(LE2,Vareoplysninger!$H$24:$H$38,0),0)+IFERROR(MATCH(LE2,Vareoplysninger!$I$24:$I$38,0),0)+IFERROR(MATCH(LE2,Vareoplysninger!$J$24:$J$38,0),0)+IFERROR(MATCH(LE2,Emballage!$G$11:$G$30,0),0)+IFERROR(MATCH(LE2,Emballage!$H$11:$H$30,0),0)+IFERROR(MATCH(LE2,Emballage!$I$11:$I$30,0),0)+IFERROR(MATCH(LE2,Emballage!$J$11:$J$30,0),0)+IFERROR(MATCH(LE2,Emballage!$K$11:$K$30,0),0)&gt;=1,1,0)</f>
        <v>0</v>
      </c>
      <c r="LF3">
        <f>IF(IFERROR(MATCH(LF2,Vareoplysninger!$F$24:$F$38,0),0)+IFERROR(MATCH(LF2,Vareoplysninger!$G$24:$G$38,0),0)+IFERROR(MATCH(LF2,Vareoplysninger!$H$24:$H$38,0),0)+IFERROR(MATCH(LF2,Vareoplysninger!$I$24:$I$38,0),0)+IFERROR(MATCH(LF2,Vareoplysninger!$J$24:$J$38,0),0)+IFERROR(MATCH(LF2,Emballage!$G$11:$G$30,0),0)+IFERROR(MATCH(LF2,Emballage!$H$11:$H$30,0),0)+IFERROR(MATCH(LF2,Emballage!$I$11:$I$30,0),0)+IFERROR(MATCH(LF2,Emballage!$J$11:$J$30,0),0)+IFERROR(MATCH(LF2,Emballage!$K$11:$K$30,0),0)&gt;=1,1,0)</f>
        <v>0</v>
      </c>
      <c r="LG3">
        <f>IF(IFERROR(MATCH(LG2,Vareoplysninger!$F$24:$F$38,0),0)+IFERROR(MATCH(LG2,Vareoplysninger!$G$24:$G$38,0),0)+IFERROR(MATCH(LG2,Vareoplysninger!$H$24:$H$38,0),0)+IFERROR(MATCH(LG2,Vareoplysninger!$I$24:$I$38,0),0)+IFERROR(MATCH(LG2,Vareoplysninger!$J$24:$J$38,0),0)+IFERROR(MATCH(LG2,Emballage!$G$11:$G$30,0),0)+IFERROR(MATCH(LG2,Emballage!$H$11:$H$30,0),0)+IFERROR(MATCH(LG2,Emballage!$I$11:$I$30,0),0)+IFERROR(MATCH(LG2,Emballage!$J$11:$J$30,0),0)+IFERROR(MATCH(LG2,Emballage!$K$11:$K$30,0),0)&gt;=1,1,0)</f>
        <v>0</v>
      </c>
      <c r="LH3">
        <f>IF(IFERROR(MATCH(LH2,Vareoplysninger!$F$24:$F$38,0),0)+IFERROR(MATCH(LH2,Vareoplysninger!$G$24:$G$38,0),0)+IFERROR(MATCH(LH2,Vareoplysninger!$H$24:$H$38,0),0)+IFERROR(MATCH(LH2,Vareoplysninger!$I$24:$I$38,0),0)+IFERROR(MATCH(LH2,Vareoplysninger!$J$24:$J$38,0),0)+IFERROR(MATCH(LH2,Emballage!$G$11:$G$30,0),0)+IFERROR(MATCH(LH2,Emballage!$H$11:$H$30,0),0)+IFERROR(MATCH(LH2,Emballage!$I$11:$I$30,0),0)+IFERROR(MATCH(LH2,Emballage!$J$11:$J$30,0),0)+IFERROR(MATCH(LH2,Emballage!$K$11:$K$30,0),0)&gt;=1,1,0)</f>
        <v>0</v>
      </c>
      <c r="LI3">
        <f>IF(IFERROR(MATCH(LI2,Vareoplysninger!$F$24:$F$38,0),0)+IFERROR(MATCH(LI2,Vareoplysninger!$G$24:$G$38,0),0)+IFERROR(MATCH(LI2,Vareoplysninger!$H$24:$H$38,0),0)+IFERROR(MATCH(LI2,Vareoplysninger!$I$24:$I$38,0),0)+IFERROR(MATCH(LI2,Vareoplysninger!$J$24:$J$38,0),0)+IFERROR(MATCH(LI2,Emballage!$G$11:$G$30,0),0)+IFERROR(MATCH(LI2,Emballage!$H$11:$H$30,0),0)+IFERROR(MATCH(LI2,Emballage!$I$11:$I$30,0),0)+IFERROR(MATCH(LI2,Emballage!$J$11:$J$30,0),0)+IFERROR(MATCH(LI2,Emballage!$K$11:$K$30,0),0)&gt;=1,1,0)</f>
        <v>0</v>
      </c>
      <c r="LJ3">
        <f>IF(IFERROR(MATCH(LJ2,Vareoplysninger!$F$24:$F$38,0),0)+IFERROR(MATCH(LJ2,Vareoplysninger!$G$24:$G$38,0),0)+IFERROR(MATCH(LJ2,Vareoplysninger!$H$24:$H$38,0),0)+IFERROR(MATCH(LJ2,Vareoplysninger!$I$24:$I$38,0),0)+IFERROR(MATCH(LJ2,Vareoplysninger!$J$24:$J$38,0),0)+IFERROR(MATCH(LJ2,Emballage!$G$11:$G$30,0),0)+IFERROR(MATCH(LJ2,Emballage!$H$11:$H$30,0),0)+IFERROR(MATCH(LJ2,Emballage!$I$11:$I$30,0),0)+IFERROR(MATCH(LJ2,Emballage!$J$11:$J$30,0),0)+IFERROR(MATCH(LJ2,Emballage!$K$11:$K$30,0),0)&gt;=1,1,0)</f>
        <v>0</v>
      </c>
      <c r="LK3">
        <f>IF(IFERROR(MATCH(LK2,Vareoplysninger!$F$24:$F$38,0),0)+IFERROR(MATCH(LK2,Vareoplysninger!$G$24:$G$38,0),0)+IFERROR(MATCH(LK2,Vareoplysninger!$H$24:$H$38,0),0)+IFERROR(MATCH(LK2,Vareoplysninger!$I$24:$I$38,0),0)+IFERROR(MATCH(LK2,Vareoplysninger!$J$24:$J$38,0),0)+IFERROR(MATCH(LK2,Emballage!$G$11:$G$30,0),0)+IFERROR(MATCH(LK2,Emballage!$H$11:$H$30,0),0)+IFERROR(MATCH(LK2,Emballage!$I$11:$I$30,0),0)+IFERROR(MATCH(LK2,Emballage!$J$11:$J$30,0),0)+IFERROR(MATCH(LK2,Emballage!$K$11:$K$30,0),0)&gt;=1,1,0)</f>
        <v>0</v>
      </c>
      <c r="LL3">
        <f>IF(IFERROR(MATCH(LL2,Vareoplysninger!$F$24:$F$38,0),0)+IFERROR(MATCH(LL2,Vareoplysninger!$G$24:$G$38,0),0)+IFERROR(MATCH(LL2,Vareoplysninger!$H$24:$H$38,0),0)+IFERROR(MATCH(LL2,Vareoplysninger!$I$24:$I$38,0),0)+IFERROR(MATCH(LL2,Vareoplysninger!$J$24:$J$38,0),0)+IFERROR(MATCH(LL2,Emballage!$G$11:$G$30,0),0)+IFERROR(MATCH(LL2,Emballage!$H$11:$H$30,0),0)+IFERROR(MATCH(LL2,Emballage!$I$11:$I$30,0),0)+IFERROR(MATCH(LL2,Emballage!$J$11:$J$30,0),0)+IFERROR(MATCH(LL2,Emballage!$K$11:$K$30,0),0)&gt;=1,1,0)</f>
        <v>0</v>
      </c>
      <c r="LM3">
        <f>IF(IFERROR(MATCH(LM2,Vareoplysninger!$F$24:$F$38,0),0)+IFERROR(MATCH(LM2,Vareoplysninger!$G$24:$G$38,0),0)+IFERROR(MATCH(LM2,Vareoplysninger!$H$24:$H$38,0),0)+IFERROR(MATCH(LM2,Vareoplysninger!$I$24:$I$38,0),0)+IFERROR(MATCH(LM2,Vareoplysninger!$J$24:$J$38,0),0)+IFERROR(MATCH(LM2,Emballage!$G$11:$G$30,0),0)+IFERROR(MATCH(LM2,Emballage!$H$11:$H$30,0),0)+IFERROR(MATCH(LM2,Emballage!$I$11:$I$30,0),0)+IFERROR(MATCH(LM2,Emballage!$J$11:$J$30,0),0)+IFERROR(MATCH(LM2,Emballage!$K$11:$K$30,0),0)&gt;=1,1,0)</f>
        <v>0</v>
      </c>
      <c r="LN3">
        <f>IF(IFERROR(MATCH(LN2,Vareoplysninger!$F$24:$F$38,0),0)+IFERROR(MATCH(LN2,Vareoplysninger!$G$24:$G$38,0),0)+IFERROR(MATCH(LN2,Vareoplysninger!$H$24:$H$38,0),0)+IFERROR(MATCH(LN2,Vareoplysninger!$I$24:$I$38,0),0)+IFERROR(MATCH(LN2,Vareoplysninger!$J$24:$J$38,0),0)+IFERROR(MATCH(LN2,Emballage!$G$11:$G$30,0),0)+IFERROR(MATCH(LN2,Emballage!$H$11:$H$30,0),0)+IFERROR(MATCH(LN2,Emballage!$I$11:$I$30,0),0)+IFERROR(MATCH(LN2,Emballage!$J$11:$J$30,0),0)+IFERROR(MATCH(LN2,Emballage!$K$11:$K$30,0),0)&gt;=1,1,0)</f>
        <v>0</v>
      </c>
      <c r="LO3">
        <f>IF(IFERROR(MATCH(LO2,Vareoplysninger!$F$24:$F$38,0),0)+IFERROR(MATCH(LO2,Vareoplysninger!$G$24:$G$38,0),0)+IFERROR(MATCH(LO2,Vareoplysninger!$H$24:$H$38,0),0)+IFERROR(MATCH(LO2,Vareoplysninger!$I$24:$I$38,0),0)+IFERROR(MATCH(LO2,Vareoplysninger!$J$24:$J$38,0),0)+IFERROR(MATCH(LO2,Emballage!$G$11:$G$30,0),0)+IFERROR(MATCH(LO2,Emballage!$H$11:$H$30,0),0)+IFERROR(MATCH(LO2,Emballage!$I$11:$I$30,0),0)+IFERROR(MATCH(LO2,Emballage!$J$11:$J$30,0),0)+IFERROR(MATCH(LO2,Emballage!$K$11:$K$30,0),0)&gt;=1,1,0)</f>
        <v>0</v>
      </c>
      <c r="LP3">
        <f>IF(IFERROR(MATCH(LP2,Vareoplysninger!$F$24:$F$38,0),0)+IFERROR(MATCH(LP2,Vareoplysninger!$G$24:$G$38,0),0)+IFERROR(MATCH(LP2,Vareoplysninger!$H$24:$H$38,0),0)+IFERROR(MATCH(LP2,Vareoplysninger!$I$24:$I$38,0),0)+IFERROR(MATCH(LP2,Vareoplysninger!$J$24:$J$38,0),0)+IFERROR(MATCH(LP2,Emballage!$G$11:$G$30,0),0)+IFERROR(MATCH(LP2,Emballage!$H$11:$H$30,0),0)+IFERROR(MATCH(LP2,Emballage!$I$11:$I$30,0),0)+IFERROR(MATCH(LP2,Emballage!$J$11:$J$30,0),0)+IFERROR(MATCH(LP2,Emballage!$K$11:$K$30,0),0)&gt;=1,1,0)</f>
        <v>0</v>
      </c>
      <c r="LQ3">
        <f>IF(IFERROR(MATCH(LQ2,Vareoplysninger!$F$24:$F$38,0),0)+IFERROR(MATCH(LQ2,Vareoplysninger!$G$24:$G$38,0),0)+IFERROR(MATCH(LQ2,Vareoplysninger!$H$24:$H$38,0),0)+IFERROR(MATCH(LQ2,Vareoplysninger!$I$24:$I$38,0),0)+IFERROR(MATCH(LQ2,Vareoplysninger!$J$24:$J$38,0),0)+IFERROR(MATCH(LQ2,Emballage!$G$11:$G$30,0),0)+IFERROR(MATCH(LQ2,Emballage!$H$11:$H$30,0),0)+IFERROR(MATCH(LQ2,Emballage!$I$11:$I$30,0),0)+IFERROR(MATCH(LQ2,Emballage!$J$11:$J$30,0),0)+IFERROR(MATCH(LQ2,Emballage!$K$11:$K$30,0),0)&gt;=1,1,0)</f>
        <v>0</v>
      </c>
      <c r="LR3">
        <f>IF(IFERROR(MATCH(LR2,Vareoplysninger!$F$24:$F$38,0),0)+IFERROR(MATCH(LR2,Vareoplysninger!$G$24:$G$38,0),0)+IFERROR(MATCH(LR2,Vareoplysninger!$H$24:$H$38,0),0)+IFERROR(MATCH(LR2,Vareoplysninger!$I$24:$I$38,0),0)+IFERROR(MATCH(LR2,Vareoplysninger!$J$24:$J$38,0),0)+IFERROR(MATCH(LR2,Emballage!$G$11:$G$30,0),0)+IFERROR(MATCH(LR2,Emballage!$H$11:$H$30,0),0)+IFERROR(MATCH(LR2,Emballage!$I$11:$I$30,0),0)+IFERROR(MATCH(LR2,Emballage!$J$11:$J$30,0),0)+IFERROR(MATCH(LR2,Emballage!$K$11:$K$30,0),0)&gt;=1,1,0)</f>
        <v>0</v>
      </c>
      <c r="LS3">
        <f>IF(IFERROR(MATCH(LS2,Vareoplysninger!$F$24:$F$38,0),0)+IFERROR(MATCH(LS2,Vareoplysninger!$G$24:$G$38,0),0)+IFERROR(MATCH(LS2,Vareoplysninger!$H$24:$H$38,0),0)+IFERROR(MATCH(LS2,Vareoplysninger!$I$24:$I$38,0),0)+IFERROR(MATCH(LS2,Vareoplysninger!$J$24:$J$38,0),0)+IFERROR(MATCH(LS2,Emballage!$G$11:$G$30,0),0)+IFERROR(MATCH(LS2,Emballage!$H$11:$H$30,0),0)+IFERROR(MATCH(LS2,Emballage!$I$11:$I$30,0),0)+IFERROR(MATCH(LS2,Emballage!$J$11:$J$30,0),0)+IFERROR(MATCH(LS2,Emballage!$K$11:$K$30,0),0)&gt;=1,1,0)</f>
        <v>0</v>
      </c>
      <c r="LT3">
        <f>IF(IFERROR(MATCH(LT2,Vareoplysninger!$F$24:$F$38,0),0)+IFERROR(MATCH(LT2,Vareoplysninger!$G$24:$G$38,0),0)+IFERROR(MATCH(LT2,Vareoplysninger!$H$24:$H$38,0),0)+IFERROR(MATCH(LT2,Vareoplysninger!$I$24:$I$38,0),0)+IFERROR(MATCH(LT2,Vareoplysninger!$J$24:$J$38,0),0)+IFERROR(MATCH(LT2,Emballage!$G$11:$G$30,0),0)+IFERROR(MATCH(LT2,Emballage!$H$11:$H$30,0),0)+IFERROR(MATCH(LT2,Emballage!$I$11:$I$30,0),0)+IFERROR(MATCH(LT2,Emballage!$J$11:$J$30,0),0)+IFERROR(MATCH(LT2,Emballage!$K$11:$K$30,0),0)&gt;=1,1,0)</f>
        <v>0</v>
      </c>
      <c r="LU3">
        <f>IF(IFERROR(MATCH(LU2,Vareoplysninger!$F$24:$F$38,0),0)+IFERROR(MATCH(LU2,Vareoplysninger!$G$24:$G$38,0),0)+IFERROR(MATCH(LU2,Vareoplysninger!$H$24:$H$38,0),0)+IFERROR(MATCH(LU2,Vareoplysninger!$I$24:$I$38,0),0)+IFERROR(MATCH(LU2,Vareoplysninger!$J$24:$J$38,0),0)+IFERROR(MATCH(LU2,Emballage!$G$11:$G$30,0),0)+IFERROR(MATCH(LU2,Emballage!$H$11:$H$30,0),0)+IFERROR(MATCH(LU2,Emballage!$I$11:$I$30,0),0)+IFERROR(MATCH(LU2,Emballage!$J$11:$J$30,0),0)+IFERROR(MATCH(LU2,Emballage!$K$11:$K$30,0),0)&gt;=1,1,0)</f>
        <v>0</v>
      </c>
      <c r="LV3">
        <f>IF(IFERROR(MATCH(LV2,Vareoplysninger!$F$24:$F$38,0),0)+IFERROR(MATCH(LV2,Vareoplysninger!$G$24:$G$38,0),0)+IFERROR(MATCH(LV2,Vareoplysninger!$H$24:$H$38,0),0)+IFERROR(MATCH(LV2,Vareoplysninger!$I$24:$I$38,0),0)+IFERROR(MATCH(LV2,Vareoplysninger!$J$24:$J$38,0),0)+IFERROR(MATCH(LV2,Emballage!$G$11:$G$30,0),0)+IFERROR(MATCH(LV2,Emballage!$H$11:$H$30,0),0)+IFERROR(MATCH(LV2,Emballage!$I$11:$I$30,0),0)+IFERROR(MATCH(LV2,Emballage!$J$11:$J$30,0),0)+IFERROR(MATCH(LV2,Emballage!$K$11:$K$30,0),0)&gt;=1,1,0)</f>
        <v>0</v>
      </c>
      <c r="LW3">
        <f>IF(IFERROR(MATCH(LW2,Vareoplysninger!$F$24:$F$38,0),0)+IFERROR(MATCH(LW2,Vareoplysninger!$G$24:$G$38,0),0)+IFERROR(MATCH(LW2,Vareoplysninger!$H$24:$H$38,0),0)+IFERROR(MATCH(LW2,Vareoplysninger!$I$24:$I$38,0),0)+IFERROR(MATCH(LW2,Vareoplysninger!$J$24:$J$38,0),0)+IFERROR(MATCH(LW2,Emballage!$G$11:$G$30,0),0)+IFERROR(MATCH(LW2,Emballage!$H$11:$H$30,0),0)+IFERROR(MATCH(LW2,Emballage!$I$11:$I$30,0),0)+IFERROR(MATCH(LW2,Emballage!$J$11:$J$30,0),0)+IFERROR(MATCH(LW2,Emballage!$K$11:$K$30,0),0)&gt;=1,1,0)</f>
        <v>0</v>
      </c>
      <c r="LX3">
        <f>IF(IFERROR(MATCH(LX2,Vareoplysninger!$F$24:$F$38,0),0)+IFERROR(MATCH(LX2,Vareoplysninger!$G$24:$G$38,0),0)+IFERROR(MATCH(LX2,Vareoplysninger!$H$24:$H$38,0),0)+IFERROR(MATCH(LX2,Vareoplysninger!$I$24:$I$38,0),0)+IFERROR(MATCH(LX2,Vareoplysninger!$J$24:$J$38,0),0)+IFERROR(MATCH(LX2,Emballage!$G$11:$G$30,0),0)+IFERROR(MATCH(LX2,Emballage!$H$11:$H$30,0),0)+IFERROR(MATCH(LX2,Emballage!$I$11:$I$30,0),0)+IFERROR(MATCH(LX2,Emballage!$J$11:$J$30,0),0)+IFERROR(MATCH(LX2,Emballage!$K$11:$K$30,0),0)&gt;=1,1,0)</f>
        <v>0</v>
      </c>
      <c r="LY3">
        <f>IF(IFERROR(MATCH(LY2,Vareoplysninger!$F$24:$F$38,0),0)+IFERROR(MATCH(LY2,Vareoplysninger!$G$24:$G$38,0),0)+IFERROR(MATCH(LY2,Vareoplysninger!$H$24:$H$38,0),0)+IFERROR(MATCH(LY2,Vareoplysninger!$I$24:$I$38,0),0)+IFERROR(MATCH(LY2,Vareoplysninger!$J$24:$J$38,0),0)+IFERROR(MATCH(LY2,Emballage!$G$11:$G$30,0),0)+IFERROR(MATCH(LY2,Emballage!$H$11:$H$30,0),0)+IFERROR(MATCH(LY2,Emballage!$I$11:$I$30,0),0)+IFERROR(MATCH(LY2,Emballage!$J$11:$J$30,0),0)+IFERROR(MATCH(LY2,Emballage!$K$11:$K$30,0),0)&gt;=1,1,0)</f>
        <v>0</v>
      </c>
      <c r="LZ3">
        <f>IF(IFERROR(MATCH(LZ2,Vareoplysninger!$F$24:$F$38,0),0)+IFERROR(MATCH(LZ2,Vareoplysninger!$G$24:$G$38,0),0)+IFERROR(MATCH(LZ2,Vareoplysninger!$H$24:$H$38,0),0)+IFERROR(MATCH(LZ2,Vareoplysninger!$I$24:$I$38,0),0)+IFERROR(MATCH(LZ2,Vareoplysninger!$J$24:$J$38,0),0)+IFERROR(MATCH(LZ2,Emballage!$G$11:$G$30,0),0)+IFERROR(MATCH(LZ2,Emballage!$H$11:$H$30,0),0)+IFERROR(MATCH(LZ2,Emballage!$I$11:$I$30,0),0)+IFERROR(MATCH(LZ2,Emballage!$J$11:$J$30,0),0)+IFERROR(MATCH(LZ2,Emballage!$K$11:$K$30,0),0)&gt;=1,1,0)</f>
        <v>0</v>
      </c>
      <c r="MA3">
        <f>IF(IFERROR(MATCH(MA2,Vareoplysninger!$F$24:$F$38,0),0)+IFERROR(MATCH(MA2,Vareoplysninger!$G$24:$G$38,0),0)+IFERROR(MATCH(MA2,Vareoplysninger!$H$24:$H$38,0),0)+IFERROR(MATCH(MA2,Vareoplysninger!$I$24:$I$38,0),0)+IFERROR(MATCH(MA2,Vareoplysninger!$J$24:$J$38,0),0)+IFERROR(MATCH(MA2,Emballage!$G$11:$G$30,0),0)+IFERROR(MATCH(MA2,Emballage!$H$11:$H$30,0),0)+IFERROR(MATCH(MA2,Emballage!$I$11:$I$30,0),0)+IFERROR(MATCH(MA2,Emballage!$J$11:$J$30,0),0)+IFERROR(MATCH(MA2,Emballage!$K$11:$K$30,0),0)&gt;=1,1,0)</f>
        <v>0</v>
      </c>
      <c r="MB3">
        <f>IF(IFERROR(MATCH(MB2,Vareoplysninger!$F$24:$F$38,0),0)+IFERROR(MATCH(MB2,Vareoplysninger!$G$24:$G$38,0),0)+IFERROR(MATCH(MB2,Vareoplysninger!$H$24:$H$38,0),0)+IFERROR(MATCH(MB2,Vareoplysninger!$I$24:$I$38,0),0)+IFERROR(MATCH(MB2,Vareoplysninger!$J$24:$J$38,0),0)+IFERROR(MATCH(MB2,Emballage!$G$11:$G$30,0),0)+IFERROR(MATCH(MB2,Emballage!$H$11:$H$30,0),0)+IFERROR(MATCH(MB2,Emballage!$I$11:$I$30,0),0)+IFERROR(MATCH(MB2,Emballage!$J$11:$J$30,0),0)+IFERROR(MATCH(MB2,Emballage!$K$11:$K$30,0),0)&gt;=1,1,0)</f>
        <v>0</v>
      </c>
      <c r="MC3">
        <f>IF(IFERROR(MATCH(MC2,Vareoplysninger!$F$24:$F$38,0),0)+IFERROR(MATCH(MC2,Vareoplysninger!$G$24:$G$38,0),0)+IFERROR(MATCH(MC2,Vareoplysninger!$H$24:$H$38,0),0)+IFERROR(MATCH(MC2,Vareoplysninger!$I$24:$I$38,0),0)+IFERROR(MATCH(MC2,Vareoplysninger!$J$24:$J$38,0),0)+IFERROR(MATCH(MC2,Emballage!$G$11:$G$30,0),0)+IFERROR(MATCH(MC2,Emballage!$H$11:$H$30,0),0)+IFERROR(MATCH(MC2,Emballage!$I$11:$I$30,0),0)+IFERROR(MATCH(MC2,Emballage!$J$11:$J$30,0),0)+IFERROR(MATCH(MC2,Emballage!$K$11:$K$30,0),0)&gt;=1,1,0)</f>
        <v>0</v>
      </c>
      <c r="MD3">
        <f>IF(IFERROR(MATCH(MD2,Vareoplysninger!$F$24:$F$38,0),0)+IFERROR(MATCH(MD2,Vareoplysninger!$G$24:$G$38,0),0)+IFERROR(MATCH(MD2,Vareoplysninger!$H$24:$H$38,0),0)+IFERROR(MATCH(MD2,Vareoplysninger!$I$24:$I$38,0),0)+IFERROR(MATCH(MD2,Vareoplysninger!$J$24:$J$38,0),0)+IFERROR(MATCH(MD2,Emballage!$G$11:$G$30,0),0)+IFERROR(MATCH(MD2,Emballage!$H$11:$H$30,0),0)+IFERROR(MATCH(MD2,Emballage!$I$11:$I$30,0),0)+IFERROR(MATCH(MD2,Emballage!$J$11:$J$30,0),0)+IFERROR(MATCH(MD2,Emballage!$K$11:$K$30,0),0)&gt;=1,1,0)</f>
        <v>0</v>
      </c>
      <c r="ME3">
        <f>IF(IFERROR(MATCH(ME2,Vareoplysninger!$F$24:$F$38,0),0)+IFERROR(MATCH(ME2,Vareoplysninger!$G$24:$G$38,0),0)+IFERROR(MATCH(ME2,Vareoplysninger!$H$24:$H$38,0),0)+IFERROR(MATCH(ME2,Vareoplysninger!$I$24:$I$38,0),0)+IFERROR(MATCH(ME2,Vareoplysninger!$J$24:$J$38,0),0)+IFERROR(MATCH(ME2,Emballage!$G$11:$G$30,0),0)+IFERROR(MATCH(ME2,Emballage!$H$11:$H$30,0),0)+IFERROR(MATCH(ME2,Emballage!$I$11:$I$30,0),0)+IFERROR(MATCH(ME2,Emballage!$J$11:$J$30,0),0)+IFERROR(MATCH(ME2,Emballage!$K$11:$K$30,0),0)&gt;=1,1,0)</f>
        <v>0</v>
      </c>
      <c r="MF3">
        <f>IF(IFERROR(MATCH(MF2,Vareoplysninger!$F$24:$F$38,0),0)+IFERROR(MATCH(MF2,Vareoplysninger!$G$24:$G$38,0),0)+IFERROR(MATCH(MF2,Vareoplysninger!$H$24:$H$38,0),0)+IFERROR(MATCH(MF2,Vareoplysninger!$I$24:$I$38,0),0)+IFERROR(MATCH(MF2,Vareoplysninger!$J$24:$J$38,0),0)+IFERROR(MATCH(MF2,Emballage!$G$11:$G$30,0),0)+IFERROR(MATCH(MF2,Emballage!$H$11:$H$30,0),0)+IFERROR(MATCH(MF2,Emballage!$I$11:$I$30,0),0)+IFERROR(MATCH(MF2,Emballage!$J$11:$J$30,0),0)+IFERROR(MATCH(MF2,Emballage!$K$11:$K$30,0),0)&gt;=1,1,0)</f>
        <v>0</v>
      </c>
      <c r="MG3">
        <f>IF(IFERROR(MATCH(MG2,Vareoplysninger!$F$24:$F$38,0),0)+IFERROR(MATCH(MG2,Vareoplysninger!$G$24:$G$38,0),0)+IFERROR(MATCH(MG2,Vareoplysninger!$H$24:$H$38,0),0)+IFERROR(MATCH(MG2,Vareoplysninger!$I$24:$I$38,0),0)+IFERROR(MATCH(MG2,Vareoplysninger!$J$24:$J$38,0),0)+IFERROR(MATCH(MG2,Emballage!$G$11:$G$30,0),0)+IFERROR(MATCH(MG2,Emballage!$H$11:$H$30,0),0)+IFERROR(MATCH(MG2,Emballage!$I$11:$I$30,0),0)+IFERROR(MATCH(MG2,Emballage!$J$11:$J$30,0),0)+IFERROR(MATCH(MG2,Emballage!$K$11:$K$30,0),0)&gt;=1,1,0)</f>
        <v>0</v>
      </c>
      <c r="MH3">
        <f>IF(IFERROR(MATCH(MH2,Vareoplysninger!$F$24:$F$38,0),0)+IFERROR(MATCH(MH2,Vareoplysninger!$G$24:$G$38,0),0)+IFERROR(MATCH(MH2,Vareoplysninger!$H$24:$H$38,0),0)+IFERROR(MATCH(MH2,Vareoplysninger!$I$24:$I$38,0),0)+IFERROR(MATCH(MH2,Vareoplysninger!$J$24:$J$38,0),0)+IFERROR(MATCH(MH2,Emballage!$G$11:$G$30,0),0)+IFERROR(MATCH(MH2,Emballage!$H$11:$H$30,0),0)+IFERROR(MATCH(MH2,Emballage!$I$11:$I$30,0),0)+IFERROR(MATCH(MH2,Emballage!$J$11:$J$30,0),0)+IFERROR(MATCH(MH2,Emballage!$K$11:$K$30,0),0)&gt;=1,1,0)</f>
        <v>0</v>
      </c>
      <c r="MI3">
        <f>IF(IFERROR(MATCH(MI2,Vareoplysninger!$F$24:$F$38,0),0)+IFERROR(MATCH(MI2,Vareoplysninger!$G$24:$G$38,0),0)+IFERROR(MATCH(MI2,Vareoplysninger!$H$24:$H$38,0),0)+IFERROR(MATCH(MI2,Vareoplysninger!$I$24:$I$38,0),0)+IFERROR(MATCH(MI2,Vareoplysninger!$J$24:$J$38,0),0)+IFERROR(MATCH(MI2,Emballage!$G$11:$G$30,0),0)+IFERROR(MATCH(MI2,Emballage!$H$11:$H$30,0),0)+IFERROR(MATCH(MI2,Emballage!$I$11:$I$30,0),0)+IFERROR(MATCH(MI2,Emballage!$J$11:$J$30,0),0)+IFERROR(MATCH(MI2,Emballage!$K$11:$K$30,0),0)&gt;=1,1,0)</f>
        <v>0</v>
      </c>
      <c r="MJ3">
        <f>IF(IFERROR(MATCH(MJ2,Vareoplysninger!$F$24:$F$38,0),0)+IFERROR(MATCH(MJ2,Vareoplysninger!$G$24:$G$38,0),0)+IFERROR(MATCH(MJ2,Vareoplysninger!$H$24:$H$38,0),0)+IFERROR(MATCH(MJ2,Vareoplysninger!$I$24:$I$38,0),0)+IFERROR(MATCH(MJ2,Vareoplysninger!$J$24:$J$38,0),0)+IFERROR(MATCH(MJ2,Emballage!$G$11:$G$30,0),0)+IFERROR(MATCH(MJ2,Emballage!$H$11:$H$30,0),0)+IFERROR(MATCH(MJ2,Emballage!$I$11:$I$30,0),0)+IFERROR(MATCH(MJ2,Emballage!$J$11:$J$30,0),0)+IFERROR(MATCH(MJ2,Emballage!$K$11:$K$30,0),0)&gt;=1,1,0)</f>
        <v>0</v>
      </c>
      <c r="MK3">
        <f>IF(IFERROR(MATCH(MK2,Vareoplysninger!$F$24:$F$38,0),0)+IFERROR(MATCH(MK2,Vareoplysninger!$G$24:$G$38,0),0)+IFERROR(MATCH(MK2,Vareoplysninger!$H$24:$H$38,0),0)+IFERROR(MATCH(MK2,Vareoplysninger!$I$24:$I$38,0),0)+IFERROR(MATCH(MK2,Vareoplysninger!$J$24:$J$38,0),0)+IFERROR(MATCH(MK2,Emballage!$G$11:$G$30,0),0)+IFERROR(MATCH(MK2,Emballage!$H$11:$H$30,0),0)+IFERROR(MATCH(MK2,Emballage!$I$11:$I$30,0),0)+IFERROR(MATCH(MK2,Emballage!$J$11:$J$30,0),0)+IFERROR(MATCH(MK2,Emballage!$K$11:$K$30,0),0)&gt;=1,1,0)</f>
        <v>0</v>
      </c>
      <c r="ML3">
        <f>IF(IFERROR(MATCH(ML2,Vareoplysninger!$F$24:$F$38,0),0)+IFERROR(MATCH(ML2,Vareoplysninger!$G$24:$G$38,0),0)+IFERROR(MATCH(ML2,Vareoplysninger!$H$24:$H$38,0),0)+IFERROR(MATCH(ML2,Vareoplysninger!$I$24:$I$38,0),0)+IFERROR(MATCH(ML2,Vareoplysninger!$J$24:$J$38,0),0)+IFERROR(MATCH(ML2,Emballage!$G$11:$G$30,0),0)+IFERROR(MATCH(ML2,Emballage!$H$11:$H$30,0),0)+IFERROR(MATCH(ML2,Emballage!$I$11:$I$30,0),0)+IFERROR(MATCH(ML2,Emballage!$J$11:$J$30,0),0)+IFERROR(MATCH(ML2,Emballage!$K$11:$K$30,0),0)&gt;=1,1,0)</f>
        <v>0</v>
      </c>
      <c r="MM3">
        <f>IF(IFERROR(MATCH(MM2,Vareoplysninger!$F$24:$F$38,0),0)+IFERROR(MATCH(MM2,Vareoplysninger!$G$24:$G$38,0),0)+IFERROR(MATCH(MM2,Vareoplysninger!$H$24:$H$38,0),0)+IFERROR(MATCH(MM2,Vareoplysninger!$I$24:$I$38,0),0)+IFERROR(MATCH(MM2,Vareoplysninger!$J$24:$J$38,0),0)+IFERROR(MATCH(MM2,Emballage!$G$11:$G$30,0),0)+IFERROR(MATCH(MM2,Emballage!$H$11:$H$30,0),0)+IFERROR(MATCH(MM2,Emballage!$I$11:$I$30,0),0)+IFERROR(MATCH(MM2,Emballage!$J$11:$J$30,0),0)+IFERROR(MATCH(MM2,Emballage!$K$11:$K$30,0),0)&gt;=1,1,0)</f>
        <v>0</v>
      </c>
      <c r="MN3">
        <f>IF(IFERROR(MATCH(MN2,Vareoplysninger!$F$24:$F$38,0),0)+IFERROR(MATCH(MN2,Vareoplysninger!$G$24:$G$38,0),0)+IFERROR(MATCH(MN2,Vareoplysninger!$H$24:$H$38,0),0)+IFERROR(MATCH(MN2,Vareoplysninger!$I$24:$I$38,0),0)+IFERROR(MATCH(MN2,Vareoplysninger!$J$24:$J$38,0),0)+IFERROR(MATCH(MN2,Emballage!$G$11:$G$30,0),0)+IFERROR(MATCH(MN2,Emballage!$H$11:$H$30,0),0)+IFERROR(MATCH(MN2,Emballage!$I$11:$I$30,0),0)+IFERROR(MATCH(MN2,Emballage!$J$11:$J$30,0),0)+IFERROR(MATCH(MN2,Emballage!$K$11:$K$30,0),0)&gt;=1,1,0)</f>
        <v>0</v>
      </c>
      <c r="MO3">
        <f>IF(IFERROR(MATCH(MO2,Vareoplysninger!$F$24:$F$38,0),0)+IFERROR(MATCH(MO2,Vareoplysninger!$G$24:$G$38,0),0)+IFERROR(MATCH(MO2,Vareoplysninger!$H$24:$H$38,0),0)+IFERROR(MATCH(MO2,Vareoplysninger!$I$24:$I$38,0),0)+IFERROR(MATCH(MO2,Vareoplysninger!$J$24:$J$38,0),0)+IFERROR(MATCH(MO2,Emballage!$G$11:$G$30,0),0)+IFERROR(MATCH(MO2,Emballage!$H$11:$H$30,0),0)+IFERROR(MATCH(MO2,Emballage!$I$11:$I$30,0),0)+IFERROR(MATCH(MO2,Emballage!$J$11:$J$30,0),0)+IFERROR(MATCH(MO2,Emballage!$K$11:$K$30,0),0)&gt;=1,1,0)</f>
        <v>0</v>
      </c>
      <c r="MP3">
        <f>IF(IFERROR(MATCH(MP2,Vareoplysninger!$F$24:$F$38,0),0)+IFERROR(MATCH(MP2,Vareoplysninger!$G$24:$G$38,0),0)+IFERROR(MATCH(MP2,Vareoplysninger!$H$24:$H$38,0),0)+IFERROR(MATCH(MP2,Vareoplysninger!$I$24:$I$38,0),0)+IFERROR(MATCH(MP2,Vareoplysninger!$J$24:$J$38,0),0)+IFERROR(MATCH(MP2,Emballage!$G$11:$G$30,0),0)+IFERROR(MATCH(MP2,Emballage!$H$11:$H$30,0),0)+IFERROR(MATCH(MP2,Emballage!$I$11:$I$30,0),0)+IFERROR(MATCH(MP2,Emballage!$J$11:$J$30,0),0)+IFERROR(MATCH(MP2,Emballage!$K$11:$K$30,0),0)&gt;=1,1,0)</f>
        <v>0</v>
      </c>
      <c r="MQ3">
        <f>IF(IFERROR(MATCH(MQ2,Vareoplysninger!$F$24:$F$38,0),0)+IFERROR(MATCH(MQ2,Vareoplysninger!$G$24:$G$38,0),0)+IFERROR(MATCH(MQ2,Vareoplysninger!$H$24:$H$38,0),0)+IFERROR(MATCH(MQ2,Vareoplysninger!$I$24:$I$38,0),0)+IFERROR(MATCH(MQ2,Vareoplysninger!$J$24:$J$38,0),0)+IFERROR(MATCH(MQ2,Emballage!$G$11:$G$30,0),0)+IFERROR(MATCH(MQ2,Emballage!$H$11:$H$30,0),0)+IFERROR(MATCH(MQ2,Emballage!$I$11:$I$30,0),0)+IFERROR(MATCH(MQ2,Emballage!$J$11:$J$30,0),0)+IFERROR(MATCH(MQ2,Emballage!$K$11:$K$30,0),0)&gt;=1,1,0)</f>
        <v>0</v>
      </c>
      <c r="MR3">
        <f>IF(IFERROR(MATCH(MR2,Vareoplysninger!$F$24:$F$38,0),0)+IFERROR(MATCH(MR2,Vareoplysninger!$G$24:$G$38,0),0)+IFERROR(MATCH(MR2,Vareoplysninger!$H$24:$H$38,0),0)+IFERROR(MATCH(MR2,Vareoplysninger!$I$24:$I$38,0),0)+IFERROR(MATCH(MR2,Vareoplysninger!$J$24:$J$38,0),0)+IFERROR(MATCH(MR2,Emballage!$G$11:$G$30,0),0)+IFERROR(MATCH(MR2,Emballage!$H$11:$H$30,0),0)+IFERROR(MATCH(MR2,Emballage!$I$11:$I$30,0),0)+IFERROR(MATCH(MR2,Emballage!$J$11:$J$30,0),0)+IFERROR(MATCH(MR2,Emballage!$K$11:$K$30,0),0)&gt;=1,1,0)</f>
        <v>0</v>
      </c>
      <c r="MS3">
        <f>IF(IFERROR(MATCH(MS2,Vareoplysninger!$F$24:$F$38,0),0)+IFERROR(MATCH(MS2,Vareoplysninger!$G$24:$G$38,0),0)+IFERROR(MATCH(MS2,Vareoplysninger!$H$24:$H$38,0),0)+IFERROR(MATCH(MS2,Vareoplysninger!$I$24:$I$38,0),0)+IFERROR(MATCH(MS2,Vareoplysninger!$J$24:$J$38,0),0)+IFERROR(MATCH(MS2,Emballage!$G$11:$G$30,0),0)+IFERROR(MATCH(MS2,Emballage!$H$11:$H$30,0),0)+IFERROR(MATCH(MS2,Emballage!$I$11:$I$30,0),0)+IFERROR(MATCH(MS2,Emballage!$J$11:$J$30,0),0)+IFERROR(MATCH(MS2,Emballage!$K$11:$K$30,0),0)&gt;=1,1,0)</f>
        <v>0</v>
      </c>
      <c r="MT3">
        <f>IF(IFERROR(MATCH(MT2,Vareoplysninger!$F$24:$F$38,0),0)+IFERROR(MATCH(MT2,Vareoplysninger!$G$24:$G$38,0),0)+IFERROR(MATCH(MT2,Vareoplysninger!$H$24:$H$38,0),0)+IFERROR(MATCH(MT2,Vareoplysninger!$I$24:$I$38,0),0)+IFERROR(MATCH(MT2,Vareoplysninger!$J$24:$J$38,0),0)+IFERROR(MATCH(MT2,Emballage!$G$11:$G$30,0),0)+IFERROR(MATCH(MT2,Emballage!$H$11:$H$30,0),0)+IFERROR(MATCH(MT2,Emballage!$I$11:$I$30,0),0)+IFERROR(MATCH(MT2,Emballage!$J$11:$J$30,0),0)+IFERROR(MATCH(MT2,Emballage!$K$11:$K$30,0),0)&gt;=1,1,0)</f>
        <v>0</v>
      </c>
      <c r="MU3">
        <f>IF(IFERROR(MATCH(MU2,Vareoplysninger!$F$24:$F$38,0),0)+IFERROR(MATCH(MU2,Vareoplysninger!$G$24:$G$38,0),0)+IFERROR(MATCH(MU2,Vareoplysninger!$H$24:$H$38,0),0)+IFERROR(MATCH(MU2,Vareoplysninger!$I$24:$I$38,0),0)+IFERROR(MATCH(MU2,Vareoplysninger!$J$24:$J$38,0),0)+IFERROR(MATCH(MU2,Emballage!$G$11:$G$30,0),0)+IFERROR(MATCH(MU2,Emballage!$H$11:$H$30,0),0)+IFERROR(MATCH(MU2,Emballage!$I$11:$I$30,0),0)+IFERROR(MATCH(MU2,Emballage!$J$11:$J$30,0),0)+IFERROR(MATCH(MU2,Emballage!$K$11:$K$30,0),0)&gt;=1,1,0)</f>
        <v>0</v>
      </c>
      <c r="MV3">
        <f>IF(IFERROR(MATCH(MV2,Vareoplysninger!$F$24:$F$38,0),0)+IFERROR(MATCH(MV2,Vareoplysninger!$G$24:$G$38,0),0)+IFERROR(MATCH(MV2,Vareoplysninger!$H$24:$H$38,0),0)+IFERROR(MATCH(MV2,Vareoplysninger!$I$24:$I$38,0),0)+IFERROR(MATCH(MV2,Vareoplysninger!$J$24:$J$38,0),0)+IFERROR(MATCH(MV2,Emballage!$G$11:$G$30,0),0)+IFERROR(MATCH(MV2,Emballage!$H$11:$H$30,0),0)+IFERROR(MATCH(MV2,Emballage!$I$11:$I$30,0),0)+IFERROR(MATCH(MV2,Emballage!$J$11:$J$30,0),0)+IFERROR(MATCH(MV2,Emballage!$K$11:$K$30,0),0)&gt;=1,1,0)</f>
        <v>0</v>
      </c>
      <c r="MW3">
        <f>IF(IFERROR(MATCH(MW2,Vareoplysninger!$F$24:$F$38,0),0)+IFERROR(MATCH(MW2,Vareoplysninger!$G$24:$G$38,0),0)+IFERROR(MATCH(MW2,Vareoplysninger!$H$24:$H$38,0),0)+IFERROR(MATCH(MW2,Vareoplysninger!$I$24:$I$38,0),0)+IFERROR(MATCH(MW2,Vareoplysninger!$J$24:$J$38,0),0)+IFERROR(MATCH(MW2,Emballage!$G$11:$G$30,0),0)+IFERROR(MATCH(MW2,Emballage!$H$11:$H$30,0),0)+IFERROR(MATCH(MW2,Emballage!$I$11:$I$30,0),0)+IFERROR(MATCH(MW2,Emballage!$J$11:$J$30,0),0)+IFERROR(MATCH(MW2,Emballage!$K$11:$K$30,0),0)&gt;=1,1,0)</f>
        <v>0</v>
      </c>
      <c r="MX3">
        <f>IF(IFERROR(MATCH(MX2,Vareoplysninger!$F$24:$F$38,0),0)+IFERROR(MATCH(MX2,Vareoplysninger!$G$24:$G$38,0),0)+IFERROR(MATCH(MX2,Vareoplysninger!$H$24:$H$38,0),0)+IFERROR(MATCH(MX2,Vareoplysninger!$I$24:$I$38,0),0)+IFERROR(MATCH(MX2,Vareoplysninger!$J$24:$J$38,0),0)+IFERROR(MATCH(MX2,Emballage!$G$11:$G$30,0),0)+IFERROR(MATCH(MX2,Emballage!$H$11:$H$30,0),0)+IFERROR(MATCH(MX2,Emballage!$I$11:$I$30,0),0)+IFERROR(MATCH(MX2,Emballage!$J$11:$J$30,0),0)+IFERROR(MATCH(MX2,Emballage!$K$11:$K$30,0),0)&gt;=1,1,0)</f>
        <v>0</v>
      </c>
      <c r="MY3">
        <f>IF(IFERROR(MATCH(MY2,Vareoplysninger!$F$24:$F$38,0),0)+IFERROR(MATCH(MY2,Vareoplysninger!$G$24:$G$38,0),0)+IFERROR(MATCH(MY2,Vareoplysninger!$H$24:$H$38,0),0)+IFERROR(MATCH(MY2,Vareoplysninger!$I$24:$I$38,0),0)+IFERROR(MATCH(MY2,Vareoplysninger!$J$24:$J$38,0),0)+IFERROR(MATCH(MY2,Emballage!$G$11:$G$30,0),0)+IFERROR(MATCH(MY2,Emballage!$H$11:$H$30,0),0)+IFERROR(MATCH(MY2,Emballage!$I$11:$I$30,0),0)+IFERROR(MATCH(MY2,Emballage!$J$11:$J$30,0),0)+IFERROR(MATCH(MY2,Emballage!$K$11:$K$30,0),0)&gt;=1,1,0)</f>
        <v>0</v>
      </c>
      <c r="MZ3">
        <f>IF(IFERROR(MATCH(MZ2,Vareoplysninger!$F$24:$F$38,0),0)+IFERROR(MATCH(MZ2,Vareoplysninger!$G$24:$G$38,0),0)+IFERROR(MATCH(MZ2,Vareoplysninger!$H$24:$H$38,0),0)+IFERROR(MATCH(MZ2,Vareoplysninger!$I$24:$I$38,0),0)+IFERROR(MATCH(MZ2,Vareoplysninger!$J$24:$J$38,0),0)+IFERROR(MATCH(MZ2,Emballage!$G$11:$G$30,0),0)+IFERROR(MATCH(MZ2,Emballage!$H$11:$H$30,0),0)+IFERROR(MATCH(MZ2,Emballage!$I$11:$I$30,0),0)+IFERROR(MATCH(MZ2,Emballage!$J$11:$J$30,0),0)+IFERROR(MATCH(MZ2,Emballage!$K$11:$K$30,0),0)&gt;=1,1,0)</f>
        <v>0</v>
      </c>
      <c r="NA3">
        <f>IF(IFERROR(MATCH(NA2,Vareoplysninger!$F$24:$F$38,0),0)+IFERROR(MATCH(NA2,Vareoplysninger!$G$24:$G$38,0),0)+IFERROR(MATCH(NA2,Vareoplysninger!$H$24:$H$38,0),0)+IFERROR(MATCH(NA2,Vareoplysninger!$I$24:$I$38,0),0)+IFERROR(MATCH(NA2,Vareoplysninger!$J$24:$J$38,0),0)+IFERROR(MATCH(NA2,Emballage!$G$11:$G$30,0),0)+IFERROR(MATCH(NA2,Emballage!$H$11:$H$30,0),0)+IFERROR(MATCH(NA2,Emballage!$I$11:$I$30,0),0)+IFERROR(MATCH(NA2,Emballage!$J$11:$J$30,0),0)+IFERROR(MATCH(NA2,Emballage!$K$11:$K$30,0),0)&gt;=1,1,0)</f>
        <v>0</v>
      </c>
      <c r="NB3">
        <f>IF(IFERROR(MATCH(NB2,Vareoplysninger!$F$24:$F$38,0),0)+IFERROR(MATCH(NB2,Vareoplysninger!$G$24:$G$38,0),0)+IFERROR(MATCH(NB2,Vareoplysninger!$H$24:$H$38,0),0)+IFERROR(MATCH(NB2,Vareoplysninger!$I$24:$I$38,0),0)+IFERROR(MATCH(NB2,Vareoplysninger!$J$24:$J$38,0),0)+IFERROR(MATCH(NB2,Emballage!$G$11:$G$30,0),0)+IFERROR(MATCH(NB2,Emballage!$H$11:$H$30,0),0)+IFERROR(MATCH(NB2,Emballage!$I$11:$I$30,0),0)+IFERROR(MATCH(NB2,Emballage!$J$11:$J$30,0),0)+IFERROR(MATCH(NB2,Emballage!$K$11:$K$30,0),0)&gt;=1,1,0)</f>
        <v>0</v>
      </c>
      <c r="NC3">
        <f>IF(IFERROR(MATCH(NC2,Vareoplysninger!$F$24:$F$38,0),0)+IFERROR(MATCH(NC2,Vareoplysninger!$G$24:$G$38,0),0)+IFERROR(MATCH(NC2,Vareoplysninger!$H$24:$H$38,0),0)+IFERROR(MATCH(NC2,Vareoplysninger!$I$24:$I$38,0),0)+IFERROR(MATCH(NC2,Vareoplysninger!$J$24:$J$38,0),0)+IFERROR(MATCH(NC2,Emballage!$G$11:$G$30,0),0)+IFERROR(MATCH(NC2,Emballage!$H$11:$H$30,0),0)+IFERROR(MATCH(NC2,Emballage!$I$11:$I$30,0),0)+IFERROR(MATCH(NC2,Emballage!$J$11:$J$30,0),0)+IFERROR(MATCH(NC2,Emballage!$K$11:$K$30,0),0)&gt;=1,1,0)</f>
        <v>0</v>
      </c>
      <c r="ND3">
        <f>IF(IFERROR(MATCH(ND2,Vareoplysninger!$F$24:$F$38,0),0)+IFERROR(MATCH(ND2,Vareoplysninger!$G$24:$G$38,0),0)+IFERROR(MATCH(ND2,Vareoplysninger!$H$24:$H$38,0),0)+IFERROR(MATCH(ND2,Vareoplysninger!$I$24:$I$38,0),0)+IFERROR(MATCH(ND2,Vareoplysninger!$J$24:$J$38,0),0)+IFERROR(MATCH(ND2,Emballage!$G$11:$G$30,0),0)+IFERROR(MATCH(ND2,Emballage!$H$11:$H$30,0),0)+IFERROR(MATCH(ND2,Emballage!$I$11:$I$30,0),0)+IFERROR(MATCH(ND2,Emballage!$J$11:$J$30,0),0)+IFERROR(MATCH(ND2,Emballage!$K$11:$K$30,0),0)&gt;=1,1,0)</f>
        <v>0</v>
      </c>
      <c r="NE3">
        <f>IF(IFERROR(MATCH(NE2,Vareoplysninger!$F$24:$F$38,0),0)+IFERROR(MATCH(NE2,Vareoplysninger!$G$24:$G$38,0),0)+IFERROR(MATCH(NE2,Vareoplysninger!$H$24:$H$38,0),0)+IFERROR(MATCH(NE2,Vareoplysninger!$I$24:$I$38,0),0)+IFERROR(MATCH(NE2,Vareoplysninger!$J$24:$J$38,0),0)+IFERROR(MATCH(NE2,Emballage!$G$11:$G$30,0),0)+IFERROR(MATCH(NE2,Emballage!$H$11:$H$30,0),0)+IFERROR(MATCH(NE2,Emballage!$I$11:$I$30,0),0)+IFERROR(MATCH(NE2,Emballage!$J$11:$J$30,0),0)+IFERROR(MATCH(NE2,Emballage!$K$11:$K$30,0),0)&gt;=1,1,0)</f>
        <v>0</v>
      </c>
      <c r="NF3">
        <f>IF(IFERROR(MATCH(NF2,Vareoplysninger!$F$24:$F$38,0),0)+IFERROR(MATCH(NF2,Vareoplysninger!$G$24:$G$38,0),0)+IFERROR(MATCH(NF2,Vareoplysninger!$H$24:$H$38,0),0)+IFERROR(MATCH(NF2,Vareoplysninger!$I$24:$I$38,0),0)+IFERROR(MATCH(NF2,Vareoplysninger!$J$24:$J$38,0),0)+IFERROR(MATCH(NF2,Emballage!$G$11:$G$30,0),0)+IFERROR(MATCH(NF2,Emballage!$H$11:$H$30,0),0)+IFERROR(MATCH(NF2,Emballage!$I$11:$I$30,0),0)+IFERROR(MATCH(NF2,Emballage!$J$11:$J$30,0),0)+IFERROR(MATCH(NF2,Emballage!$K$11:$K$30,0),0)&gt;=1,1,0)</f>
        <v>0</v>
      </c>
      <c r="NG3">
        <f>IF(IFERROR(MATCH(NG2,Vareoplysninger!$F$24:$F$38,0),0)+IFERROR(MATCH(NG2,Vareoplysninger!$G$24:$G$38,0),0)+IFERROR(MATCH(NG2,Vareoplysninger!$H$24:$H$38,0),0)+IFERROR(MATCH(NG2,Vareoplysninger!$I$24:$I$38,0),0)+IFERROR(MATCH(NG2,Vareoplysninger!$J$24:$J$38,0),0)+IFERROR(MATCH(NG2,Emballage!$G$11:$G$30,0),0)+IFERROR(MATCH(NG2,Emballage!$H$11:$H$30,0),0)+IFERROR(MATCH(NG2,Emballage!$I$11:$I$30,0),0)+IFERROR(MATCH(NG2,Emballage!$J$11:$J$30,0),0)+IFERROR(MATCH(NG2,Emballage!$K$11:$K$30,0),0)&gt;=1,1,0)</f>
        <v>0</v>
      </c>
      <c r="NH3">
        <f>IF(IFERROR(MATCH(NH2,Vareoplysninger!$F$24:$F$38,0),0)+IFERROR(MATCH(NH2,Vareoplysninger!$G$24:$G$38,0),0)+IFERROR(MATCH(NH2,Vareoplysninger!$H$24:$H$38,0),0)+IFERROR(MATCH(NH2,Vareoplysninger!$I$24:$I$38,0),0)+IFERROR(MATCH(NH2,Vareoplysninger!$J$24:$J$38,0),0)+IFERROR(MATCH(NH2,Emballage!$G$11:$G$30,0),0)+IFERROR(MATCH(NH2,Emballage!$H$11:$H$30,0),0)+IFERROR(MATCH(NH2,Emballage!$I$11:$I$30,0),0)+IFERROR(MATCH(NH2,Emballage!$J$11:$J$30,0),0)+IFERROR(MATCH(NH2,Emballage!$K$11:$K$30,0),0)&gt;=1,1,0)</f>
        <v>0</v>
      </c>
      <c r="NI3">
        <f>IF(IFERROR(MATCH(NI2,Vareoplysninger!$F$24:$F$38,0),0)+IFERROR(MATCH(NI2,Vareoplysninger!$G$24:$G$38,0),0)+IFERROR(MATCH(NI2,Vareoplysninger!$H$24:$H$38,0),0)+IFERROR(MATCH(NI2,Vareoplysninger!$I$24:$I$38,0),0)+IFERROR(MATCH(NI2,Vareoplysninger!$J$24:$J$38,0),0)+IFERROR(MATCH(NI2,Emballage!$G$11:$G$30,0),0)+IFERROR(MATCH(NI2,Emballage!$H$11:$H$30,0),0)+IFERROR(MATCH(NI2,Emballage!$I$11:$I$30,0),0)+IFERROR(MATCH(NI2,Emballage!$J$11:$J$30,0),0)+IFERROR(MATCH(NI2,Emballage!$K$11:$K$30,0),0)&gt;=1,1,0)</f>
        <v>0</v>
      </c>
      <c r="NJ3">
        <f>IF(IFERROR(MATCH(NJ2,Vareoplysninger!$F$24:$F$38,0),0)+IFERROR(MATCH(NJ2,Vareoplysninger!$G$24:$G$38,0),0)+IFERROR(MATCH(NJ2,Vareoplysninger!$H$24:$H$38,0),0)+IFERROR(MATCH(NJ2,Vareoplysninger!$I$24:$I$38,0),0)+IFERROR(MATCH(NJ2,Vareoplysninger!$J$24:$J$38,0),0)+IFERROR(MATCH(NJ2,Emballage!$G$11:$G$30,0),0)+IFERROR(MATCH(NJ2,Emballage!$H$11:$H$30,0),0)+IFERROR(MATCH(NJ2,Emballage!$I$11:$I$30,0),0)+IFERROR(MATCH(NJ2,Emballage!$J$11:$J$30,0),0)+IFERROR(MATCH(NJ2,Emballage!$K$11:$K$30,0),0)&gt;=1,1,0)</f>
        <v>0</v>
      </c>
      <c r="NK3">
        <f>IF(IFERROR(MATCH(NK2,Vareoplysninger!$F$24:$F$38,0),0)+IFERROR(MATCH(NK2,Vareoplysninger!$G$24:$G$38,0),0)+IFERROR(MATCH(NK2,Vareoplysninger!$H$24:$H$38,0),0)+IFERROR(MATCH(NK2,Vareoplysninger!$I$24:$I$38,0),0)+IFERROR(MATCH(NK2,Vareoplysninger!$J$24:$J$38,0),0)+IFERROR(MATCH(NK2,Emballage!$G$11:$G$30,0),0)+IFERROR(MATCH(NK2,Emballage!$H$11:$H$30,0),0)+IFERROR(MATCH(NK2,Emballage!$I$11:$I$30,0),0)+IFERROR(MATCH(NK2,Emballage!$J$11:$J$30,0),0)+IFERROR(MATCH(NK2,Emballage!$K$11:$K$30,0),0)&gt;=1,1,0)</f>
        <v>0</v>
      </c>
      <c r="NL3">
        <f>IF(IFERROR(MATCH(NL2,Vareoplysninger!$F$24:$F$38,0),0)+IFERROR(MATCH(NL2,Vareoplysninger!$G$24:$G$38,0),0)+IFERROR(MATCH(NL2,Vareoplysninger!$H$24:$H$38,0),0)+IFERROR(MATCH(NL2,Vareoplysninger!$I$24:$I$38,0),0)+IFERROR(MATCH(NL2,Vareoplysninger!$J$24:$J$38,0),0)+IFERROR(MATCH(NL2,Emballage!$G$11:$G$30,0),0)+IFERROR(MATCH(NL2,Emballage!$H$11:$H$30,0),0)+IFERROR(MATCH(NL2,Emballage!$I$11:$I$30,0),0)+IFERROR(MATCH(NL2,Emballage!$J$11:$J$30,0),0)+IFERROR(MATCH(NL2,Emballage!$K$11:$K$30,0),0)&gt;=1,1,0)</f>
        <v>0</v>
      </c>
      <c r="NM3">
        <f>IF(IFERROR(MATCH(NM2,Vareoplysninger!$F$24:$F$38,0),0)+IFERROR(MATCH(NM2,Vareoplysninger!$G$24:$G$38,0),0)+IFERROR(MATCH(NM2,Vareoplysninger!$H$24:$H$38,0),0)+IFERROR(MATCH(NM2,Vareoplysninger!$I$24:$I$38,0),0)+IFERROR(MATCH(NM2,Vareoplysninger!$J$24:$J$38,0),0)+IFERROR(MATCH(NM2,Emballage!$G$11:$G$30,0),0)+IFERROR(MATCH(NM2,Emballage!$H$11:$H$30,0),0)+IFERROR(MATCH(NM2,Emballage!$I$11:$I$30,0),0)+IFERROR(MATCH(NM2,Emballage!$J$11:$J$30,0),0)+IFERROR(MATCH(NM2,Emballage!$K$11:$K$30,0),0)&gt;=1,1,0)</f>
        <v>0</v>
      </c>
      <c r="NN3">
        <f>IF(IFERROR(MATCH(NN2,Vareoplysninger!$F$24:$F$38,0),0)+IFERROR(MATCH(NN2,Vareoplysninger!$G$24:$G$38,0),0)+IFERROR(MATCH(NN2,Vareoplysninger!$H$24:$H$38,0),0)+IFERROR(MATCH(NN2,Vareoplysninger!$I$24:$I$38,0),0)+IFERROR(MATCH(NN2,Vareoplysninger!$J$24:$J$38,0),0)+IFERROR(MATCH(NN2,Emballage!$G$11:$G$30,0),0)+IFERROR(MATCH(NN2,Emballage!$H$11:$H$30,0),0)+IFERROR(MATCH(NN2,Emballage!$I$11:$I$30,0),0)+IFERROR(MATCH(NN2,Emballage!$J$11:$J$30,0),0)+IFERROR(MATCH(NN2,Emballage!$K$11:$K$30,0),0)&gt;=1,1,0)</f>
        <v>0</v>
      </c>
      <c r="NO3">
        <f>IF(IFERROR(MATCH(NO2,Vareoplysninger!$F$24:$F$38,0),0)+IFERROR(MATCH(NO2,Vareoplysninger!$G$24:$G$38,0),0)+IFERROR(MATCH(NO2,Vareoplysninger!$H$24:$H$38,0),0)+IFERROR(MATCH(NO2,Vareoplysninger!$I$24:$I$38,0),0)+IFERROR(MATCH(NO2,Vareoplysninger!$J$24:$J$38,0),0)+IFERROR(MATCH(NO2,Emballage!$G$11:$G$30,0),0)+IFERROR(MATCH(NO2,Emballage!$H$11:$H$30,0),0)+IFERROR(MATCH(NO2,Emballage!$I$11:$I$30,0),0)+IFERROR(MATCH(NO2,Emballage!$J$11:$J$30,0),0)+IFERROR(MATCH(NO2,Emballage!$K$11:$K$30,0),0)&gt;=1,1,0)</f>
        <v>0</v>
      </c>
      <c r="NP3">
        <f>IF(IFERROR(MATCH(NP2,Vareoplysninger!$F$24:$F$38,0),0)+IFERROR(MATCH(NP2,Vareoplysninger!$G$24:$G$38,0),0)+IFERROR(MATCH(NP2,Vareoplysninger!$H$24:$H$38,0),0)+IFERROR(MATCH(NP2,Vareoplysninger!$I$24:$I$38,0),0)+IFERROR(MATCH(NP2,Vareoplysninger!$J$24:$J$38,0),0)+IFERROR(MATCH(NP2,Emballage!$G$11:$G$30,0),0)+IFERROR(MATCH(NP2,Emballage!$H$11:$H$30,0),0)+IFERROR(MATCH(NP2,Emballage!$I$11:$I$30,0),0)+IFERROR(MATCH(NP2,Emballage!$J$11:$J$30,0),0)+IFERROR(MATCH(NP2,Emballage!$K$11:$K$30,0),0)&gt;=1,1,0)</f>
        <v>0</v>
      </c>
      <c r="NQ3">
        <f>IF(IFERROR(MATCH(NQ2,Vareoplysninger!$F$24:$F$38,0),0)+IFERROR(MATCH(NQ2,Vareoplysninger!$G$24:$G$38,0),0)+IFERROR(MATCH(NQ2,Vareoplysninger!$H$24:$H$38,0),0)+IFERROR(MATCH(NQ2,Vareoplysninger!$I$24:$I$38,0),0)+IFERROR(MATCH(NQ2,Vareoplysninger!$J$24:$J$38,0),0)+IFERROR(MATCH(NQ2,Emballage!$G$11:$G$30,0),0)+IFERROR(MATCH(NQ2,Emballage!$H$11:$H$30,0),0)+IFERROR(MATCH(NQ2,Emballage!$I$11:$I$30,0),0)+IFERROR(MATCH(NQ2,Emballage!$J$11:$J$30,0),0)+IFERROR(MATCH(NQ2,Emballage!$K$11:$K$30,0),0)&gt;=1,1,0)</f>
        <v>0</v>
      </c>
      <c r="NR3">
        <f>IF(IFERROR(MATCH(NR2,Vareoplysninger!$F$24:$F$38,0),0)+IFERROR(MATCH(NR2,Vareoplysninger!$G$24:$G$38,0),0)+IFERROR(MATCH(NR2,Vareoplysninger!$H$24:$H$38,0),0)+IFERROR(MATCH(NR2,Vareoplysninger!$I$24:$I$38,0),0)+IFERROR(MATCH(NR2,Vareoplysninger!$J$24:$J$38,0),0)+IFERROR(MATCH(NR2,Emballage!$G$11:$G$30,0),0)+IFERROR(MATCH(NR2,Emballage!$H$11:$H$30,0),0)+IFERROR(MATCH(NR2,Emballage!$I$11:$I$30,0),0)+IFERROR(MATCH(NR2,Emballage!$J$11:$J$30,0),0)+IFERROR(MATCH(NR2,Emballage!$K$11:$K$30,0),0)&gt;=1,1,0)</f>
        <v>0</v>
      </c>
      <c r="NS3">
        <f>IF(IFERROR(MATCH(NS2,Vareoplysninger!$F$24:$F$38,0),0)+IFERROR(MATCH(NS2,Vareoplysninger!$G$24:$G$38,0),0)+IFERROR(MATCH(NS2,Vareoplysninger!$H$24:$H$38,0),0)+IFERROR(MATCH(NS2,Vareoplysninger!$I$24:$I$38,0),0)+IFERROR(MATCH(NS2,Vareoplysninger!$J$24:$J$38,0),0)+IFERROR(MATCH(NS2,Emballage!$G$11:$G$30,0),0)+IFERROR(MATCH(NS2,Emballage!$H$11:$H$30,0),0)+IFERROR(MATCH(NS2,Emballage!$I$11:$I$30,0),0)+IFERROR(MATCH(NS2,Emballage!$J$11:$J$30,0),0)+IFERROR(MATCH(NS2,Emballage!$K$11:$K$30,0),0)&gt;=1,1,0)</f>
        <v>0</v>
      </c>
      <c r="NT3">
        <f>IF(IFERROR(MATCH(NT2,Vareoplysninger!$F$24:$F$38,0),0)+IFERROR(MATCH(NT2,Vareoplysninger!$G$24:$G$38,0),0)+IFERROR(MATCH(NT2,Vareoplysninger!$H$24:$H$38,0),0)+IFERROR(MATCH(NT2,Vareoplysninger!$I$24:$I$38,0),0)+IFERROR(MATCH(NT2,Vareoplysninger!$J$24:$J$38,0),0)+IFERROR(MATCH(NT2,Emballage!$G$11:$G$30,0),0)+IFERROR(MATCH(NT2,Emballage!$H$11:$H$30,0),0)+IFERROR(MATCH(NT2,Emballage!$I$11:$I$30,0),0)+IFERROR(MATCH(NT2,Emballage!$J$11:$J$30,0),0)+IFERROR(MATCH(NT2,Emballage!$K$11:$K$30,0),0)&gt;=1,1,0)</f>
        <v>0</v>
      </c>
      <c r="NU3">
        <f>IF(IFERROR(MATCH(NU2,Vareoplysninger!$F$24:$F$38,0),0)+IFERROR(MATCH(NU2,Vareoplysninger!$G$24:$G$38,0),0)+IFERROR(MATCH(NU2,Vareoplysninger!$H$24:$H$38,0),0)+IFERROR(MATCH(NU2,Vareoplysninger!$I$24:$I$38,0),0)+IFERROR(MATCH(NU2,Vareoplysninger!$J$24:$J$38,0),0)+IFERROR(MATCH(NU2,Emballage!$G$11:$G$30,0),0)+IFERROR(MATCH(NU2,Emballage!$H$11:$H$30,0),0)+IFERROR(MATCH(NU2,Emballage!$I$11:$I$30,0),0)+IFERROR(MATCH(NU2,Emballage!$J$11:$J$30,0),0)+IFERROR(MATCH(NU2,Emballage!$K$11:$K$30,0),0)&gt;=1,1,0)</f>
        <v>0</v>
      </c>
      <c r="NV3">
        <f>IF(IFERROR(MATCH(NV2,Vareoplysninger!$F$24:$F$38,0),0)+IFERROR(MATCH(NV2,Vareoplysninger!$G$24:$G$38,0),0)+IFERROR(MATCH(NV2,Vareoplysninger!$H$24:$H$38,0),0)+IFERROR(MATCH(NV2,Vareoplysninger!$I$24:$I$38,0),0)+IFERROR(MATCH(NV2,Vareoplysninger!$J$24:$J$38,0)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22hBAK49ydgm7A6YjBb27gbsHgzt8VjyWuFN9ZYbcOMMp/4gRbgcBG8T6epeVtwEDAFxgGJRG7dhx0KSuNKRmg==" saltValue="0yXB2L3RWGCv2gq2DMJB9g==" spinCount="100000" sheet="1" scenarios="1" formatRows="0" pivotTables="0"/>
  <phoneticPr fontId="17" type="noConversion"/>
  <conditionalFormatting sqref="A3:CD3 CG3:XFD3">
    <cfRule type="expression" dxfId="114" priority="1">
      <formula>_xlfn.ISFORMULA(A3)</formula>
    </cfRule>
  </conditionalFormatting>
  <conditionalFormatting sqref="K2:P2 R2:W2 BH2:BK2 Y2:AH2 AT2 A2:I2 BM2:FK2">
    <cfRule type="duplicateValues" dxfId="113" priority="260"/>
  </conditionalFormatting>
  <conditionalFormatting sqref="X2 Q2 J2">
    <cfRule type="duplicateValues" dxfId="112" priority="259"/>
  </conditionalFormatting>
  <conditionalFormatting sqref="FL2:GE2">
    <cfRule type="duplicateValues" dxfId="111"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F5" sqref="F5"/>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842</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379</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833</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4" t="s">
        <v>376</v>
      </c>
      <c r="M5" s="1"/>
      <c r="N5" s="1"/>
      <c r="O5" s="1"/>
      <c r="P5" s="15"/>
      <c r="Q5" s="1"/>
      <c r="R5" s="1"/>
      <c r="S5" s="1"/>
      <c r="T5" s="1"/>
      <c r="U5" s="1"/>
      <c r="V5" s="1"/>
      <c r="W5" s="1"/>
      <c r="X5" s="1"/>
      <c r="Y5" s="1"/>
      <c r="Z5" s="1"/>
    </row>
    <row r="6" spans="1:26" x14ac:dyDescent="0.25">
      <c r="A6" s="3"/>
      <c r="B6" s="5"/>
      <c r="C6" s="32" t="s">
        <v>383</v>
      </c>
      <c r="D6" s="6"/>
      <c r="E6" s="6"/>
      <c r="F6" s="6"/>
      <c r="G6" s="6"/>
      <c r="H6" s="6"/>
      <c r="I6" s="7"/>
      <c r="J6" s="4"/>
      <c r="K6" s="1"/>
      <c r="L6" s="13" t="s">
        <v>375</v>
      </c>
      <c r="M6" s="1"/>
      <c r="N6" s="1"/>
      <c r="O6" s="1"/>
      <c r="P6" s="1"/>
      <c r="Q6" s="1"/>
      <c r="R6" s="1"/>
      <c r="S6" s="1"/>
      <c r="T6" s="1"/>
      <c r="U6" s="1"/>
      <c r="V6" s="1"/>
      <c r="W6" s="1"/>
      <c r="X6" s="1"/>
      <c r="Y6" s="1"/>
      <c r="Z6" s="1"/>
    </row>
    <row r="7" spans="1:26" x14ac:dyDescent="0.25">
      <c r="A7" s="3"/>
      <c r="B7" s="5"/>
      <c r="C7" s="12" t="s">
        <v>1</v>
      </c>
      <c r="D7" s="68" t="s">
        <v>7</v>
      </c>
      <c r="E7" s="68"/>
      <c r="F7" s="68"/>
      <c r="G7" s="68"/>
      <c r="H7" s="68"/>
      <c r="I7" s="7"/>
      <c r="J7" s="4"/>
      <c r="K7" s="1"/>
      <c r="L7" s="13" t="s">
        <v>387</v>
      </c>
      <c r="M7" s="1"/>
      <c r="N7" s="1"/>
      <c r="O7" s="1"/>
      <c r="P7" s="1"/>
      <c r="Q7" s="1"/>
      <c r="R7" s="1"/>
      <c r="S7" s="1"/>
      <c r="T7" s="1"/>
      <c r="U7" s="1"/>
      <c r="V7" s="1"/>
      <c r="W7" s="1"/>
      <c r="X7" s="1"/>
      <c r="Y7" s="1"/>
      <c r="Z7" s="1"/>
    </row>
    <row r="8" spans="1:26" x14ac:dyDescent="0.25">
      <c r="A8" s="3"/>
      <c r="B8" s="5"/>
      <c r="C8" s="12" t="s">
        <v>2</v>
      </c>
      <c r="D8" s="68" t="s">
        <v>7</v>
      </c>
      <c r="E8" s="68"/>
      <c r="F8" s="68"/>
      <c r="G8" s="68"/>
      <c r="H8" s="68"/>
      <c r="I8" s="7"/>
      <c r="J8" s="4"/>
      <c r="K8" s="1"/>
      <c r="L8" s="13" t="s">
        <v>377</v>
      </c>
      <c r="M8" s="1"/>
      <c r="N8" s="1"/>
      <c r="O8" s="1"/>
      <c r="P8" s="1"/>
      <c r="Q8" s="1"/>
      <c r="R8" s="1"/>
      <c r="S8" s="1"/>
      <c r="T8" s="1"/>
      <c r="U8" s="1"/>
      <c r="V8" s="1"/>
      <c r="W8" s="1"/>
      <c r="X8" s="1"/>
      <c r="Y8" s="1"/>
      <c r="Z8" s="1"/>
    </row>
    <row r="9" spans="1:26" x14ac:dyDescent="0.25">
      <c r="A9" s="3"/>
      <c r="B9" s="5"/>
      <c r="C9" s="12" t="s">
        <v>6</v>
      </c>
      <c r="D9" s="68" t="s">
        <v>7</v>
      </c>
      <c r="E9" s="68"/>
      <c r="F9" s="68"/>
      <c r="G9" s="68"/>
      <c r="H9" s="68"/>
      <c r="I9" s="7"/>
      <c r="J9" s="4"/>
      <c r="K9" s="1"/>
      <c r="L9" s="13" t="s">
        <v>378</v>
      </c>
      <c r="M9" s="1"/>
      <c r="N9" s="1"/>
      <c r="O9" s="1"/>
      <c r="P9" s="1"/>
      <c r="Q9" s="1"/>
      <c r="R9" s="1"/>
      <c r="S9" s="1"/>
      <c r="T9" s="1"/>
      <c r="U9" s="1"/>
      <c r="V9" s="1"/>
      <c r="W9" s="1"/>
      <c r="X9" s="1"/>
      <c r="Y9" s="1"/>
      <c r="Z9" s="1"/>
    </row>
    <row r="10" spans="1:26" x14ac:dyDescent="0.25">
      <c r="A10" s="3"/>
      <c r="B10" s="5"/>
      <c r="C10" s="12" t="s">
        <v>3</v>
      </c>
      <c r="D10" s="68" t="s">
        <v>7</v>
      </c>
      <c r="E10" s="68"/>
      <c r="F10" s="68"/>
      <c r="G10" s="68"/>
      <c r="H10" s="68"/>
      <c r="I10" s="7"/>
      <c r="J10" s="4"/>
      <c r="K10" s="1"/>
      <c r="L10" s="13" t="s">
        <v>209</v>
      </c>
      <c r="M10" s="1"/>
      <c r="N10" s="1"/>
      <c r="O10" s="1"/>
      <c r="P10" s="1"/>
      <c r="Q10" s="1"/>
      <c r="R10" s="1"/>
      <c r="S10" s="1"/>
      <c r="T10" s="1"/>
      <c r="U10" s="1"/>
      <c r="V10" s="1"/>
      <c r="W10" s="1"/>
      <c r="X10" s="1"/>
      <c r="Y10" s="1"/>
      <c r="Z10" s="1"/>
    </row>
    <row r="11" spans="1:26" ht="15.75" thickBot="1" x14ac:dyDescent="0.3">
      <c r="A11" s="3"/>
      <c r="B11" s="5"/>
      <c r="C11" s="12" t="s">
        <v>796</v>
      </c>
      <c r="D11" s="68" t="s">
        <v>7</v>
      </c>
      <c r="E11" s="68"/>
      <c r="F11" s="68"/>
      <c r="G11" s="68"/>
      <c r="H11" s="68"/>
      <c r="I11" s="7"/>
      <c r="J11" s="4"/>
      <c r="K11" s="1"/>
      <c r="L11" s="14" t="s">
        <v>834</v>
      </c>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1"/>
      <c r="M12" s="1"/>
      <c r="N12" s="1"/>
      <c r="O12" s="1"/>
      <c r="P12" s="1"/>
      <c r="Q12" s="1"/>
      <c r="R12" s="1"/>
      <c r="S12" s="1"/>
      <c r="T12" s="1"/>
      <c r="U12" s="1"/>
      <c r="V12" s="1"/>
      <c r="W12" s="1"/>
      <c r="X12" s="1"/>
      <c r="Y12" s="1"/>
      <c r="Z12" s="1"/>
    </row>
    <row r="13" spans="1:26" ht="14.45" customHeight="1" x14ac:dyDescent="0.25">
      <c r="A13" s="3"/>
      <c r="B13" s="5"/>
      <c r="C13" s="12" t="s">
        <v>380</v>
      </c>
      <c r="D13" s="68" t="s">
        <v>7</v>
      </c>
      <c r="E13" s="68"/>
      <c r="F13" s="68"/>
      <c r="G13" s="68"/>
      <c r="H13" s="68"/>
      <c r="I13" s="7"/>
      <c r="J13" s="4"/>
      <c r="K13" s="1"/>
      <c r="L13" s="1"/>
      <c r="M13" s="1"/>
      <c r="N13" s="1"/>
      <c r="O13" s="1"/>
      <c r="P13" s="1"/>
      <c r="Q13" s="1"/>
      <c r="R13" s="1"/>
      <c r="S13" s="1"/>
      <c r="T13" s="1"/>
      <c r="U13" s="1"/>
      <c r="V13" s="1"/>
      <c r="W13" s="1"/>
      <c r="X13" s="1"/>
      <c r="Y13" s="1"/>
      <c r="Z13" s="1"/>
    </row>
    <row r="14" spans="1:26" ht="14.45" customHeight="1" x14ac:dyDescent="0.25">
      <c r="A14" s="3"/>
      <c r="B14" s="5"/>
      <c r="C14" s="12" t="s">
        <v>364</v>
      </c>
      <c r="D14" s="68" t="s">
        <v>7</v>
      </c>
      <c r="E14" s="68"/>
      <c r="F14" s="68"/>
      <c r="G14" s="68"/>
      <c r="H14" s="68"/>
      <c r="I14" s="7"/>
      <c r="J14" s="4"/>
      <c r="K14" s="1"/>
      <c r="L14" s="1"/>
      <c r="M14" s="1"/>
      <c r="N14" s="1"/>
      <c r="O14" s="1"/>
      <c r="P14" s="1"/>
      <c r="Q14" s="1"/>
      <c r="R14" s="1"/>
      <c r="S14" s="1"/>
      <c r="T14" s="1"/>
      <c r="U14" s="1"/>
      <c r="V14" s="1"/>
      <c r="W14" s="1"/>
      <c r="X14" s="1"/>
      <c r="Y14" s="1"/>
      <c r="Z14" s="1"/>
    </row>
    <row r="15" spans="1:26" ht="14.45" customHeight="1" x14ac:dyDescent="0.25">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ht="14.45" customHeight="1" x14ac:dyDescent="0.25">
      <c r="A16" s="3"/>
      <c r="B16" s="5"/>
      <c r="C16" s="12" t="s">
        <v>4</v>
      </c>
      <c r="D16" s="73" t="s">
        <v>12</v>
      </c>
      <c r="E16" s="74"/>
      <c r="F16" s="74"/>
      <c r="G16" s="74"/>
      <c r="H16" s="74"/>
      <c r="I16" s="7"/>
      <c r="J16" s="4"/>
      <c r="K16" s="1"/>
      <c r="L16" s="1"/>
      <c r="M16" s="1"/>
      <c r="N16" s="1"/>
      <c r="O16" s="1"/>
      <c r="P16" s="1"/>
      <c r="Q16" s="1"/>
      <c r="R16" s="1"/>
      <c r="S16" s="1"/>
      <c r="T16" s="1"/>
      <c r="U16" s="1"/>
      <c r="V16" s="1"/>
      <c r="W16" s="1"/>
      <c r="X16" s="1"/>
      <c r="Y16" s="1"/>
      <c r="Z16" s="1"/>
    </row>
    <row r="17" spans="1:26" ht="14.45" customHeight="1" x14ac:dyDescent="0.25">
      <c r="A17" s="3"/>
      <c r="B17" s="5"/>
      <c r="C17" s="12" t="s">
        <v>5</v>
      </c>
      <c r="D17" s="21" t="s">
        <v>12</v>
      </c>
      <c r="E17" s="12" t="s">
        <v>11</v>
      </c>
      <c r="F17" s="75" t="s">
        <v>7</v>
      </c>
      <c r="G17" s="76"/>
      <c r="H17" s="77"/>
      <c r="I17" s="7"/>
      <c r="J17" s="4"/>
      <c r="K17" s="1"/>
      <c r="L17" s="1"/>
      <c r="M17" s="1"/>
      <c r="N17" s="1"/>
      <c r="O17" s="1"/>
      <c r="P17" s="1"/>
      <c r="Q17" s="1"/>
      <c r="R17" s="1"/>
      <c r="S17" s="1"/>
      <c r="T17" s="1"/>
      <c r="U17" s="1"/>
      <c r="V17" s="1"/>
      <c r="W17" s="1"/>
      <c r="X17" s="1"/>
      <c r="Y17" s="1"/>
      <c r="Z17" s="1"/>
    </row>
    <row r="18" spans="1:26" ht="14.45" customHeight="1" x14ac:dyDescent="0.25">
      <c r="A18" s="3"/>
      <c r="B18" s="5"/>
      <c r="C18" s="12" t="s">
        <v>795</v>
      </c>
      <c r="D18" s="68" t="s">
        <v>7</v>
      </c>
      <c r="E18" s="68"/>
      <c r="F18" s="68"/>
      <c r="G18" s="68"/>
      <c r="H18" s="68"/>
      <c r="I18" s="7"/>
      <c r="J18" s="4"/>
      <c r="K18" s="1"/>
      <c r="L18" s="1"/>
      <c r="M18" s="1"/>
      <c r="N18" s="1"/>
      <c r="O18" s="1"/>
      <c r="P18" s="1"/>
      <c r="Q18" s="1"/>
      <c r="R18" s="1"/>
      <c r="S18" s="1"/>
      <c r="T18" s="1"/>
      <c r="U18" s="1"/>
      <c r="V18" s="1"/>
      <c r="W18" s="1"/>
      <c r="X18" s="1"/>
      <c r="Y18" s="1"/>
      <c r="Z18" s="1"/>
    </row>
    <row r="19" spans="1:26" ht="14.45" customHeight="1" x14ac:dyDescent="0.25">
      <c r="A19" s="3"/>
      <c r="B19" s="5"/>
      <c r="C19" s="6"/>
      <c r="D19" s="6"/>
      <c r="E19" s="6"/>
      <c r="F19" s="6"/>
      <c r="G19" s="6"/>
      <c r="H19" s="6"/>
      <c r="I19" s="7"/>
      <c r="J19" s="4"/>
      <c r="K19" s="1"/>
      <c r="L19" s="1"/>
      <c r="M19" s="1"/>
      <c r="N19" s="1"/>
      <c r="O19" s="1"/>
      <c r="P19" s="1"/>
      <c r="Q19" s="1"/>
      <c r="R19" s="1"/>
      <c r="S19" s="1"/>
      <c r="T19" s="1"/>
      <c r="U19" s="1"/>
      <c r="V19" s="1"/>
      <c r="W19" s="1"/>
      <c r="X19" s="1"/>
      <c r="Y19" s="1"/>
      <c r="Z19" s="1"/>
    </row>
    <row r="20" spans="1:26" ht="14.45" customHeight="1" x14ac:dyDescent="0.25">
      <c r="A20" s="3"/>
      <c r="B20" s="5"/>
      <c r="C20" s="32" t="s">
        <v>381</v>
      </c>
      <c r="D20" s="6"/>
      <c r="E20" s="6"/>
      <c r="F20" s="6"/>
      <c r="G20" s="6"/>
      <c r="H20" s="6"/>
      <c r="I20" s="7"/>
      <c r="J20" s="4"/>
      <c r="K20" s="1"/>
      <c r="L20" s="1"/>
      <c r="M20" s="1"/>
      <c r="N20" s="1"/>
      <c r="O20" s="1"/>
      <c r="P20" s="1"/>
      <c r="Q20" s="1"/>
      <c r="R20" s="1"/>
      <c r="S20" s="1"/>
      <c r="T20" s="1"/>
      <c r="U20" s="1"/>
      <c r="V20" s="1"/>
      <c r="W20" s="1"/>
      <c r="X20" s="1"/>
      <c r="Y20" s="1"/>
      <c r="Z20" s="1"/>
    </row>
    <row r="21" spans="1:26" ht="15" customHeight="1" x14ac:dyDescent="0.25">
      <c r="A21" s="3"/>
      <c r="B21" s="5"/>
      <c r="C21" s="12" t="s">
        <v>1</v>
      </c>
      <c r="D21" s="68" t="s">
        <v>7</v>
      </c>
      <c r="E21" s="68"/>
      <c r="F21" s="68"/>
      <c r="G21" s="68"/>
      <c r="H21" s="68"/>
      <c r="I21" s="7"/>
      <c r="J21" s="4"/>
      <c r="K21" s="1"/>
      <c r="L21" s="1"/>
      <c r="M21" s="1"/>
      <c r="N21" s="1"/>
      <c r="O21" s="1"/>
      <c r="P21" s="1"/>
      <c r="Q21" s="1"/>
      <c r="R21" s="1"/>
      <c r="S21" s="1"/>
      <c r="T21" s="1"/>
      <c r="U21" s="1"/>
      <c r="V21" s="1"/>
      <c r="W21" s="1"/>
      <c r="X21" s="1"/>
      <c r="Y21" s="1"/>
      <c r="Z21" s="1"/>
    </row>
    <row r="22" spans="1:26" x14ac:dyDescent="0.25">
      <c r="A22" s="3"/>
      <c r="B22" s="5"/>
      <c r="C22" s="12" t="s">
        <v>382</v>
      </c>
      <c r="D22" s="68" t="s">
        <v>7</v>
      </c>
      <c r="E22" s="68"/>
      <c r="F22" s="68"/>
      <c r="G22" s="68"/>
      <c r="H22" s="68"/>
      <c r="I22" s="7"/>
      <c r="J22" s="4"/>
      <c r="K22" s="1"/>
      <c r="L22" s="1"/>
      <c r="M22" s="1"/>
      <c r="N22" s="1"/>
      <c r="O22" s="1"/>
      <c r="P22" s="1"/>
      <c r="Q22" s="1"/>
      <c r="R22" s="1"/>
      <c r="S22" s="1"/>
      <c r="T22" s="1"/>
      <c r="U22" s="1"/>
      <c r="V22" s="1"/>
      <c r="W22" s="1"/>
      <c r="X22" s="1"/>
      <c r="Y22" s="1"/>
      <c r="Z22" s="1"/>
    </row>
    <row r="23" spans="1:26" x14ac:dyDescent="0.25">
      <c r="A23" s="3"/>
      <c r="B23" s="5"/>
      <c r="C23" s="12" t="s">
        <v>6</v>
      </c>
      <c r="D23" s="68" t="s">
        <v>7</v>
      </c>
      <c r="E23" s="68"/>
      <c r="F23" s="68"/>
      <c r="G23" s="68"/>
      <c r="H23" s="68"/>
      <c r="I23" s="7"/>
      <c r="J23" s="4"/>
      <c r="K23" s="1"/>
      <c r="L23" s="1"/>
      <c r="M23" s="1"/>
      <c r="N23" s="1"/>
      <c r="O23" s="1"/>
      <c r="P23" s="1"/>
      <c r="Q23" s="1"/>
      <c r="R23" s="1"/>
      <c r="S23" s="1"/>
      <c r="T23" s="1"/>
      <c r="U23" s="1"/>
      <c r="V23" s="1"/>
      <c r="W23" s="1"/>
      <c r="X23" s="1"/>
      <c r="Y23" s="1"/>
      <c r="Z23" s="1"/>
    </row>
    <row r="24" spans="1:26" x14ac:dyDescent="0.25">
      <c r="A24" s="3"/>
      <c r="B24" s="5"/>
      <c r="C24" s="12" t="s">
        <v>3</v>
      </c>
      <c r="D24" s="68" t="s">
        <v>7</v>
      </c>
      <c r="E24" s="68"/>
      <c r="F24" s="68"/>
      <c r="G24" s="68"/>
      <c r="H24" s="68"/>
      <c r="I24" s="7"/>
      <c r="J24" s="4"/>
      <c r="K24" s="1"/>
      <c r="L24" s="1"/>
      <c r="M24" s="1"/>
      <c r="N24" s="1"/>
      <c r="O24" s="1"/>
      <c r="P24" s="1"/>
      <c r="Q24" s="1"/>
      <c r="R24" s="1"/>
      <c r="S24" s="1"/>
      <c r="T24" s="1"/>
      <c r="U24" s="1"/>
      <c r="V24" s="1"/>
      <c r="W24" s="1"/>
      <c r="X24" s="1"/>
      <c r="Y24" s="1"/>
      <c r="Z24" s="1"/>
    </row>
    <row r="25" spans="1:26" x14ac:dyDescent="0.25">
      <c r="A25" s="3"/>
      <c r="B25" s="5"/>
      <c r="C25" s="12" t="s">
        <v>797</v>
      </c>
      <c r="D25" s="68" t="s">
        <v>7</v>
      </c>
      <c r="E25" s="68"/>
      <c r="F25" s="68"/>
      <c r="G25" s="68"/>
      <c r="H25" s="68"/>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383</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8" t="s">
        <v>7</v>
      </c>
      <c r="E28" s="68"/>
      <c r="F28" s="68"/>
      <c r="G28" s="68"/>
      <c r="H28" s="68"/>
      <c r="I28" s="7"/>
      <c r="J28" s="4"/>
      <c r="K28" s="1"/>
      <c r="L28" s="1"/>
      <c r="M28" s="1"/>
      <c r="N28" s="1"/>
      <c r="O28" s="1"/>
      <c r="P28" s="1"/>
      <c r="Q28" s="1"/>
      <c r="R28" s="1"/>
      <c r="S28" s="1"/>
      <c r="T28" s="1"/>
      <c r="U28" s="1"/>
      <c r="V28" s="1"/>
      <c r="W28" s="1"/>
      <c r="X28" s="1"/>
      <c r="Y28" s="1"/>
      <c r="Z28" s="1"/>
    </row>
    <row r="29" spans="1:26" hidden="1" x14ac:dyDescent="0.25">
      <c r="A29" s="3"/>
      <c r="B29" s="5"/>
      <c r="C29" s="12" t="s">
        <v>384</v>
      </c>
      <c r="D29" s="68" t="s">
        <v>7</v>
      </c>
      <c r="E29" s="68"/>
      <c r="F29" s="68"/>
      <c r="G29" s="68"/>
      <c r="H29" s="68"/>
      <c r="I29" s="7"/>
      <c r="J29" s="4"/>
      <c r="K29" s="1"/>
      <c r="L29" s="1"/>
      <c r="M29" s="1"/>
      <c r="N29" s="1"/>
      <c r="O29" s="1"/>
      <c r="P29" s="1"/>
      <c r="Q29" s="1"/>
      <c r="R29" s="1"/>
      <c r="S29" s="1"/>
      <c r="T29" s="1"/>
      <c r="U29" s="1"/>
      <c r="V29" s="1"/>
      <c r="W29" s="1"/>
      <c r="X29" s="1"/>
      <c r="Y29" s="1"/>
      <c r="Z29" s="1"/>
    </row>
    <row r="30" spans="1:26" hidden="1" x14ac:dyDescent="0.25">
      <c r="A30" s="3"/>
      <c r="B30" s="5"/>
      <c r="C30" s="12" t="s">
        <v>6</v>
      </c>
      <c r="D30" s="68" t="s">
        <v>7</v>
      </c>
      <c r="E30" s="68"/>
      <c r="F30" s="68"/>
      <c r="G30" s="68"/>
      <c r="H30" s="68"/>
      <c r="I30" s="7"/>
      <c r="J30" s="4"/>
      <c r="K30" s="1"/>
      <c r="L30" s="1"/>
      <c r="M30" s="1"/>
      <c r="N30" s="1"/>
      <c r="O30" s="1"/>
      <c r="P30" s="1"/>
      <c r="Q30" s="1"/>
      <c r="R30" s="1"/>
      <c r="S30" s="1"/>
      <c r="T30" s="1"/>
      <c r="U30" s="1"/>
      <c r="V30" s="1"/>
      <c r="W30" s="1"/>
      <c r="X30" s="1"/>
      <c r="Y30" s="1"/>
      <c r="Z30" s="1"/>
    </row>
    <row r="31" spans="1:26" hidden="1" x14ac:dyDescent="0.25">
      <c r="A31" s="3"/>
      <c r="B31" s="5"/>
      <c r="C31" s="12" t="s">
        <v>3</v>
      </c>
      <c r="D31" s="68" t="s">
        <v>7</v>
      </c>
      <c r="E31" s="68"/>
      <c r="F31" s="68"/>
      <c r="G31" s="68"/>
      <c r="H31" s="68"/>
      <c r="I31" s="7"/>
      <c r="J31" s="4"/>
      <c r="K31" s="1"/>
      <c r="L31" s="1"/>
      <c r="M31" s="1"/>
      <c r="N31" s="1"/>
      <c r="O31" s="1"/>
      <c r="P31" s="1"/>
      <c r="Q31" s="1"/>
      <c r="R31" s="1"/>
      <c r="S31" s="1"/>
      <c r="T31" s="1"/>
      <c r="U31" s="1"/>
      <c r="V31" s="1"/>
      <c r="W31" s="1"/>
      <c r="X31" s="1"/>
      <c r="Y31" s="1"/>
      <c r="Z31" s="1"/>
    </row>
    <row r="32" spans="1:26" hidden="1" x14ac:dyDescent="0.25">
      <c r="A32" s="3"/>
      <c r="B32" s="5"/>
      <c r="C32" s="12" t="s">
        <v>797</v>
      </c>
      <c r="D32" s="68" t="s">
        <v>7</v>
      </c>
      <c r="E32" s="68"/>
      <c r="F32" s="68"/>
      <c r="G32" s="68"/>
      <c r="H32" s="68"/>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58" t="s">
        <v>798</v>
      </c>
      <c r="D34" s="38"/>
      <c r="E34" s="38"/>
      <c r="F34" s="38"/>
      <c r="G34" s="38"/>
      <c r="H34" s="39"/>
      <c r="I34" s="7"/>
      <c r="J34" s="4"/>
      <c r="K34" s="1"/>
      <c r="L34" s="1"/>
      <c r="M34" s="1"/>
      <c r="N34" s="1"/>
      <c r="O34" s="1"/>
      <c r="P34" s="1"/>
      <c r="Q34" s="1"/>
      <c r="R34" s="1"/>
      <c r="S34" s="1"/>
      <c r="T34" s="1"/>
      <c r="U34" s="1"/>
      <c r="V34" s="1"/>
      <c r="W34" s="1"/>
      <c r="X34" s="1"/>
      <c r="Y34" s="1"/>
      <c r="Z34" s="1"/>
    </row>
    <row r="35" spans="1:26" x14ac:dyDescent="0.25">
      <c r="A35" s="3"/>
      <c r="B35" s="5"/>
      <c r="C35" s="40" t="s">
        <v>369</v>
      </c>
      <c r="D35" s="68" t="s">
        <v>7</v>
      </c>
      <c r="E35" s="68"/>
      <c r="F35" s="68"/>
      <c r="G35" s="68"/>
      <c r="H35" s="70"/>
      <c r="I35" s="7"/>
      <c r="J35" s="4"/>
      <c r="K35" s="1"/>
      <c r="L35" s="1"/>
      <c r="M35" s="1"/>
      <c r="N35" s="1"/>
      <c r="O35" s="1"/>
      <c r="P35" s="1"/>
      <c r="Q35" s="1"/>
      <c r="R35" s="1"/>
      <c r="S35" s="1"/>
      <c r="T35" s="1"/>
      <c r="U35" s="1"/>
      <c r="V35" s="1"/>
      <c r="W35" s="1"/>
      <c r="X35" s="1"/>
      <c r="Y35" s="1"/>
      <c r="Z35" s="1"/>
    </row>
    <row r="36" spans="1:26" x14ac:dyDescent="0.25">
      <c r="A36" s="3"/>
      <c r="B36" s="5"/>
      <c r="C36" s="40" t="s">
        <v>371</v>
      </c>
      <c r="D36" s="68" t="s">
        <v>7</v>
      </c>
      <c r="E36" s="68"/>
      <c r="F36" s="68"/>
      <c r="G36" s="68"/>
      <c r="H36" s="70"/>
      <c r="I36" s="7"/>
      <c r="J36" s="4"/>
      <c r="K36" s="1"/>
      <c r="L36" s="1"/>
      <c r="M36" s="1"/>
      <c r="N36" s="1"/>
      <c r="O36" s="1"/>
      <c r="P36" s="1"/>
      <c r="Q36" s="1"/>
      <c r="R36" s="1"/>
      <c r="S36" s="1"/>
      <c r="T36" s="1"/>
      <c r="U36" s="1"/>
      <c r="V36" s="1"/>
      <c r="W36" s="1"/>
      <c r="X36" s="1"/>
      <c r="Y36" s="1"/>
      <c r="Z36" s="1"/>
    </row>
    <row r="37" spans="1:26" ht="15.75" thickBot="1" x14ac:dyDescent="0.3">
      <c r="A37" s="3"/>
      <c r="B37" s="5"/>
      <c r="C37" s="41" t="s">
        <v>370</v>
      </c>
      <c r="D37" s="71" t="s">
        <v>7</v>
      </c>
      <c r="E37" s="71"/>
      <c r="F37" s="71"/>
      <c r="G37" s="71"/>
      <c r="H37" s="72"/>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69" t="s">
        <v>215</v>
      </c>
      <c r="H39" s="69"/>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69"/>
      <c r="H40" s="69"/>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fUawco2EPMGCcq19ZHkV9XT5Nu1bsGUOzl7Sxdk1e5dk1/YnmA9bs93yCswwmZtIn4n4llo+GLPBsWRIBOGyfQ==" saltValue="UxUHAiaSi/jni6psWD2sPA==" spinCount="100000" sheet="1" scenarios="1" formatRows="0" pivotTables="0"/>
  <mergeCells count="25">
    <mergeCell ref="B1:E1"/>
    <mergeCell ref="D7:H7"/>
    <mergeCell ref="D8:H8"/>
    <mergeCell ref="D9:H9"/>
    <mergeCell ref="D10:H10"/>
    <mergeCell ref="D18:H18"/>
    <mergeCell ref="D24:H24"/>
    <mergeCell ref="D25:H25"/>
    <mergeCell ref="D11:H11"/>
    <mergeCell ref="D16:H16"/>
    <mergeCell ref="F17:H17"/>
    <mergeCell ref="D13:H13"/>
    <mergeCell ref="D14:H14"/>
    <mergeCell ref="D30:H30"/>
    <mergeCell ref="D31:H31"/>
    <mergeCell ref="D32:H32"/>
    <mergeCell ref="G39:H40"/>
    <mergeCell ref="D21:H21"/>
    <mergeCell ref="D22:H22"/>
    <mergeCell ref="D23:H23"/>
    <mergeCell ref="D35:H35"/>
    <mergeCell ref="D36:H36"/>
    <mergeCell ref="D37:H37"/>
    <mergeCell ref="D28:H28"/>
    <mergeCell ref="D29:H29"/>
  </mergeCells>
  <conditionalFormatting sqref="D17">
    <cfRule type="expression" dxfId="110" priority="42">
      <formula>D17="Vælg"</formula>
    </cfRule>
    <cfRule type="expression" dxfId="109" priority="43">
      <formula>D17&lt;&gt;"Vælg"</formula>
    </cfRule>
  </conditionalFormatting>
  <conditionalFormatting sqref="D7:H11">
    <cfRule type="expression" dxfId="108" priority="40">
      <formula>OR(D7="",D7="Indsæt")</formula>
    </cfRule>
    <cfRule type="expression" dxfId="107" priority="46">
      <formula>D7&lt;&gt;"Indsæt"</formula>
    </cfRule>
  </conditionalFormatting>
  <conditionalFormatting sqref="D13:H14">
    <cfRule type="expression" dxfId="106" priority="5">
      <formula>OR(D13="",D13="Indsæt")</formula>
    </cfRule>
    <cfRule type="expression" dxfId="105" priority="6">
      <formula>D13&lt;&gt;"Indsæt"</formula>
    </cfRule>
  </conditionalFormatting>
  <conditionalFormatting sqref="D16:H16">
    <cfRule type="expression" dxfId="104" priority="17">
      <formula>$D$16="Vælg"</formula>
    </cfRule>
    <cfRule type="expression" dxfId="103" priority="18">
      <formula>$D$16&lt;&gt;"Vælg"</formula>
    </cfRule>
  </conditionalFormatting>
  <conditionalFormatting sqref="D18:H18">
    <cfRule type="expression" dxfId="102" priority="7">
      <formula>OR(D18="",D18="Indsæt")</formula>
    </cfRule>
    <cfRule type="expression" dxfId="101" priority="8">
      <formula>D18&lt;&gt;"Indsæt"</formula>
    </cfRule>
  </conditionalFormatting>
  <conditionalFormatting sqref="D21:H25">
    <cfRule type="expression" dxfId="100" priority="31">
      <formula>OR(D21="",D21="Indsæt")</formula>
    </cfRule>
    <cfRule type="expression" dxfId="99" priority="32">
      <formula>D21&lt;&gt;"Indsæt"</formula>
    </cfRule>
  </conditionalFormatting>
  <conditionalFormatting sqref="D28:H32">
    <cfRule type="expression" dxfId="98" priority="1">
      <formula>OR(D28="",D28="Indsæt")</formula>
    </cfRule>
    <cfRule type="expression" dxfId="97" priority="2">
      <formula>D28&lt;&gt;"Indsæt"</formula>
    </cfRule>
  </conditionalFormatting>
  <conditionalFormatting sqref="D35:H37">
    <cfRule type="expression" dxfId="96" priority="11">
      <formula>OR(D35="",D35="Indsæt")</formula>
    </cfRule>
    <cfRule type="expression" dxfId="95" priority="12">
      <formula>D35&lt;&gt;"Indsæt"</formula>
    </cfRule>
  </conditionalFormatting>
  <conditionalFormatting sqref="F17:H17">
    <cfRule type="expression" dxfId="94" priority="37">
      <formula>OR(F17="",F17="Indsæt")</formula>
    </cfRule>
    <cfRule type="expression" dxfId="93" priority="38">
      <formula>F17&lt;&gt;"Indsæt"</formula>
    </cfRule>
  </conditionalFormatting>
  <hyperlinks>
    <hyperlink ref="G39:H40" location="Vareoplysninger!A1" display="Næste" xr:uid="{4ECA2EA9-3A91-436E-8EF5-3EA2645852EF}"/>
    <hyperlink ref="C34" r:id="rId1" xr:uid="{621DC9D3-A4D0-47EF-9AF6-15FDF7A3BF7E}"/>
    <hyperlink ref="L5" location="Start!A1" display="Start " xr:uid="{636CE99B-9DA4-41D7-9759-8B4533BB1B7B}"/>
    <hyperlink ref="L6" location="Vareoplysninger!A1" display="Vareoplysninger" xr:uid="{4A3E3581-8610-4173-816B-825DC003E116}"/>
    <hyperlink ref="L7" location="'Yderligere vareoplysninger'!A1" display="Yderligere vareoplysninger" xr:uid="{EB5D8352-BAFC-4F63-8F2A-C97837E8A1CD}"/>
    <hyperlink ref="L8" location="'Brugsanvisning og anvendelse'!A1" display="Brugsanvisning og anvendelse" xr:uid="{0CA81E2E-6557-4804-B350-DEE7E6DE1D48}"/>
    <hyperlink ref="L9" location="'Andre mærkningsoplysninger'!A1" display="Andre mærkningsoplysninger" xr:uid="{F8CF2ACB-0968-4BC8-BAD2-D764B2F42B51}"/>
    <hyperlink ref="L10" location="Emballage!A1" display="Emballage" xr:uid="{548F4CCA-2B7F-44C5-B861-DDC8144A7AEE}"/>
    <hyperlink ref="L11" location="'Bilag I'!A1" display="Bilag I" xr:uid="{BDF3640E-5958-4E17-8890-8AF12457C3FF}"/>
  </hyperlinks>
  <pageMargins left="0.7" right="0.7" top="0.75" bottom="0.75" header="0.3" footer="0.3"/>
  <pageSetup paperSize="9" orientation="portrait" verticalDpi="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B87"/>
  <sheetViews>
    <sheetView workbookViewId="0">
      <selection activeCell="N7" sqref="N7"/>
    </sheetView>
  </sheetViews>
  <sheetFormatPr defaultRowHeight="15" x14ac:dyDescent="0.25"/>
  <cols>
    <col min="1" max="1" width="2.85546875" customWidth="1"/>
    <col min="2" max="2" width="3.42578125" customWidth="1"/>
    <col min="3" max="3" width="35.7109375" customWidth="1"/>
    <col min="4" max="4" width="14.42578125" customWidth="1"/>
    <col min="5" max="5" width="16.85546875" customWidth="1"/>
    <col min="6" max="10" width="12.42578125" customWidth="1"/>
    <col min="11" max="11" width="2.5703125" customWidth="1"/>
    <col min="12" max="12" width="3.140625" customWidth="1"/>
    <col min="13" max="13" width="3.42578125" customWidth="1"/>
    <col min="14" max="14" width="34.42578125" bestFit="1" customWidth="1"/>
  </cols>
  <sheetData>
    <row r="1" spans="1:28" ht="42.95" customHeight="1" x14ac:dyDescent="0.25">
      <c r="A1" s="3"/>
      <c r="B1" s="78" t="s">
        <v>842</v>
      </c>
      <c r="C1" s="78"/>
      <c r="D1" s="78"/>
      <c r="E1" s="78"/>
      <c r="F1" s="10"/>
      <c r="G1" s="2"/>
      <c r="H1" s="2"/>
      <c r="I1" s="2"/>
      <c r="J1" s="2"/>
      <c r="K1" s="2"/>
      <c r="L1" s="4"/>
      <c r="M1" s="1"/>
      <c r="N1" s="1"/>
      <c r="O1" s="1"/>
      <c r="P1" s="1"/>
      <c r="Q1" s="1"/>
      <c r="R1" s="1"/>
      <c r="S1" s="1"/>
      <c r="T1" s="1"/>
      <c r="U1" s="1"/>
      <c r="V1" s="1"/>
      <c r="W1" s="1"/>
      <c r="X1" s="1"/>
      <c r="Y1" s="1"/>
      <c r="Z1" s="1"/>
      <c r="AA1" s="1"/>
      <c r="AB1" s="1"/>
    </row>
    <row r="2" spans="1:28" x14ac:dyDescent="0.25">
      <c r="A2" s="3"/>
      <c r="B2" s="5"/>
      <c r="C2" s="6"/>
      <c r="D2" s="6"/>
      <c r="E2" s="6"/>
      <c r="F2" s="6"/>
      <c r="G2" s="6"/>
      <c r="H2" s="6"/>
      <c r="I2" s="6"/>
      <c r="J2" s="6"/>
      <c r="K2" s="7"/>
      <c r="L2" s="4"/>
      <c r="M2" s="1"/>
      <c r="N2" s="1"/>
      <c r="O2" s="1"/>
      <c r="P2" s="1"/>
      <c r="Q2" s="1"/>
      <c r="R2" s="1"/>
      <c r="S2" s="1"/>
      <c r="T2" s="1"/>
      <c r="U2" s="1"/>
      <c r="V2" s="1"/>
      <c r="W2" s="1"/>
      <c r="X2" s="1"/>
      <c r="Y2" s="1"/>
      <c r="Z2" s="1"/>
      <c r="AA2" s="1"/>
      <c r="AB2" s="1"/>
    </row>
    <row r="3" spans="1:28" ht="24" thickBot="1" x14ac:dyDescent="0.4">
      <c r="A3" s="3"/>
      <c r="B3" s="5"/>
      <c r="C3" s="8" t="s">
        <v>375</v>
      </c>
      <c r="D3" s="6"/>
      <c r="E3" s="6"/>
      <c r="F3" s="6"/>
      <c r="G3" s="6"/>
      <c r="H3" s="6"/>
      <c r="I3" s="6"/>
      <c r="J3" s="6"/>
      <c r="K3" s="7"/>
      <c r="L3" s="4"/>
      <c r="M3" s="1"/>
      <c r="N3" s="1"/>
      <c r="O3" s="1"/>
      <c r="P3" s="1"/>
      <c r="Q3" s="1"/>
      <c r="R3" s="1"/>
      <c r="S3" s="1"/>
      <c r="T3" s="1"/>
      <c r="U3" s="1"/>
      <c r="V3" s="1"/>
      <c r="W3" s="1"/>
      <c r="X3" s="1"/>
      <c r="Y3" s="1"/>
      <c r="Z3" s="1"/>
      <c r="AA3" s="1"/>
      <c r="AB3" s="1"/>
    </row>
    <row r="4" spans="1:28" ht="13.5" customHeight="1" x14ac:dyDescent="0.25">
      <c r="A4" s="3"/>
      <c r="B4" s="5"/>
      <c r="C4" s="84" t="s">
        <v>812</v>
      </c>
      <c r="D4" s="85"/>
      <c r="E4" s="85"/>
      <c r="F4" s="85"/>
      <c r="G4" s="85"/>
      <c r="H4" s="85"/>
      <c r="I4" s="85"/>
      <c r="J4" s="85"/>
      <c r="K4" s="7"/>
      <c r="L4" s="4"/>
      <c r="M4" s="1"/>
      <c r="N4" s="11" t="s">
        <v>0</v>
      </c>
      <c r="O4" s="1"/>
      <c r="P4" s="1"/>
      <c r="Q4" s="1"/>
      <c r="R4" s="1"/>
      <c r="S4" s="1"/>
      <c r="T4" s="1"/>
      <c r="U4" s="1"/>
      <c r="V4" s="1"/>
      <c r="W4" s="1"/>
      <c r="X4" s="1"/>
      <c r="Y4" s="1"/>
      <c r="Z4" s="1"/>
      <c r="AA4" s="1"/>
      <c r="AB4" s="1"/>
    </row>
    <row r="5" spans="1:28" ht="13.5" customHeight="1" x14ac:dyDescent="0.25">
      <c r="A5" s="3"/>
      <c r="B5" s="5"/>
      <c r="C5" s="85"/>
      <c r="D5" s="85"/>
      <c r="E5" s="85"/>
      <c r="F5" s="85"/>
      <c r="G5" s="85"/>
      <c r="H5" s="85"/>
      <c r="I5" s="85"/>
      <c r="J5" s="85"/>
      <c r="K5" s="7"/>
      <c r="L5" s="4"/>
      <c r="M5" s="1"/>
      <c r="N5" s="13" t="s">
        <v>376</v>
      </c>
      <c r="O5" s="1"/>
      <c r="P5" s="1"/>
      <c r="Q5" s="1"/>
      <c r="R5" s="1"/>
      <c r="S5" s="1"/>
      <c r="T5" s="1"/>
      <c r="U5" s="1"/>
      <c r="V5" s="1"/>
      <c r="W5" s="1"/>
      <c r="X5" s="1"/>
      <c r="Y5" s="1"/>
      <c r="Z5" s="1"/>
      <c r="AA5" s="1"/>
      <c r="AB5" s="1"/>
    </row>
    <row r="6" spans="1:28" x14ac:dyDescent="0.25">
      <c r="A6" s="3"/>
      <c r="B6" s="5"/>
      <c r="C6" s="6"/>
      <c r="D6" s="6"/>
      <c r="E6" s="6"/>
      <c r="F6" s="6"/>
      <c r="G6" s="6"/>
      <c r="H6" s="6"/>
      <c r="I6" s="6"/>
      <c r="J6" s="6"/>
      <c r="K6" s="7"/>
      <c r="L6" s="4"/>
      <c r="M6" s="1"/>
      <c r="N6" s="44" t="s">
        <v>375</v>
      </c>
      <c r="O6" s="1"/>
      <c r="P6" s="1"/>
      <c r="Q6" s="1"/>
      <c r="R6" s="1"/>
      <c r="S6" s="1"/>
      <c r="T6" s="1"/>
      <c r="U6" s="1"/>
      <c r="V6" s="1"/>
      <c r="W6" s="1"/>
      <c r="X6" s="1"/>
      <c r="Y6" s="1"/>
      <c r="Z6" s="1"/>
      <c r="AA6" s="1"/>
      <c r="AB6" s="1"/>
    </row>
    <row r="7" spans="1:28" x14ac:dyDescent="0.25">
      <c r="A7" s="3"/>
      <c r="B7" s="5"/>
      <c r="C7" s="12" t="s">
        <v>385</v>
      </c>
      <c r="D7" s="80"/>
      <c r="E7" s="80"/>
      <c r="F7" s="80"/>
      <c r="G7" s="80"/>
      <c r="H7" s="80"/>
      <c r="I7" s="80"/>
      <c r="J7" s="80"/>
      <c r="K7" s="7"/>
      <c r="L7" s="4"/>
      <c r="M7" s="1"/>
      <c r="N7" s="13" t="s">
        <v>387</v>
      </c>
      <c r="O7" s="1"/>
      <c r="P7" s="1"/>
      <c r="Q7" s="1"/>
      <c r="R7" s="1"/>
      <c r="S7" s="1"/>
      <c r="T7" s="1"/>
      <c r="U7" s="1"/>
      <c r="V7" s="1"/>
      <c r="W7" s="1"/>
      <c r="X7" s="1"/>
      <c r="Y7" s="1"/>
      <c r="Z7" s="1"/>
      <c r="AA7" s="1"/>
      <c r="AB7" s="1"/>
    </row>
    <row r="8" spans="1:28" x14ac:dyDescent="0.25">
      <c r="A8" s="3"/>
      <c r="B8" s="5"/>
      <c r="C8" s="6"/>
      <c r="D8" s="6"/>
      <c r="E8" s="6"/>
      <c r="F8" s="6"/>
      <c r="G8" s="6"/>
      <c r="H8" s="6"/>
      <c r="I8" s="6"/>
      <c r="J8" s="6"/>
      <c r="K8" s="7"/>
      <c r="L8" s="4"/>
      <c r="M8" s="1"/>
      <c r="N8" s="13" t="s">
        <v>377</v>
      </c>
      <c r="O8" s="1"/>
      <c r="P8" s="1"/>
      <c r="Q8" s="1"/>
      <c r="R8" s="1"/>
      <c r="S8" s="1"/>
      <c r="T8" s="1"/>
      <c r="U8" s="1"/>
      <c r="V8" s="1"/>
      <c r="W8" s="1"/>
      <c r="X8" s="1"/>
      <c r="Y8" s="1"/>
      <c r="Z8" s="1"/>
      <c r="AA8" s="1"/>
      <c r="AB8" s="1"/>
    </row>
    <row r="9" spans="1:28" x14ac:dyDescent="0.25">
      <c r="A9" s="3"/>
      <c r="B9" s="5"/>
      <c r="C9" s="25" t="s">
        <v>801</v>
      </c>
      <c r="D9" s="81" t="s">
        <v>12</v>
      </c>
      <c r="E9" s="82"/>
      <c r="F9" s="82"/>
      <c r="G9" s="82"/>
      <c r="H9" s="82"/>
      <c r="I9" s="82"/>
      <c r="J9" s="83"/>
      <c r="K9" s="7"/>
      <c r="L9" s="4"/>
      <c r="M9" s="1"/>
      <c r="N9" s="13" t="s">
        <v>378</v>
      </c>
      <c r="O9" s="1"/>
      <c r="P9" s="1"/>
      <c r="Q9" s="1"/>
      <c r="R9" s="1"/>
      <c r="S9" s="1"/>
      <c r="T9" s="1"/>
      <c r="U9" s="1"/>
      <c r="V9" s="1"/>
      <c r="W9" s="1"/>
      <c r="X9" s="1"/>
      <c r="Y9" s="1"/>
      <c r="Z9" s="1"/>
      <c r="AA9" s="1"/>
      <c r="AB9" s="1"/>
    </row>
    <row r="10" spans="1:28" x14ac:dyDescent="0.25">
      <c r="A10" s="3"/>
      <c r="B10" s="5"/>
      <c r="C10" s="6"/>
      <c r="D10" s="6"/>
      <c r="E10" s="6"/>
      <c r="F10" s="6"/>
      <c r="G10" s="6"/>
      <c r="H10" s="6"/>
      <c r="I10" s="6"/>
      <c r="J10" s="6"/>
      <c r="K10" s="7"/>
      <c r="L10" s="4"/>
      <c r="M10" s="1"/>
      <c r="N10" s="13" t="s">
        <v>209</v>
      </c>
      <c r="O10" s="1"/>
      <c r="P10" s="1"/>
      <c r="Q10" s="1"/>
      <c r="R10" s="1"/>
      <c r="S10" s="1"/>
      <c r="T10" s="1"/>
      <c r="U10" s="1"/>
      <c r="V10" s="1"/>
      <c r="W10" s="1"/>
      <c r="X10" s="1"/>
      <c r="Y10" s="1"/>
      <c r="Z10" s="1"/>
      <c r="AA10" s="1"/>
      <c r="AB10" s="1"/>
    </row>
    <row r="11" spans="1:28" ht="15.75" thickBot="1" x14ac:dyDescent="0.3">
      <c r="A11" s="3"/>
      <c r="B11" s="5"/>
      <c r="C11" s="32" t="s">
        <v>824</v>
      </c>
      <c r="D11" s="6"/>
      <c r="E11" s="6"/>
      <c r="F11" s="6"/>
      <c r="G11" s="6"/>
      <c r="H11" s="6"/>
      <c r="I11" s="6"/>
      <c r="J11" s="6"/>
      <c r="K11" s="7"/>
      <c r="L11" s="4"/>
      <c r="M11" s="1"/>
      <c r="N11" s="14" t="s">
        <v>834</v>
      </c>
      <c r="O11" s="1"/>
      <c r="P11" s="1"/>
      <c r="Q11" s="1"/>
      <c r="R11" s="1"/>
      <c r="S11" s="1"/>
      <c r="T11" s="1"/>
      <c r="U11" s="1"/>
      <c r="V11" s="1"/>
      <c r="W11" s="1"/>
      <c r="X11" s="1"/>
      <c r="Y11" s="1"/>
      <c r="Z11" s="1"/>
      <c r="AA11" s="1"/>
      <c r="AB11" s="1"/>
    </row>
    <row r="12" spans="1:28" x14ac:dyDescent="0.25">
      <c r="A12" s="3"/>
      <c r="B12" s="5"/>
      <c r="C12" s="25" t="s">
        <v>820</v>
      </c>
      <c r="D12" s="81" t="s">
        <v>12</v>
      </c>
      <c r="E12" s="82"/>
      <c r="F12" s="82"/>
      <c r="G12" s="82"/>
      <c r="H12" s="82"/>
      <c r="I12" s="82"/>
      <c r="J12" s="83"/>
      <c r="K12" s="7"/>
      <c r="L12" s="4"/>
      <c r="M12" s="1"/>
      <c r="N12" s="1"/>
      <c r="O12" s="1"/>
      <c r="P12" s="1"/>
      <c r="Q12" s="1"/>
      <c r="R12" s="1"/>
      <c r="S12" s="1"/>
      <c r="T12" s="1"/>
      <c r="U12" s="1"/>
      <c r="V12" s="1"/>
      <c r="W12" s="1"/>
      <c r="X12" s="1"/>
      <c r="Y12" s="1"/>
      <c r="Z12" s="1"/>
      <c r="AA12" s="1"/>
      <c r="AB12" s="1"/>
    </row>
    <row r="13" spans="1:28" x14ac:dyDescent="0.25">
      <c r="A13" s="3"/>
      <c r="B13" s="5"/>
      <c r="C13" s="96" t="s">
        <v>821</v>
      </c>
      <c r="D13" s="97" t="s">
        <v>7</v>
      </c>
      <c r="E13" s="97"/>
      <c r="F13" s="97"/>
      <c r="G13" s="97"/>
      <c r="H13" s="97"/>
      <c r="I13" s="97"/>
      <c r="J13" s="97"/>
      <c r="K13" s="7"/>
      <c r="L13" s="4"/>
      <c r="M13" s="1"/>
      <c r="N13" s="1"/>
      <c r="O13" s="1"/>
      <c r="P13" s="1"/>
      <c r="Q13" s="1"/>
      <c r="R13" s="1"/>
      <c r="S13" s="1"/>
      <c r="T13" s="1"/>
      <c r="U13" s="1"/>
      <c r="V13" s="1"/>
      <c r="W13" s="1"/>
      <c r="X13" s="1"/>
      <c r="Y13" s="1"/>
      <c r="Z13" s="1"/>
      <c r="AA13" s="1"/>
      <c r="AB13" s="1"/>
    </row>
    <row r="14" spans="1:28" x14ac:dyDescent="0.25">
      <c r="A14" s="3"/>
      <c r="B14" s="5"/>
      <c r="C14" s="96"/>
      <c r="D14" s="97"/>
      <c r="E14" s="97"/>
      <c r="F14" s="97"/>
      <c r="G14" s="97"/>
      <c r="H14" s="97"/>
      <c r="I14" s="97"/>
      <c r="J14" s="97"/>
      <c r="K14" s="7"/>
      <c r="L14" s="4"/>
      <c r="M14" s="1"/>
      <c r="N14" s="1"/>
      <c r="O14" s="1"/>
      <c r="P14" s="1"/>
      <c r="Q14" s="1"/>
      <c r="R14" s="1"/>
      <c r="S14" s="1"/>
      <c r="T14" s="1"/>
      <c r="U14" s="1"/>
      <c r="V14" s="1"/>
      <c r="W14" s="1"/>
      <c r="X14" s="1"/>
      <c r="Y14" s="1"/>
      <c r="Z14" s="1"/>
      <c r="AA14" s="1"/>
      <c r="AB14" s="1"/>
    </row>
    <row r="15" spans="1:28" x14ac:dyDescent="0.25">
      <c r="A15" s="3"/>
      <c r="B15" s="5"/>
      <c r="C15" s="6"/>
      <c r="D15" s="6"/>
      <c r="E15" s="6"/>
      <c r="F15" s="6"/>
      <c r="G15" s="6"/>
      <c r="H15" s="6"/>
      <c r="I15" s="6"/>
      <c r="J15" s="6"/>
      <c r="K15" s="7"/>
      <c r="L15" s="4"/>
      <c r="M15" s="1"/>
      <c r="N15" s="1"/>
      <c r="O15" s="1"/>
      <c r="P15" s="1"/>
      <c r="Q15" s="1"/>
      <c r="R15" s="1"/>
      <c r="S15" s="1"/>
      <c r="T15" s="1"/>
      <c r="U15" s="1"/>
      <c r="V15" s="1"/>
      <c r="W15" s="1"/>
      <c r="X15" s="1"/>
      <c r="Y15" s="1"/>
      <c r="Z15" s="1"/>
      <c r="AA15" s="1"/>
      <c r="AB15" s="1"/>
    </row>
    <row r="16" spans="1:28" x14ac:dyDescent="0.25">
      <c r="A16" s="3"/>
      <c r="B16" s="5"/>
      <c r="C16" s="6"/>
      <c r="D16" s="6"/>
      <c r="E16" s="6"/>
      <c r="F16" s="6"/>
      <c r="G16" s="6"/>
      <c r="H16" s="6"/>
      <c r="I16" s="6"/>
      <c r="J16" s="6"/>
      <c r="K16" s="7"/>
      <c r="L16" s="4"/>
      <c r="M16" s="1"/>
      <c r="N16" s="1"/>
      <c r="O16" s="1"/>
      <c r="P16" s="1"/>
      <c r="Q16" s="1"/>
      <c r="R16" s="1"/>
      <c r="S16" s="1"/>
      <c r="T16" s="1"/>
      <c r="U16" s="1"/>
      <c r="V16" s="1"/>
      <c r="W16" s="1"/>
      <c r="X16" s="1"/>
      <c r="Y16" s="1"/>
      <c r="Z16" s="1"/>
      <c r="AA16" s="1"/>
      <c r="AB16" s="1"/>
    </row>
    <row r="17" spans="1:28" ht="14.45" customHeight="1" x14ac:dyDescent="0.25">
      <c r="A17" s="3"/>
      <c r="B17" s="5"/>
      <c r="C17" s="96" t="s">
        <v>825</v>
      </c>
      <c r="D17" s="96"/>
      <c r="E17" s="96"/>
      <c r="F17" s="96"/>
      <c r="G17" s="96"/>
      <c r="H17" s="96"/>
      <c r="I17" s="96"/>
      <c r="J17" s="96"/>
      <c r="K17" s="7"/>
      <c r="L17" s="4"/>
      <c r="M17" s="1"/>
      <c r="N17" s="1"/>
      <c r="O17" s="1"/>
      <c r="P17" s="1"/>
      <c r="Q17" s="1"/>
      <c r="R17" s="1"/>
      <c r="S17" s="1"/>
      <c r="T17" s="1"/>
      <c r="U17" s="1"/>
      <c r="V17" s="1"/>
      <c r="W17" s="1"/>
      <c r="X17" s="1"/>
      <c r="Y17" s="1"/>
      <c r="Z17" s="1"/>
      <c r="AA17" s="1"/>
      <c r="AB17" s="1"/>
    </row>
    <row r="18" spans="1:28" x14ac:dyDescent="0.25">
      <c r="A18" s="3"/>
      <c r="B18" s="5"/>
      <c r="C18" s="96"/>
      <c r="D18" s="96"/>
      <c r="E18" s="96"/>
      <c r="F18" s="96"/>
      <c r="G18" s="96"/>
      <c r="H18" s="96"/>
      <c r="I18" s="96"/>
      <c r="J18" s="96"/>
      <c r="K18" s="7"/>
      <c r="L18" s="4"/>
      <c r="M18" s="1"/>
      <c r="N18" s="1"/>
      <c r="O18" s="1"/>
      <c r="P18" s="1"/>
      <c r="Q18" s="1"/>
      <c r="R18" s="1"/>
      <c r="S18" s="1"/>
      <c r="T18" s="1"/>
      <c r="U18" s="1"/>
      <c r="V18" s="1"/>
      <c r="W18" s="1"/>
      <c r="X18" s="1"/>
      <c r="Y18" s="1"/>
      <c r="Z18" s="1"/>
      <c r="AA18" s="1"/>
      <c r="AB18" s="1"/>
    </row>
    <row r="19" spans="1:28" x14ac:dyDescent="0.25">
      <c r="A19" s="3"/>
      <c r="B19" s="5"/>
      <c r="C19" s="96"/>
      <c r="D19" s="96"/>
      <c r="E19" s="96"/>
      <c r="F19" s="96"/>
      <c r="G19" s="96"/>
      <c r="H19" s="96"/>
      <c r="I19" s="96"/>
      <c r="J19" s="96"/>
      <c r="K19" s="7"/>
      <c r="L19" s="4"/>
      <c r="M19" s="1"/>
      <c r="N19" s="1"/>
      <c r="O19" s="1"/>
      <c r="P19" s="1"/>
      <c r="Q19" s="1"/>
      <c r="R19" s="1"/>
      <c r="S19" s="1"/>
      <c r="T19" s="1"/>
      <c r="U19" s="1"/>
      <c r="V19" s="1"/>
      <c r="W19" s="1"/>
      <c r="X19" s="1"/>
      <c r="Y19" s="1"/>
      <c r="Z19" s="1"/>
      <c r="AA19" s="1"/>
      <c r="AB19" s="1"/>
    </row>
    <row r="20" spans="1:28" x14ac:dyDescent="0.25">
      <c r="A20" s="3"/>
      <c r="B20" s="5"/>
      <c r="C20" s="96"/>
      <c r="D20" s="96"/>
      <c r="E20" s="96"/>
      <c r="F20" s="96"/>
      <c r="G20" s="96"/>
      <c r="H20" s="96"/>
      <c r="I20" s="96"/>
      <c r="J20" s="96"/>
      <c r="K20" s="7"/>
      <c r="L20" s="4"/>
      <c r="M20" s="1"/>
      <c r="N20" s="1"/>
      <c r="O20" s="1"/>
      <c r="P20" s="1"/>
      <c r="Q20" s="1"/>
      <c r="R20" s="1"/>
      <c r="S20" s="1"/>
      <c r="T20" s="1"/>
      <c r="U20" s="1"/>
      <c r="V20" s="1"/>
      <c r="W20" s="1"/>
      <c r="X20" s="1"/>
      <c r="Y20" s="1"/>
      <c r="Z20" s="1"/>
      <c r="AA20" s="1"/>
      <c r="AB20" s="1"/>
    </row>
    <row r="21" spans="1:28" x14ac:dyDescent="0.25">
      <c r="A21" s="3"/>
      <c r="B21" s="5"/>
      <c r="C21" s="6"/>
      <c r="D21" s="6"/>
      <c r="E21" s="6"/>
      <c r="F21" s="6"/>
      <c r="G21" s="6"/>
      <c r="H21" s="6"/>
      <c r="I21" s="6"/>
      <c r="J21" s="6"/>
      <c r="K21" s="7"/>
      <c r="L21" s="4"/>
      <c r="M21" s="1"/>
      <c r="N21" s="1"/>
      <c r="O21" s="1"/>
      <c r="P21" s="1"/>
      <c r="Q21" s="1"/>
      <c r="R21" s="1"/>
      <c r="S21" s="1"/>
      <c r="T21" s="1"/>
      <c r="U21" s="1"/>
      <c r="V21" s="1"/>
      <c r="W21" s="1"/>
      <c r="X21" s="1"/>
      <c r="Y21" s="1"/>
      <c r="Z21" s="1"/>
      <c r="AA21" s="1"/>
      <c r="AB21" s="1"/>
    </row>
    <row r="22" spans="1:28" x14ac:dyDescent="0.25">
      <c r="A22" s="3"/>
      <c r="B22" s="5"/>
      <c r="D22" s="6"/>
      <c r="E22" s="6"/>
      <c r="F22" s="6" t="s">
        <v>803</v>
      </c>
      <c r="G22" s="6"/>
      <c r="H22" s="6"/>
      <c r="I22" s="6"/>
      <c r="J22" s="6"/>
      <c r="K22" s="7"/>
      <c r="L22" s="4"/>
      <c r="M22" s="1"/>
      <c r="N22" s="1"/>
      <c r="O22" s="1"/>
      <c r="P22" s="1"/>
      <c r="Q22" s="1"/>
      <c r="R22" s="1"/>
      <c r="S22" s="1"/>
      <c r="T22" s="1"/>
      <c r="U22" s="1"/>
      <c r="V22" s="1"/>
      <c r="W22" s="1"/>
      <c r="X22" s="1"/>
      <c r="Y22" s="1"/>
      <c r="Z22" s="1"/>
      <c r="AA22" s="1"/>
      <c r="AB22" s="1"/>
    </row>
    <row r="23" spans="1:28" ht="29.1" customHeight="1" x14ac:dyDescent="0.25">
      <c r="A23" s="3"/>
      <c r="B23" s="5"/>
      <c r="C23" s="61" t="s">
        <v>822</v>
      </c>
      <c r="D23" s="86" t="s">
        <v>823</v>
      </c>
      <c r="E23" s="86"/>
      <c r="F23" s="60" t="s">
        <v>212</v>
      </c>
      <c r="G23" s="60" t="s">
        <v>804</v>
      </c>
      <c r="H23" s="60" t="s">
        <v>214</v>
      </c>
      <c r="I23" s="60" t="s">
        <v>805</v>
      </c>
      <c r="J23" s="60" t="s">
        <v>213</v>
      </c>
      <c r="K23" s="7"/>
      <c r="L23" s="4"/>
      <c r="M23" s="1"/>
      <c r="N23" s="1"/>
      <c r="O23" s="1"/>
      <c r="P23" s="1"/>
      <c r="Q23" s="1"/>
      <c r="R23" s="1"/>
      <c r="S23" s="1"/>
      <c r="T23" s="1"/>
      <c r="U23" s="1"/>
      <c r="V23" s="1"/>
      <c r="W23" s="1"/>
      <c r="X23" s="1"/>
      <c r="Y23" s="1"/>
      <c r="Z23" s="1"/>
      <c r="AA23" s="1"/>
      <c r="AB23" s="1"/>
    </row>
    <row r="24" spans="1:28" x14ac:dyDescent="0.25">
      <c r="A24" s="3"/>
      <c r="B24" s="5"/>
      <c r="C24" s="62" t="s">
        <v>7</v>
      </c>
      <c r="D24" s="75" t="s">
        <v>7</v>
      </c>
      <c r="E24" s="77"/>
      <c r="F24" s="50"/>
      <c r="G24" s="50"/>
      <c r="H24" s="50"/>
      <c r="I24" s="50"/>
      <c r="J24" s="50"/>
      <c r="K24" s="7"/>
      <c r="L24" s="4"/>
      <c r="M24" s="1"/>
      <c r="N24" s="1"/>
      <c r="O24" s="1"/>
      <c r="P24" s="1"/>
      <c r="Q24" s="1"/>
      <c r="R24" s="1"/>
      <c r="S24" s="1"/>
      <c r="T24" s="1"/>
      <c r="U24" s="1"/>
      <c r="V24" s="1"/>
      <c r="W24" s="1"/>
      <c r="X24" s="1"/>
      <c r="Y24" s="1"/>
      <c r="Z24" s="1"/>
      <c r="AA24" s="1"/>
      <c r="AB24" s="1"/>
    </row>
    <row r="25" spans="1:28" x14ac:dyDescent="0.25">
      <c r="A25" s="3"/>
      <c r="B25" s="5"/>
      <c r="C25" s="62" t="s">
        <v>7</v>
      </c>
      <c r="D25" s="75" t="s">
        <v>7</v>
      </c>
      <c r="E25" s="76"/>
      <c r="F25" s="50"/>
      <c r="G25" s="50"/>
      <c r="H25" s="50"/>
      <c r="I25" s="50"/>
      <c r="J25" s="50"/>
      <c r="K25" s="7"/>
      <c r="L25" s="4"/>
      <c r="M25" s="1"/>
      <c r="N25" s="1"/>
      <c r="O25" s="1"/>
      <c r="P25" s="1"/>
      <c r="Q25" s="1"/>
      <c r="R25" s="1"/>
      <c r="S25" s="1"/>
      <c r="T25" s="1"/>
      <c r="U25" s="1"/>
      <c r="V25" s="1"/>
      <c r="W25" s="1"/>
      <c r="X25" s="1"/>
      <c r="Y25" s="1"/>
      <c r="Z25" s="1"/>
      <c r="AA25" s="1"/>
      <c r="AB25" s="1"/>
    </row>
    <row r="26" spans="1:28" x14ac:dyDescent="0.25">
      <c r="A26" s="3"/>
      <c r="B26" s="5"/>
      <c r="C26" s="62" t="s">
        <v>7</v>
      </c>
      <c r="D26" s="75" t="s">
        <v>7</v>
      </c>
      <c r="E26" s="76"/>
      <c r="F26" s="50"/>
      <c r="G26" s="50"/>
      <c r="H26" s="50"/>
      <c r="I26" s="50"/>
      <c r="J26" s="50"/>
      <c r="K26" s="7"/>
      <c r="L26" s="4"/>
      <c r="M26" s="1"/>
      <c r="N26" s="1"/>
      <c r="O26" s="1"/>
      <c r="P26" s="1"/>
      <c r="Q26" s="1"/>
      <c r="R26" s="1"/>
      <c r="S26" s="1"/>
      <c r="T26" s="1"/>
      <c r="U26" s="1"/>
      <c r="V26" s="1"/>
      <c r="W26" s="1"/>
      <c r="X26" s="1"/>
      <c r="Y26" s="1"/>
      <c r="Z26" s="1"/>
      <c r="AA26" s="1"/>
      <c r="AB26" s="1"/>
    </row>
    <row r="27" spans="1:28" x14ac:dyDescent="0.25">
      <c r="A27" s="3"/>
      <c r="B27" s="5"/>
      <c r="C27" s="62" t="s">
        <v>7</v>
      </c>
      <c r="D27" s="75" t="s">
        <v>7</v>
      </c>
      <c r="E27" s="76"/>
      <c r="F27" s="50"/>
      <c r="G27" s="50"/>
      <c r="H27" s="50"/>
      <c r="I27" s="50"/>
      <c r="J27" s="50"/>
      <c r="K27" s="7"/>
      <c r="L27" s="4"/>
      <c r="M27" s="1"/>
      <c r="N27" s="1"/>
      <c r="O27" s="1"/>
      <c r="P27" s="1"/>
      <c r="Q27" s="1"/>
      <c r="R27" s="1"/>
      <c r="S27" s="1"/>
      <c r="T27" s="1"/>
      <c r="U27" s="1"/>
      <c r="V27" s="1"/>
      <c r="W27" s="1"/>
      <c r="X27" s="1"/>
      <c r="Y27" s="1"/>
      <c r="Z27" s="1"/>
      <c r="AA27" s="1"/>
      <c r="AB27" s="1"/>
    </row>
    <row r="28" spans="1:28" x14ac:dyDescent="0.25">
      <c r="A28" s="3"/>
      <c r="B28" s="5"/>
      <c r="C28" s="62" t="s">
        <v>7</v>
      </c>
      <c r="D28" s="75" t="s">
        <v>7</v>
      </c>
      <c r="E28" s="76"/>
      <c r="F28" s="50"/>
      <c r="G28" s="50"/>
      <c r="H28" s="50"/>
      <c r="I28" s="50"/>
      <c r="J28" s="50"/>
      <c r="K28" s="7"/>
      <c r="L28" s="4"/>
      <c r="M28" s="1"/>
      <c r="N28" s="1"/>
      <c r="O28" s="1"/>
      <c r="P28" s="1"/>
      <c r="Q28" s="1"/>
      <c r="R28" s="1"/>
      <c r="S28" s="1"/>
      <c r="T28" s="1"/>
      <c r="U28" s="1"/>
      <c r="V28" s="1"/>
      <c r="W28" s="1"/>
      <c r="X28" s="1"/>
      <c r="Y28" s="1"/>
      <c r="Z28" s="1"/>
      <c r="AA28" s="1"/>
      <c r="AB28" s="1"/>
    </row>
    <row r="29" spans="1:28" x14ac:dyDescent="0.25">
      <c r="A29" s="3"/>
      <c r="B29" s="5"/>
      <c r="C29" s="62" t="s">
        <v>7</v>
      </c>
      <c r="D29" s="75" t="s">
        <v>7</v>
      </c>
      <c r="E29" s="76"/>
      <c r="F29" s="50"/>
      <c r="G29" s="50"/>
      <c r="H29" s="50"/>
      <c r="I29" s="50"/>
      <c r="J29" s="50"/>
      <c r="K29" s="7"/>
      <c r="L29" s="4"/>
      <c r="M29" s="1"/>
      <c r="N29" s="1"/>
      <c r="O29" s="1"/>
      <c r="P29" s="1"/>
      <c r="Q29" s="1"/>
      <c r="R29" s="1"/>
      <c r="S29" s="1"/>
      <c r="T29" s="1"/>
      <c r="U29" s="1"/>
      <c r="V29" s="1"/>
      <c r="W29" s="1"/>
      <c r="X29" s="1"/>
      <c r="Y29" s="1"/>
      <c r="Z29" s="1"/>
      <c r="AA29" s="1"/>
      <c r="AB29" s="1"/>
    </row>
    <row r="30" spans="1:28" x14ac:dyDescent="0.25">
      <c r="A30" s="3"/>
      <c r="B30" s="5"/>
      <c r="C30" s="62" t="s">
        <v>7</v>
      </c>
      <c r="D30" s="75" t="s">
        <v>7</v>
      </c>
      <c r="E30" s="76"/>
      <c r="F30" s="50"/>
      <c r="G30" s="50"/>
      <c r="H30" s="50"/>
      <c r="I30" s="50"/>
      <c r="J30" s="50"/>
      <c r="K30" s="7"/>
      <c r="L30" s="4"/>
      <c r="M30" s="1"/>
      <c r="N30" s="1"/>
      <c r="O30" s="1"/>
      <c r="P30" s="1"/>
      <c r="Q30" s="1"/>
      <c r="R30" s="1"/>
      <c r="S30" s="1"/>
      <c r="T30" s="1"/>
      <c r="U30" s="1"/>
      <c r="V30" s="1"/>
      <c r="W30" s="1"/>
      <c r="X30" s="1"/>
      <c r="Y30" s="1"/>
      <c r="Z30" s="1"/>
      <c r="AA30" s="1"/>
      <c r="AB30" s="1"/>
    </row>
    <row r="31" spans="1:28" x14ac:dyDescent="0.25">
      <c r="A31" s="3"/>
      <c r="B31" s="5"/>
      <c r="C31" s="62" t="s">
        <v>7</v>
      </c>
      <c r="D31" s="75" t="s">
        <v>7</v>
      </c>
      <c r="E31" s="76"/>
      <c r="F31" s="50"/>
      <c r="G31" s="50"/>
      <c r="H31" s="50"/>
      <c r="I31" s="50"/>
      <c r="J31" s="50"/>
      <c r="K31" s="7"/>
      <c r="L31" s="4"/>
      <c r="M31" s="1"/>
      <c r="N31" s="1"/>
      <c r="O31" s="1"/>
      <c r="P31" s="1"/>
      <c r="Q31" s="1"/>
      <c r="R31" s="1"/>
      <c r="S31" s="1"/>
      <c r="T31" s="1"/>
      <c r="U31" s="1"/>
      <c r="V31" s="1"/>
      <c r="W31" s="1"/>
      <c r="X31" s="1"/>
      <c r="Y31" s="1"/>
      <c r="Z31" s="1"/>
      <c r="AA31" s="1"/>
      <c r="AB31" s="1"/>
    </row>
    <row r="32" spans="1:28" x14ac:dyDescent="0.25">
      <c r="A32" s="3"/>
      <c r="B32" s="5"/>
      <c r="C32" s="62" t="s">
        <v>7</v>
      </c>
      <c r="D32" s="75" t="s">
        <v>7</v>
      </c>
      <c r="E32" s="76"/>
      <c r="F32" s="50"/>
      <c r="G32" s="50"/>
      <c r="H32" s="50"/>
      <c r="I32" s="50"/>
      <c r="J32" s="50"/>
      <c r="K32" s="7"/>
      <c r="L32" s="4"/>
      <c r="M32" s="1"/>
      <c r="N32" s="1"/>
      <c r="O32" s="1"/>
      <c r="P32" s="1"/>
      <c r="Q32" s="1"/>
      <c r="R32" s="1"/>
      <c r="S32" s="1"/>
      <c r="T32" s="1"/>
      <c r="U32" s="1"/>
      <c r="V32" s="1"/>
      <c r="W32" s="1"/>
      <c r="X32" s="1"/>
      <c r="Y32" s="1"/>
      <c r="Z32" s="1"/>
      <c r="AA32" s="1"/>
      <c r="AB32" s="1"/>
    </row>
    <row r="33" spans="1:28" x14ac:dyDescent="0.25">
      <c r="A33" s="3"/>
      <c r="B33" s="5"/>
      <c r="C33" s="62" t="s">
        <v>7</v>
      </c>
      <c r="D33" s="75" t="s">
        <v>7</v>
      </c>
      <c r="E33" s="76"/>
      <c r="F33" s="50"/>
      <c r="G33" s="50"/>
      <c r="H33" s="50"/>
      <c r="I33" s="50"/>
      <c r="J33" s="50"/>
      <c r="K33" s="7"/>
      <c r="L33" s="4"/>
      <c r="M33" s="1"/>
      <c r="N33" s="1"/>
      <c r="O33" s="1"/>
      <c r="P33" s="1"/>
      <c r="Q33" s="1"/>
      <c r="R33" s="1"/>
      <c r="S33" s="1"/>
      <c r="T33" s="1"/>
      <c r="U33" s="1"/>
      <c r="V33" s="1"/>
      <c r="W33" s="1"/>
      <c r="X33" s="1"/>
      <c r="Y33" s="1"/>
      <c r="Z33" s="1"/>
      <c r="AA33" s="1"/>
      <c r="AB33" s="1"/>
    </row>
    <row r="34" spans="1:28" x14ac:dyDescent="0.25">
      <c r="A34" s="3"/>
      <c r="B34" s="5"/>
      <c r="C34" s="62" t="s">
        <v>7</v>
      </c>
      <c r="D34" s="75" t="s">
        <v>7</v>
      </c>
      <c r="E34" s="76"/>
      <c r="F34" s="50"/>
      <c r="G34" s="50"/>
      <c r="H34" s="50"/>
      <c r="I34" s="50"/>
      <c r="J34" s="50"/>
      <c r="K34" s="7"/>
      <c r="L34" s="4"/>
      <c r="M34" s="1"/>
      <c r="N34" s="1"/>
      <c r="O34" s="1"/>
      <c r="P34" s="1"/>
      <c r="Q34" s="1"/>
      <c r="R34" s="1"/>
      <c r="S34" s="1"/>
      <c r="T34" s="1"/>
      <c r="U34" s="1"/>
      <c r="V34" s="1"/>
      <c r="W34" s="1"/>
      <c r="X34" s="1"/>
      <c r="Y34" s="1"/>
      <c r="Z34" s="1"/>
      <c r="AA34" s="1"/>
      <c r="AB34" s="1"/>
    </row>
    <row r="35" spans="1:28" x14ac:dyDescent="0.25">
      <c r="A35" s="3"/>
      <c r="B35" s="5"/>
      <c r="C35" s="62" t="s">
        <v>7</v>
      </c>
      <c r="D35" s="75" t="s">
        <v>7</v>
      </c>
      <c r="E35" s="76"/>
      <c r="F35" s="50"/>
      <c r="G35" s="50"/>
      <c r="H35" s="50"/>
      <c r="I35" s="50"/>
      <c r="J35" s="50"/>
      <c r="K35" s="7"/>
      <c r="L35" s="4"/>
      <c r="M35" s="1"/>
      <c r="N35" s="1"/>
      <c r="O35" s="1"/>
      <c r="P35" s="1"/>
      <c r="Q35" s="1"/>
      <c r="R35" s="1"/>
      <c r="S35" s="1"/>
      <c r="T35" s="1"/>
      <c r="U35" s="1"/>
      <c r="V35" s="1"/>
      <c r="W35" s="1"/>
      <c r="X35" s="1"/>
      <c r="Y35" s="1"/>
      <c r="Z35" s="1"/>
      <c r="AA35" s="1"/>
      <c r="AB35" s="1"/>
    </row>
    <row r="36" spans="1:28" x14ac:dyDescent="0.25">
      <c r="A36" s="3"/>
      <c r="B36" s="5"/>
      <c r="C36" s="62" t="s">
        <v>7</v>
      </c>
      <c r="D36" s="75" t="s">
        <v>7</v>
      </c>
      <c r="E36" s="76"/>
      <c r="F36" s="50"/>
      <c r="G36" s="50"/>
      <c r="H36" s="50"/>
      <c r="I36" s="50"/>
      <c r="J36" s="50"/>
      <c r="K36" s="7"/>
      <c r="L36" s="4"/>
      <c r="M36" s="1"/>
      <c r="N36" s="1"/>
      <c r="O36" s="1"/>
      <c r="P36" s="1"/>
      <c r="Q36" s="1"/>
      <c r="R36" s="1"/>
      <c r="S36" s="1"/>
      <c r="T36" s="1"/>
      <c r="U36" s="1"/>
      <c r="V36" s="1"/>
      <c r="W36" s="1"/>
      <c r="X36" s="1"/>
      <c r="Y36" s="1"/>
      <c r="Z36" s="1"/>
      <c r="AA36" s="1"/>
      <c r="AB36" s="1"/>
    </row>
    <row r="37" spans="1:28" x14ac:dyDescent="0.25">
      <c r="A37" s="3"/>
      <c r="B37" s="5"/>
      <c r="C37" s="62" t="s">
        <v>7</v>
      </c>
      <c r="D37" s="75" t="s">
        <v>7</v>
      </c>
      <c r="E37" s="76"/>
      <c r="F37" s="50"/>
      <c r="G37" s="50"/>
      <c r="H37" s="50"/>
      <c r="I37" s="50"/>
      <c r="J37" s="50"/>
      <c r="K37" s="7"/>
      <c r="L37" s="4"/>
      <c r="M37" s="1"/>
      <c r="N37" s="1"/>
      <c r="O37" s="1"/>
      <c r="P37" s="1"/>
      <c r="Q37" s="1"/>
      <c r="R37" s="1"/>
      <c r="S37" s="1"/>
      <c r="T37" s="1"/>
      <c r="U37" s="1"/>
      <c r="V37" s="1"/>
      <c r="W37" s="1"/>
      <c r="X37" s="1"/>
      <c r="Y37" s="1"/>
      <c r="Z37" s="1"/>
      <c r="AA37" s="1"/>
      <c r="AB37" s="1"/>
    </row>
    <row r="38" spans="1:28" x14ac:dyDescent="0.25">
      <c r="A38" s="3"/>
      <c r="B38" s="5"/>
      <c r="C38" s="62" t="s">
        <v>7</v>
      </c>
      <c r="D38" s="75" t="s">
        <v>7</v>
      </c>
      <c r="E38" s="76"/>
      <c r="F38" s="50"/>
      <c r="G38" s="50"/>
      <c r="H38" s="50"/>
      <c r="I38" s="50"/>
      <c r="J38" s="50"/>
      <c r="K38" s="7"/>
      <c r="L38" s="4"/>
      <c r="M38" s="1"/>
      <c r="N38" s="1"/>
      <c r="O38" s="1"/>
      <c r="P38" s="1"/>
      <c r="Q38" s="1"/>
      <c r="R38" s="1"/>
      <c r="S38" s="1"/>
      <c r="T38" s="1"/>
      <c r="U38" s="1"/>
      <c r="V38" s="1"/>
      <c r="W38" s="1"/>
      <c r="X38" s="1"/>
      <c r="Y38" s="1"/>
      <c r="Z38" s="1"/>
      <c r="AA38" s="1"/>
      <c r="AB38" s="1"/>
    </row>
    <row r="39" spans="1:28" x14ac:dyDescent="0.25">
      <c r="A39" s="3"/>
      <c r="B39" s="5"/>
      <c r="C39" s="6"/>
      <c r="D39" s="6"/>
      <c r="E39" s="6"/>
      <c r="F39" s="6"/>
      <c r="G39" s="6"/>
      <c r="H39" s="6"/>
      <c r="I39" s="6"/>
      <c r="J39" s="6"/>
      <c r="K39" s="7"/>
      <c r="L39" s="4"/>
      <c r="M39" s="1"/>
      <c r="N39" s="1"/>
      <c r="O39" s="1"/>
      <c r="P39" s="1"/>
      <c r="Q39" s="1"/>
      <c r="R39" s="1"/>
      <c r="S39" s="1"/>
      <c r="T39" s="1"/>
      <c r="U39" s="1"/>
      <c r="V39" s="1"/>
      <c r="W39" s="1"/>
      <c r="X39" s="1"/>
      <c r="Y39" s="1"/>
      <c r="Z39" s="1"/>
      <c r="AA39" s="1"/>
      <c r="AB39" s="1"/>
    </row>
    <row r="40" spans="1:28" x14ac:dyDescent="0.25">
      <c r="A40" s="3"/>
      <c r="B40" s="5"/>
      <c r="C40" s="32" t="s">
        <v>827</v>
      </c>
      <c r="D40" s="6"/>
      <c r="E40" s="6"/>
      <c r="F40" s="6"/>
      <c r="G40" s="6"/>
      <c r="H40" s="6"/>
      <c r="I40" s="6"/>
      <c r="J40" s="6"/>
      <c r="K40" s="7"/>
      <c r="L40" s="4"/>
      <c r="M40" s="1"/>
      <c r="N40" s="1"/>
      <c r="O40" s="1"/>
      <c r="P40" s="1"/>
      <c r="Q40" s="1"/>
      <c r="R40" s="1"/>
      <c r="S40" s="1"/>
      <c r="T40" s="1"/>
      <c r="U40" s="1"/>
      <c r="V40" s="1"/>
      <c r="W40" s="1"/>
      <c r="X40" s="1"/>
      <c r="Y40" s="1"/>
      <c r="Z40" s="1"/>
      <c r="AA40" s="1"/>
      <c r="AB40" s="1"/>
    </row>
    <row r="41" spans="1:28" x14ac:dyDescent="0.25">
      <c r="A41" s="3"/>
      <c r="B41" s="5"/>
      <c r="C41" s="59" t="s">
        <v>826</v>
      </c>
      <c r="D41" s="68" t="s">
        <v>7</v>
      </c>
      <c r="E41" s="68"/>
      <c r="F41" s="68"/>
      <c r="G41" s="68"/>
      <c r="H41" s="68"/>
      <c r="I41" s="68"/>
      <c r="J41" s="68"/>
      <c r="K41" s="7"/>
      <c r="L41" s="4"/>
      <c r="M41" s="1"/>
      <c r="N41" s="1"/>
      <c r="O41" s="1"/>
      <c r="P41" s="1"/>
      <c r="Q41" s="1"/>
      <c r="R41" s="1"/>
      <c r="S41" s="1"/>
      <c r="T41" s="1"/>
      <c r="U41" s="1"/>
      <c r="V41" s="1"/>
      <c r="W41" s="1"/>
      <c r="X41" s="1"/>
      <c r="Y41" s="1"/>
      <c r="Z41" s="1"/>
      <c r="AA41" s="1"/>
      <c r="AB41" s="1"/>
    </row>
    <row r="42" spans="1:28" x14ac:dyDescent="0.25">
      <c r="A42" s="3"/>
      <c r="B42" s="5"/>
      <c r="C42" s="88" t="s">
        <v>828</v>
      </c>
      <c r="D42" s="90" t="s">
        <v>7</v>
      </c>
      <c r="E42" s="91"/>
      <c r="F42" s="91"/>
      <c r="G42" s="91"/>
      <c r="H42" s="91"/>
      <c r="I42" s="91"/>
      <c r="J42" s="92"/>
      <c r="K42" s="7"/>
      <c r="L42" s="4"/>
      <c r="M42" s="1"/>
      <c r="N42" s="1"/>
      <c r="O42" s="1"/>
      <c r="P42" s="1"/>
      <c r="Q42" s="1"/>
      <c r="R42" s="1"/>
      <c r="S42" s="1"/>
      <c r="T42" s="1"/>
      <c r="U42" s="1"/>
      <c r="V42" s="1"/>
      <c r="W42" s="1"/>
      <c r="X42" s="1"/>
      <c r="Y42" s="1"/>
      <c r="Z42" s="1"/>
      <c r="AA42" s="1"/>
      <c r="AB42" s="1"/>
    </row>
    <row r="43" spans="1:28" x14ac:dyDescent="0.25">
      <c r="A43" s="3"/>
      <c r="B43" s="5"/>
      <c r="C43" s="89"/>
      <c r="D43" s="93"/>
      <c r="E43" s="94"/>
      <c r="F43" s="94"/>
      <c r="G43" s="94"/>
      <c r="H43" s="94"/>
      <c r="I43" s="94"/>
      <c r="J43" s="95"/>
      <c r="K43" s="7"/>
      <c r="L43" s="4"/>
      <c r="M43" s="1"/>
      <c r="N43" s="1"/>
      <c r="O43" s="1"/>
      <c r="P43" s="1"/>
      <c r="Q43" s="1"/>
      <c r="R43" s="1"/>
      <c r="S43" s="1"/>
      <c r="T43" s="1"/>
      <c r="U43" s="1"/>
      <c r="V43" s="1"/>
      <c r="W43" s="1"/>
      <c r="X43" s="1"/>
      <c r="Y43" s="1"/>
      <c r="Z43" s="1"/>
      <c r="AA43" s="1"/>
      <c r="AB43" s="1"/>
    </row>
    <row r="44" spans="1:28" x14ac:dyDescent="0.25">
      <c r="A44" s="3"/>
      <c r="B44" s="5"/>
      <c r="C44" s="87" t="s">
        <v>811</v>
      </c>
      <c r="D44" s="80" t="s">
        <v>12</v>
      </c>
      <c r="E44" s="80"/>
      <c r="F44" s="80"/>
      <c r="G44" s="80"/>
      <c r="H44" s="80"/>
      <c r="I44" s="80"/>
      <c r="J44" s="80"/>
      <c r="K44" s="7"/>
      <c r="L44" s="4"/>
      <c r="M44" s="1"/>
      <c r="N44" s="1"/>
      <c r="O44" s="1"/>
      <c r="P44" s="1"/>
      <c r="Q44" s="1"/>
      <c r="R44" s="1"/>
      <c r="S44" s="1"/>
      <c r="T44" s="1"/>
      <c r="U44" s="1"/>
      <c r="V44" s="1"/>
      <c r="W44" s="1"/>
      <c r="X44" s="1"/>
      <c r="Y44" s="1"/>
      <c r="Z44" s="1"/>
      <c r="AA44" s="1"/>
      <c r="AB44" s="1"/>
    </row>
    <row r="45" spans="1:28" x14ac:dyDescent="0.25">
      <c r="A45" s="3"/>
      <c r="B45" s="5"/>
      <c r="C45" s="87"/>
      <c r="D45" s="80"/>
      <c r="E45" s="80"/>
      <c r="F45" s="80"/>
      <c r="G45" s="80"/>
      <c r="H45" s="80"/>
      <c r="I45" s="80"/>
      <c r="J45" s="80"/>
      <c r="K45" s="7"/>
      <c r="L45" s="4"/>
      <c r="M45" s="1"/>
      <c r="N45" s="1"/>
      <c r="O45" s="1"/>
      <c r="P45" s="1"/>
      <c r="Q45" s="1"/>
      <c r="R45" s="1"/>
      <c r="S45" s="1"/>
      <c r="T45" s="1"/>
      <c r="U45" s="1"/>
      <c r="V45" s="1"/>
      <c r="W45" s="1"/>
      <c r="X45" s="1"/>
      <c r="Y45" s="1"/>
      <c r="Z45" s="1"/>
      <c r="AA45" s="1"/>
      <c r="AB45" s="1"/>
    </row>
    <row r="46" spans="1:28" x14ac:dyDescent="0.25">
      <c r="A46" s="3"/>
      <c r="B46" s="5"/>
      <c r="C46" s="35"/>
      <c r="D46" s="35"/>
      <c r="E46" s="35"/>
      <c r="F46" s="35"/>
      <c r="G46" s="35"/>
      <c r="H46" s="35"/>
      <c r="I46" s="35"/>
      <c r="J46" s="35"/>
      <c r="K46" s="7"/>
      <c r="L46" s="4"/>
      <c r="M46" s="1"/>
      <c r="N46" s="1"/>
      <c r="O46" s="1"/>
      <c r="P46" s="1"/>
      <c r="Q46" s="1"/>
      <c r="R46" s="1"/>
      <c r="S46" s="1"/>
      <c r="T46" s="1"/>
      <c r="U46" s="1"/>
      <c r="V46" s="1"/>
      <c r="W46" s="1"/>
      <c r="X46" s="1"/>
      <c r="Y46" s="1"/>
      <c r="Z46" s="1"/>
      <c r="AA46" s="1"/>
      <c r="AB46" s="1"/>
    </row>
    <row r="47" spans="1:28" x14ac:dyDescent="0.25">
      <c r="A47" s="3"/>
      <c r="B47" s="5"/>
      <c r="C47" s="63" t="s">
        <v>829</v>
      </c>
      <c r="D47" s="35"/>
      <c r="E47" s="35"/>
      <c r="F47" s="35"/>
      <c r="G47" s="35"/>
      <c r="H47" s="35"/>
      <c r="I47" s="35"/>
      <c r="J47" s="35"/>
      <c r="K47" s="7"/>
      <c r="L47" s="4"/>
      <c r="M47" s="1"/>
      <c r="N47" s="1"/>
      <c r="O47" s="1"/>
      <c r="P47" s="1"/>
      <c r="Q47" s="1"/>
      <c r="R47" s="1"/>
      <c r="S47" s="1"/>
      <c r="T47" s="1"/>
      <c r="U47" s="1"/>
      <c r="V47" s="1"/>
      <c r="W47" s="1"/>
      <c r="X47" s="1"/>
      <c r="Y47" s="1"/>
      <c r="Z47" s="1"/>
      <c r="AA47" s="1"/>
      <c r="AB47" s="1"/>
    </row>
    <row r="48" spans="1:28" x14ac:dyDescent="0.25">
      <c r="A48" s="3"/>
      <c r="B48" s="5"/>
      <c r="C48" s="59" t="s">
        <v>830</v>
      </c>
      <c r="D48" s="68" t="s">
        <v>7</v>
      </c>
      <c r="E48" s="68"/>
      <c r="F48" s="68"/>
      <c r="G48" s="68"/>
      <c r="H48" s="68"/>
      <c r="I48" s="68"/>
      <c r="J48" s="68"/>
      <c r="K48" s="7"/>
      <c r="L48" s="4"/>
      <c r="M48" s="1"/>
      <c r="N48" s="1"/>
      <c r="O48" s="1"/>
      <c r="P48" s="1"/>
      <c r="Q48" s="1"/>
      <c r="R48" s="1"/>
      <c r="S48" s="1"/>
      <c r="T48" s="1"/>
      <c r="U48" s="1"/>
      <c r="V48" s="1"/>
      <c r="W48" s="1"/>
      <c r="X48" s="1"/>
      <c r="Y48" s="1"/>
      <c r="Z48" s="1"/>
      <c r="AA48" s="1"/>
      <c r="AB48" s="1"/>
    </row>
    <row r="49" spans="1:28" x14ac:dyDescent="0.25">
      <c r="A49" s="3"/>
      <c r="B49" s="5"/>
      <c r="C49" s="87" t="s">
        <v>811</v>
      </c>
      <c r="D49" s="80" t="s">
        <v>12</v>
      </c>
      <c r="E49" s="80"/>
      <c r="F49" s="80"/>
      <c r="G49" s="80"/>
      <c r="H49" s="80"/>
      <c r="I49" s="80"/>
      <c r="J49" s="80"/>
      <c r="K49" s="7"/>
      <c r="L49" s="4"/>
      <c r="M49" s="1"/>
      <c r="N49" s="1"/>
      <c r="O49" s="1"/>
      <c r="P49" s="1"/>
      <c r="Q49" s="1"/>
      <c r="R49" s="1"/>
      <c r="S49" s="1"/>
      <c r="T49" s="1"/>
      <c r="U49" s="1"/>
      <c r="V49" s="1"/>
      <c r="W49" s="1"/>
      <c r="X49" s="1"/>
      <c r="Y49" s="1"/>
      <c r="Z49" s="1"/>
      <c r="AA49" s="1"/>
      <c r="AB49" s="1"/>
    </row>
    <row r="50" spans="1:28" x14ac:dyDescent="0.25">
      <c r="A50" s="3"/>
      <c r="B50" s="5"/>
      <c r="C50" s="87"/>
      <c r="D50" s="80"/>
      <c r="E50" s="80"/>
      <c r="F50" s="80"/>
      <c r="G50" s="80"/>
      <c r="H50" s="80"/>
      <c r="I50" s="80"/>
      <c r="J50" s="80"/>
      <c r="K50" s="7"/>
      <c r="L50" s="4"/>
      <c r="M50" s="1"/>
      <c r="N50" s="1"/>
      <c r="O50" s="1"/>
      <c r="P50" s="1"/>
      <c r="Q50" s="1"/>
      <c r="R50" s="1"/>
      <c r="S50" s="1"/>
      <c r="T50" s="1"/>
      <c r="U50" s="1"/>
      <c r="V50" s="1"/>
      <c r="W50" s="1"/>
      <c r="X50" s="1"/>
      <c r="Y50" s="1"/>
      <c r="Z50" s="1"/>
      <c r="AA50" s="1"/>
      <c r="AB50" s="1"/>
    </row>
    <row r="51" spans="1:28" x14ac:dyDescent="0.25">
      <c r="A51" s="3"/>
      <c r="B51" s="5"/>
      <c r="C51" s="35"/>
      <c r="D51" s="35"/>
      <c r="E51" s="35"/>
      <c r="F51" s="35"/>
      <c r="G51" s="35"/>
      <c r="H51" s="35"/>
      <c r="I51" s="35"/>
      <c r="J51" s="35"/>
      <c r="K51" s="7"/>
      <c r="L51" s="4"/>
      <c r="M51" s="1"/>
      <c r="N51" s="1"/>
      <c r="O51" s="1"/>
      <c r="P51" s="1"/>
      <c r="Q51" s="1"/>
      <c r="R51" s="1"/>
      <c r="S51" s="1"/>
      <c r="T51" s="1"/>
      <c r="U51" s="1"/>
      <c r="V51" s="1"/>
      <c r="W51" s="1"/>
      <c r="X51" s="1"/>
      <c r="Y51" s="1"/>
      <c r="Z51" s="1"/>
      <c r="AA51" s="1"/>
      <c r="AB51" s="1"/>
    </row>
    <row r="52" spans="1:28" x14ac:dyDescent="0.25">
      <c r="A52" s="3"/>
      <c r="B52" s="5"/>
      <c r="C52" s="32" t="s">
        <v>831</v>
      </c>
      <c r="D52" s="6"/>
      <c r="E52" s="6"/>
      <c r="F52" s="6"/>
      <c r="G52" s="6"/>
      <c r="H52" s="6"/>
      <c r="I52" s="6"/>
      <c r="J52" s="6"/>
      <c r="K52" s="7"/>
      <c r="L52" s="4"/>
      <c r="M52" s="1"/>
      <c r="N52" s="1"/>
      <c r="O52" s="1"/>
      <c r="P52" s="1"/>
      <c r="Q52" s="1"/>
      <c r="R52" s="1"/>
      <c r="S52" s="1"/>
      <c r="T52" s="1"/>
      <c r="U52" s="1"/>
      <c r="V52" s="1"/>
      <c r="W52" s="1"/>
      <c r="X52" s="1"/>
      <c r="Y52" s="1"/>
      <c r="Z52" s="1"/>
      <c r="AA52" s="1"/>
      <c r="AB52" s="1"/>
    </row>
    <row r="53" spans="1:28" x14ac:dyDescent="0.25">
      <c r="A53" s="3"/>
      <c r="B53" s="5"/>
      <c r="C53" s="88" t="s">
        <v>832</v>
      </c>
      <c r="D53" s="90" t="s">
        <v>7</v>
      </c>
      <c r="E53" s="91"/>
      <c r="F53" s="91"/>
      <c r="G53" s="91"/>
      <c r="H53" s="91"/>
      <c r="I53" s="91"/>
      <c r="J53" s="92"/>
      <c r="K53" s="7"/>
      <c r="L53" s="4"/>
      <c r="M53" s="1"/>
      <c r="N53" s="1"/>
      <c r="O53" s="1"/>
      <c r="P53" s="1"/>
      <c r="Q53" s="1"/>
      <c r="R53" s="1"/>
      <c r="S53" s="1"/>
      <c r="T53" s="1"/>
      <c r="U53" s="1"/>
      <c r="V53" s="1"/>
      <c r="W53" s="1"/>
      <c r="X53" s="1"/>
      <c r="Y53" s="1"/>
      <c r="Z53" s="1"/>
      <c r="AA53" s="1"/>
      <c r="AB53" s="1"/>
    </row>
    <row r="54" spans="1:28" x14ac:dyDescent="0.25">
      <c r="A54" s="3"/>
      <c r="B54" s="5"/>
      <c r="C54" s="89"/>
      <c r="D54" s="93"/>
      <c r="E54" s="94"/>
      <c r="F54" s="94"/>
      <c r="G54" s="94"/>
      <c r="H54" s="94"/>
      <c r="I54" s="94"/>
      <c r="J54" s="95"/>
      <c r="K54" s="7"/>
      <c r="L54" s="4"/>
      <c r="M54" s="1"/>
      <c r="N54" s="1"/>
      <c r="O54" s="1"/>
      <c r="P54" s="1"/>
      <c r="Q54" s="1"/>
      <c r="R54" s="1"/>
      <c r="S54" s="1"/>
      <c r="T54" s="1"/>
      <c r="U54" s="1"/>
      <c r="V54" s="1"/>
      <c r="W54" s="1"/>
      <c r="X54" s="1"/>
      <c r="Y54" s="1"/>
      <c r="Z54" s="1"/>
      <c r="AA54" s="1"/>
      <c r="AB54" s="1"/>
    </row>
    <row r="55" spans="1:28" x14ac:dyDescent="0.25">
      <c r="A55" s="3"/>
      <c r="B55" s="5"/>
      <c r="C55" s="87" t="s">
        <v>811</v>
      </c>
      <c r="D55" s="80" t="s">
        <v>12</v>
      </c>
      <c r="E55" s="80"/>
      <c r="F55" s="80"/>
      <c r="G55" s="80"/>
      <c r="H55" s="80"/>
      <c r="I55" s="80"/>
      <c r="J55" s="80"/>
      <c r="K55" s="7"/>
      <c r="L55" s="4"/>
      <c r="M55" s="1"/>
      <c r="N55" s="1"/>
      <c r="O55" s="1"/>
      <c r="P55" s="1"/>
      <c r="Q55" s="1"/>
      <c r="R55" s="1"/>
      <c r="S55" s="1"/>
      <c r="T55" s="1"/>
      <c r="U55" s="1"/>
      <c r="V55" s="1"/>
      <c r="W55" s="1"/>
      <c r="X55" s="1"/>
      <c r="Y55" s="1"/>
      <c r="Z55" s="1"/>
      <c r="AA55" s="1"/>
      <c r="AB55" s="1"/>
    </row>
    <row r="56" spans="1:28" x14ac:dyDescent="0.25">
      <c r="A56" s="3"/>
      <c r="B56" s="5"/>
      <c r="C56" s="87"/>
      <c r="D56" s="80"/>
      <c r="E56" s="80"/>
      <c r="F56" s="80"/>
      <c r="G56" s="80"/>
      <c r="H56" s="80"/>
      <c r="I56" s="80"/>
      <c r="J56" s="80"/>
      <c r="K56" s="7"/>
      <c r="L56" s="4"/>
      <c r="M56" s="1"/>
      <c r="N56" s="1"/>
      <c r="O56" s="1"/>
      <c r="P56" s="1"/>
      <c r="Q56" s="1"/>
      <c r="R56" s="1"/>
      <c r="S56" s="1"/>
      <c r="T56" s="1"/>
      <c r="U56" s="1"/>
      <c r="V56" s="1"/>
      <c r="W56" s="1"/>
      <c r="X56" s="1"/>
      <c r="Y56" s="1"/>
      <c r="Z56" s="1"/>
      <c r="AA56" s="1"/>
      <c r="AB56" s="1"/>
    </row>
    <row r="57" spans="1:28" ht="15.75" thickBot="1" x14ac:dyDescent="0.3">
      <c r="A57" s="3"/>
      <c r="B57" s="5"/>
      <c r="C57" s="64"/>
      <c r="D57" s="64"/>
      <c r="E57" s="64"/>
      <c r="F57" s="64"/>
      <c r="G57" s="64"/>
      <c r="H57" s="64"/>
      <c r="I57" s="64"/>
      <c r="J57" s="64"/>
      <c r="K57" s="7"/>
      <c r="L57" s="4"/>
      <c r="M57" s="1"/>
      <c r="N57" s="1"/>
      <c r="O57" s="1"/>
      <c r="P57" s="1"/>
      <c r="Q57" s="1"/>
      <c r="R57" s="1"/>
      <c r="S57" s="1"/>
      <c r="T57" s="1"/>
      <c r="U57" s="1"/>
      <c r="V57" s="1"/>
      <c r="W57" s="1"/>
      <c r="X57" s="1"/>
      <c r="Y57" s="1"/>
      <c r="Z57" s="1"/>
      <c r="AA57" s="1"/>
      <c r="AB57" s="1"/>
    </row>
    <row r="58" spans="1:28" ht="15.75" thickTop="1" x14ac:dyDescent="0.25">
      <c r="A58" s="3"/>
      <c r="B58" s="5"/>
      <c r="C58" s="35"/>
      <c r="D58" s="35"/>
      <c r="E58" s="35"/>
      <c r="F58" s="35"/>
      <c r="G58" s="35"/>
      <c r="H58" s="35"/>
      <c r="I58" s="35"/>
      <c r="J58" s="35"/>
      <c r="K58" s="7"/>
      <c r="L58" s="4"/>
      <c r="M58" s="1"/>
      <c r="N58" s="1"/>
      <c r="O58" s="1"/>
      <c r="P58" s="1"/>
      <c r="Q58" s="1"/>
      <c r="R58" s="1"/>
      <c r="S58" s="1"/>
      <c r="T58" s="1"/>
      <c r="U58" s="1"/>
      <c r="V58" s="1"/>
      <c r="W58" s="1"/>
      <c r="X58" s="1"/>
      <c r="Y58" s="1"/>
      <c r="Z58" s="1"/>
      <c r="AA58" s="1"/>
      <c r="AB58" s="1"/>
    </row>
    <row r="59" spans="1:28" ht="23.25" x14ac:dyDescent="0.35">
      <c r="A59" s="3"/>
      <c r="B59" s="5"/>
      <c r="C59" s="67" t="s">
        <v>813</v>
      </c>
      <c r="D59" s="35"/>
      <c r="E59" s="66"/>
      <c r="F59" s="35"/>
      <c r="G59" s="35"/>
      <c r="H59" s="35"/>
      <c r="I59" s="35"/>
      <c r="J59" s="35"/>
      <c r="K59" s="7"/>
      <c r="L59" s="4"/>
      <c r="M59" s="1"/>
      <c r="N59" s="1"/>
      <c r="O59" s="1"/>
      <c r="P59" s="1"/>
      <c r="Q59" s="1"/>
      <c r="R59" s="1"/>
      <c r="S59" s="1"/>
      <c r="T59" s="1"/>
      <c r="U59" s="1"/>
      <c r="V59" s="1"/>
      <c r="W59" s="1"/>
      <c r="X59" s="1"/>
      <c r="Y59" s="1"/>
      <c r="Z59" s="1"/>
      <c r="AA59" s="1"/>
      <c r="AB59" s="1"/>
    </row>
    <row r="60" spans="1:28" x14ac:dyDescent="0.25">
      <c r="A60" s="3"/>
      <c r="B60" s="5"/>
      <c r="C60" s="59" t="s">
        <v>837</v>
      </c>
      <c r="D60" s="68" t="s">
        <v>7</v>
      </c>
      <c r="E60" s="68"/>
      <c r="F60" s="68"/>
      <c r="G60" s="68"/>
      <c r="H60" s="68"/>
      <c r="I60" s="68"/>
      <c r="J60" s="68"/>
      <c r="K60" s="7"/>
      <c r="L60" s="4"/>
      <c r="M60" s="1"/>
      <c r="N60" s="1"/>
      <c r="O60" s="1"/>
      <c r="P60" s="1"/>
      <c r="Q60" s="1"/>
      <c r="R60" s="1"/>
      <c r="S60" s="1"/>
      <c r="T60" s="1"/>
      <c r="U60" s="1"/>
      <c r="V60" s="1"/>
      <c r="W60" s="1"/>
      <c r="X60" s="1"/>
      <c r="Y60" s="1"/>
      <c r="Z60" s="1"/>
      <c r="AA60" s="1"/>
      <c r="AB60" s="1"/>
    </row>
    <row r="61" spans="1:28" x14ac:dyDescent="0.25">
      <c r="A61" s="3"/>
      <c r="B61" s="5"/>
      <c r="C61" s="59" t="s">
        <v>838</v>
      </c>
      <c r="D61" s="68" t="s">
        <v>7</v>
      </c>
      <c r="E61" s="68"/>
      <c r="F61" s="68"/>
      <c r="G61" s="68"/>
      <c r="H61" s="68"/>
      <c r="I61" s="68"/>
      <c r="J61" s="68"/>
      <c r="K61" s="7"/>
      <c r="L61" s="4"/>
      <c r="M61" s="1"/>
      <c r="N61" s="1"/>
      <c r="O61" s="1"/>
      <c r="P61" s="1"/>
      <c r="Q61" s="1"/>
      <c r="R61" s="1"/>
      <c r="S61" s="1"/>
      <c r="T61" s="1"/>
      <c r="U61" s="1"/>
      <c r="V61" s="1"/>
      <c r="W61" s="1"/>
      <c r="X61" s="1"/>
      <c r="Y61" s="1"/>
      <c r="Z61" s="1"/>
      <c r="AA61" s="1"/>
      <c r="AB61" s="1"/>
    </row>
    <row r="62" spans="1:28" x14ac:dyDescent="0.25">
      <c r="A62" s="3"/>
      <c r="B62" s="5"/>
      <c r="C62" s="87" t="s">
        <v>811</v>
      </c>
      <c r="D62" s="80" t="s">
        <v>12</v>
      </c>
      <c r="E62" s="80"/>
      <c r="F62" s="80"/>
      <c r="G62" s="80"/>
      <c r="H62" s="80"/>
      <c r="I62" s="80"/>
      <c r="J62" s="80"/>
      <c r="K62" s="7"/>
      <c r="L62" s="4"/>
      <c r="M62" s="1"/>
      <c r="N62" s="1"/>
      <c r="O62" s="1"/>
      <c r="P62" s="1"/>
      <c r="Q62" s="1"/>
      <c r="R62" s="1"/>
      <c r="S62" s="1"/>
      <c r="T62" s="1"/>
      <c r="U62" s="1"/>
      <c r="V62" s="1"/>
      <c r="W62" s="1"/>
      <c r="X62" s="1"/>
      <c r="Y62" s="1"/>
      <c r="Z62" s="1"/>
      <c r="AA62" s="1"/>
      <c r="AB62" s="1"/>
    </row>
    <row r="63" spans="1:28" x14ac:dyDescent="0.25">
      <c r="A63" s="3"/>
      <c r="B63" s="5"/>
      <c r="C63" s="87"/>
      <c r="D63" s="80"/>
      <c r="E63" s="80"/>
      <c r="F63" s="80"/>
      <c r="G63" s="80"/>
      <c r="H63" s="80"/>
      <c r="I63" s="80"/>
      <c r="J63" s="80"/>
      <c r="K63" s="7"/>
      <c r="L63" s="4"/>
      <c r="M63" s="1"/>
      <c r="N63" s="1"/>
      <c r="O63" s="1"/>
      <c r="P63" s="1"/>
      <c r="Q63" s="1"/>
      <c r="R63" s="1"/>
      <c r="S63" s="1"/>
      <c r="T63" s="1"/>
      <c r="U63" s="1"/>
      <c r="V63" s="1"/>
      <c r="W63" s="1"/>
      <c r="X63" s="1"/>
      <c r="Y63" s="1"/>
      <c r="Z63" s="1"/>
      <c r="AA63" s="1"/>
      <c r="AB63" s="1"/>
    </row>
    <row r="64" spans="1:28" ht="15.75" thickBot="1" x14ac:dyDescent="0.3">
      <c r="A64" s="3"/>
      <c r="B64" s="5"/>
      <c r="C64" s="65"/>
      <c r="D64" s="65"/>
      <c r="E64" s="65"/>
      <c r="F64" s="65"/>
      <c r="G64" s="65"/>
      <c r="H64" s="65"/>
      <c r="I64" s="65"/>
      <c r="J64" s="65"/>
      <c r="K64" s="7"/>
      <c r="L64" s="4"/>
      <c r="M64" s="1"/>
      <c r="N64" s="1"/>
      <c r="O64" s="1"/>
      <c r="P64" s="1"/>
      <c r="Q64" s="1"/>
      <c r="R64" s="1"/>
      <c r="S64" s="1"/>
      <c r="T64" s="1"/>
      <c r="U64" s="1"/>
      <c r="V64" s="1"/>
      <c r="W64" s="1"/>
      <c r="X64" s="1"/>
      <c r="Y64" s="1"/>
      <c r="Z64" s="1"/>
      <c r="AA64" s="1"/>
      <c r="AB64" s="1"/>
    </row>
    <row r="65" spans="1:28" ht="15.75" thickTop="1" x14ac:dyDescent="0.25">
      <c r="A65" s="3"/>
      <c r="B65" s="5"/>
      <c r="C65" s="35"/>
      <c r="D65" s="35"/>
      <c r="E65" s="35"/>
      <c r="F65" s="35"/>
      <c r="G65" s="35"/>
      <c r="H65" s="35"/>
      <c r="I65" s="35"/>
      <c r="J65" s="35"/>
      <c r="K65" s="7"/>
      <c r="L65" s="4"/>
      <c r="M65" s="1"/>
      <c r="N65" s="1"/>
      <c r="O65" s="1"/>
      <c r="P65" s="1"/>
      <c r="Q65" s="1"/>
      <c r="R65" s="1"/>
      <c r="S65" s="1"/>
      <c r="T65" s="1"/>
      <c r="U65" s="1"/>
      <c r="V65" s="1"/>
      <c r="W65" s="1"/>
      <c r="X65" s="1"/>
      <c r="Y65" s="1"/>
      <c r="Z65" s="1"/>
      <c r="AA65" s="1"/>
      <c r="AB65" s="1"/>
    </row>
    <row r="66" spans="1:28" ht="23.25" x14ac:dyDescent="0.35">
      <c r="A66" s="3"/>
      <c r="B66" s="5"/>
      <c r="C66" s="67" t="s">
        <v>814</v>
      </c>
      <c r="D66" s="35"/>
      <c r="E66" s="35"/>
      <c r="F66" s="35"/>
      <c r="G66" s="35"/>
      <c r="H66" s="35"/>
      <c r="I66" s="35"/>
      <c r="J66" s="35"/>
      <c r="K66" s="7"/>
      <c r="L66" s="4"/>
      <c r="M66" s="1"/>
      <c r="N66" s="1"/>
      <c r="O66" s="1"/>
      <c r="P66" s="1"/>
      <c r="Q66" s="1"/>
      <c r="R66" s="1"/>
      <c r="S66" s="1"/>
      <c r="T66" s="1"/>
      <c r="U66" s="1"/>
      <c r="V66" s="1"/>
      <c r="W66" s="1"/>
      <c r="X66" s="1"/>
      <c r="Y66" s="1"/>
      <c r="Z66" s="1"/>
      <c r="AA66" s="1"/>
      <c r="AB66" s="1"/>
    </row>
    <row r="67" spans="1:28" x14ac:dyDescent="0.25">
      <c r="A67" s="3"/>
      <c r="B67" s="5"/>
      <c r="C67" s="59" t="s">
        <v>836</v>
      </c>
      <c r="D67" s="68" t="s">
        <v>7</v>
      </c>
      <c r="E67" s="68"/>
      <c r="F67" s="68"/>
      <c r="G67" s="68"/>
      <c r="H67" s="68"/>
      <c r="I67" s="68"/>
      <c r="J67" s="68"/>
      <c r="K67" s="7"/>
      <c r="L67" s="4"/>
      <c r="M67" s="1"/>
      <c r="N67" s="1"/>
      <c r="O67" s="1"/>
      <c r="P67" s="1"/>
      <c r="Q67" s="1"/>
      <c r="R67" s="1"/>
      <c r="S67" s="1"/>
      <c r="T67" s="1"/>
      <c r="U67" s="1"/>
      <c r="V67" s="1"/>
      <c r="W67" s="1"/>
      <c r="X67" s="1"/>
      <c r="Y67" s="1"/>
      <c r="Z67" s="1"/>
      <c r="AA67" s="1"/>
      <c r="AB67" s="1"/>
    </row>
    <row r="68" spans="1:28" x14ac:dyDescent="0.25">
      <c r="A68" s="3"/>
      <c r="B68" s="5"/>
      <c r="C68" s="87" t="s">
        <v>811</v>
      </c>
      <c r="D68" s="80" t="s">
        <v>12</v>
      </c>
      <c r="E68" s="80"/>
      <c r="F68" s="80"/>
      <c r="G68" s="80"/>
      <c r="H68" s="80"/>
      <c r="I68" s="80"/>
      <c r="J68" s="80"/>
      <c r="K68" s="7"/>
      <c r="L68" s="4"/>
      <c r="M68" s="1"/>
      <c r="N68" s="1"/>
      <c r="O68" s="1"/>
      <c r="P68" s="1"/>
      <c r="Q68" s="1"/>
      <c r="R68" s="1"/>
      <c r="S68" s="1"/>
      <c r="T68" s="1"/>
      <c r="U68" s="1"/>
      <c r="V68" s="1"/>
      <c r="W68" s="1"/>
      <c r="X68" s="1"/>
      <c r="Y68" s="1"/>
      <c r="Z68" s="1"/>
      <c r="AA68" s="1"/>
      <c r="AB68" s="1"/>
    </row>
    <row r="69" spans="1:28" x14ac:dyDescent="0.25">
      <c r="A69" s="3"/>
      <c r="B69" s="5"/>
      <c r="C69" s="87"/>
      <c r="D69" s="80"/>
      <c r="E69" s="80"/>
      <c r="F69" s="80"/>
      <c r="G69" s="80"/>
      <c r="H69" s="80"/>
      <c r="I69" s="80"/>
      <c r="J69" s="80"/>
      <c r="K69" s="7"/>
      <c r="L69" s="4"/>
      <c r="M69" s="1"/>
      <c r="N69" s="1"/>
      <c r="O69" s="1"/>
      <c r="P69" s="1"/>
      <c r="Q69" s="1"/>
      <c r="R69" s="1"/>
      <c r="S69" s="1"/>
      <c r="T69" s="1"/>
      <c r="U69" s="1"/>
      <c r="V69" s="1"/>
      <c r="W69" s="1"/>
      <c r="X69" s="1"/>
      <c r="Y69" s="1"/>
      <c r="Z69" s="1"/>
      <c r="AA69" s="1"/>
      <c r="AB69" s="1"/>
    </row>
    <row r="70" spans="1:28" x14ac:dyDescent="0.25">
      <c r="A70" s="3"/>
      <c r="B70" s="5"/>
      <c r="C70" s="35"/>
      <c r="D70" s="35"/>
      <c r="E70" s="35"/>
      <c r="F70" s="35"/>
      <c r="G70" s="35"/>
      <c r="H70" s="35"/>
      <c r="I70" s="35"/>
      <c r="J70" s="35"/>
      <c r="K70" s="7"/>
      <c r="L70" s="4"/>
      <c r="M70" s="1"/>
      <c r="N70" s="1"/>
      <c r="O70" s="1"/>
      <c r="P70" s="1"/>
      <c r="Q70" s="1"/>
      <c r="R70" s="1"/>
      <c r="S70" s="1"/>
      <c r="T70" s="1"/>
      <c r="U70" s="1"/>
      <c r="V70" s="1"/>
      <c r="W70" s="1"/>
      <c r="X70" s="1"/>
      <c r="Y70" s="1"/>
      <c r="Z70" s="1"/>
      <c r="AA70" s="1"/>
      <c r="AB70" s="1"/>
    </row>
    <row r="71" spans="1:28" x14ac:dyDescent="0.25">
      <c r="A71" s="3"/>
      <c r="B71" s="5"/>
      <c r="C71" s="79" t="s">
        <v>358</v>
      </c>
      <c r="D71" s="6"/>
      <c r="E71" s="6"/>
      <c r="F71" s="6"/>
      <c r="G71" s="69" t="s">
        <v>215</v>
      </c>
      <c r="H71" s="69"/>
      <c r="I71" s="69"/>
      <c r="J71" s="69"/>
      <c r="K71" s="7"/>
      <c r="L71" s="4"/>
      <c r="M71" s="1"/>
      <c r="N71" s="1"/>
      <c r="O71" s="1"/>
      <c r="P71" s="1"/>
      <c r="Q71" s="1"/>
      <c r="R71" s="1"/>
      <c r="S71" s="1"/>
      <c r="T71" s="1"/>
      <c r="U71" s="1"/>
      <c r="V71" s="1"/>
      <c r="W71" s="1"/>
      <c r="X71" s="1"/>
      <c r="Y71" s="1"/>
      <c r="Z71" s="1"/>
      <c r="AA71" s="1"/>
      <c r="AB71" s="1"/>
    </row>
    <row r="72" spans="1:28" x14ac:dyDescent="0.25">
      <c r="A72" s="3"/>
      <c r="B72" s="5"/>
      <c r="C72" s="79"/>
      <c r="D72" s="6"/>
      <c r="E72" s="6"/>
      <c r="F72" s="6"/>
      <c r="G72" s="69"/>
      <c r="H72" s="69"/>
      <c r="I72" s="69"/>
      <c r="J72" s="69"/>
      <c r="K72" s="7"/>
      <c r="L72" s="4"/>
      <c r="M72" s="1"/>
      <c r="N72" s="1"/>
      <c r="O72" s="1"/>
      <c r="P72" s="1"/>
      <c r="Q72" s="1"/>
      <c r="R72" s="1"/>
      <c r="S72" s="1"/>
      <c r="T72" s="1"/>
      <c r="U72" s="1"/>
      <c r="V72" s="1"/>
      <c r="W72" s="1"/>
      <c r="X72" s="1"/>
      <c r="Y72" s="1"/>
      <c r="Z72" s="1"/>
      <c r="AA72" s="1"/>
      <c r="AB72" s="1"/>
    </row>
    <row r="73" spans="1:28" x14ac:dyDescent="0.25">
      <c r="A73" s="3"/>
      <c r="B73" s="26"/>
      <c r="C73" s="27"/>
      <c r="D73" s="27"/>
      <c r="E73" s="27"/>
      <c r="F73" s="27"/>
      <c r="G73" s="27"/>
      <c r="H73" s="27"/>
      <c r="I73" s="27"/>
      <c r="J73" s="27"/>
      <c r="K73" s="28"/>
      <c r="L73" s="4"/>
      <c r="M73" s="1"/>
      <c r="N73" s="1"/>
      <c r="O73" s="1"/>
      <c r="P73" s="1"/>
      <c r="Q73" s="1"/>
      <c r="R73" s="1"/>
      <c r="S73" s="1"/>
      <c r="T73" s="1"/>
      <c r="U73" s="1"/>
      <c r="V73" s="1"/>
      <c r="W73" s="1"/>
      <c r="X73" s="1"/>
      <c r="Y73" s="1"/>
      <c r="Z73" s="1"/>
      <c r="AA73" s="1"/>
      <c r="AB73" s="1"/>
    </row>
    <row r="74" spans="1:28" x14ac:dyDescent="0.25">
      <c r="A74" s="29"/>
      <c r="B74" s="29"/>
      <c r="C74" s="29"/>
      <c r="D74" s="29"/>
      <c r="E74" s="29"/>
      <c r="F74" s="29"/>
      <c r="G74" s="29"/>
      <c r="H74" s="29"/>
      <c r="I74" s="29"/>
      <c r="J74" s="29"/>
      <c r="K74" s="29"/>
      <c r="L74" s="30"/>
      <c r="M74" s="1"/>
      <c r="N74" s="1"/>
      <c r="O74" s="1"/>
      <c r="P74" s="1"/>
      <c r="Q74" s="1"/>
      <c r="R74" s="1"/>
      <c r="S74" s="1"/>
      <c r="T74" s="1"/>
      <c r="U74" s="1"/>
      <c r="V74" s="1"/>
      <c r="W74" s="1"/>
      <c r="X74" s="1"/>
      <c r="Y74" s="1"/>
      <c r="Z74" s="1"/>
      <c r="AA74" s="1"/>
      <c r="AB74" s="1"/>
    </row>
    <row r="75" spans="1:28" x14ac:dyDescent="0.25">
      <c r="A75" s="31"/>
      <c r="B75" s="31"/>
      <c r="C75" s="31"/>
      <c r="D75" s="31"/>
      <c r="E75" s="31"/>
      <c r="F75" s="31"/>
      <c r="G75" s="31"/>
      <c r="H75" s="31"/>
      <c r="I75" s="31"/>
      <c r="J75" s="31"/>
      <c r="K75" s="31"/>
      <c r="L75" s="31"/>
      <c r="M75" s="1"/>
      <c r="N75" s="1"/>
      <c r="O75" s="1"/>
      <c r="P75" s="1"/>
      <c r="Q75" s="1"/>
      <c r="R75" s="1"/>
      <c r="S75" s="1"/>
      <c r="T75" s="1"/>
      <c r="U75" s="1"/>
      <c r="V75" s="1"/>
      <c r="W75" s="1"/>
      <c r="X75" s="1"/>
      <c r="Y75" s="1"/>
      <c r="Z75" s="1"/>
      <c r="AA75" s="1"/>
      <c r="AB75" s="1"/>
    </row>
    <row r="76" spans="1:28" x14ac:dyDescent="0.25">
      <c r="A76" s="31"/>
      <c r="B76" s="31"/>
      <c r="C76" s="31"/>
      <c r="D76" s="31"/>
      <c r="E76" s="31"/>
      <c r="F76" s="31"/>
      <c r="G76" s="31"/>
      <c r="H76" s="31"/>
      <c r="I76" s="31"/>
      <c r="J76" s="31"/>
      <c r="K76" s="31"/>
      <c r="L76" s="31"/>
      <c r="M76" s="1"/>
      <c r="N76" s="1"/>
      <c r="O76" s="1"/>
      <c r="P76" s="1"/>
      <c r="Q76" s="1"/>
      <c r="R76" s="1"/>
      <c r="S76" s="1"/>
      <c r="T76" s="1"/>
      <c r="U76" s="1"/>
      <c r="V76" s="1"/>
      <c r="W76" s="1"/>
      <c r="X76" s="1"/>
      <c r="Y76" s="1"/>
      <c r="Z76" s="1"/>
      <c r="AA76" s="1"/>
      <c r="AB76" s="1"/>
    </row>
    <row r="77" spans="1:28" x14ac:dyDescent="0.25">
      <c r="A77" s="31"/>
      <c r="B77" s="31"/>
      <c r="C77" s="31"/>
      <c r="D77" s="31"/>
      <c r="E77" s="31"/>
      <c r="F77" s="31"/>
      <c r="G77" s="31"/>
      <c r="H77" s="31"/>
      <c r="I77" s="31"/>
      <c r="J77" s="31"/>
      <c r="K77" s="31"/>
      <c r="L77" s="31"/>
      <c r="M77" s="1"/>
      <c r="N77" s="1"/>
      <c r="O77" s="1"/>
      <c r="P77" s="1"/>
      <c r="Q77" s="1"/>
      <c r="R77" s="1"/>
      <c r="S77" s="1"/>
      <c r="T77" s="1"/>
      <c r="U77" s="1"/>
      <c r="V77" s="1"/>
      <c r="W77" s="1"/>
      <c r="X77" s="1"/>
      <c r="Y77" s="1"/>
      <c r="Z77" s="1"/>
      <c r="AA77" s="1"/>
      <c r="AB77" s="1"/>
    </row>
    <row r="78" spans="1:28" x14ac:dyDescent="0.25">
      <c r="A78" s="31"/>
      <c r="B78" s="31"/>
      <c r="C78" s="31"/>
      <c r="D78" s="31"/>
      <c r="E78" s="31"/>
      <c r="F78" s="31"/>
      <c r="G78" s="31"/>
      <c r="H78" s="31"/>
      <c r="I78" s="31"/>
      <c r="J78" s="31"/>
      <c r="K78" s="31"/>
      <c r="L78" s="31"/>
      <c r="M78" s="1"/>
      <c r="N78" s="1"/>
      <c r="O78" s="1"/>
      <c r="P78" s="1"/>
      <c r="Q78" s="1"/>
      <c r="R78" s="1"/>
      <c r="S78" s="1"/>
      <c r="T78" s="1"/>
      <c r="U78" s="1"/>
      <c r="V78" s="1"/>
      <c r="W78" s="1"/>
      <c r="X78" s="1"/>
      <c r="Y78" s="1"/>
      <c r="Z78" s="1"/>
      <c r="AA78" s="1"/>
      <c r="AB78" s="1"/>
    </row>
    <row r="79" spans="1:28" x14ac:dyDescent="0.25">
      <c r="A79" s="31"/>
      <c r="B79" s="31"/>
      <c r="C79" s="31"/>
      <c r="D79" s="31"/>
      <c r="E79" s="31"/>
      <c r="F79" s="31"/>
      <c r="G79" s="31"/>
      <c r="H79" s="31"/>
      <c r="I79" s="31"/>
      <c r="J79" s="31"/>
      <c r="K79" s="31"/>
      <c r="L79" s="31"/>
      <c r="M79" s="1"/>
      <c r="N79" s="1"/>
      <c r="O79" s="1"/>
      <c r="P79" s="1"/>
      <c r="Q79" s="1"/>
      <c r="R79" s="1"/>
      <c r="S79" s="1"/>
      <c r="T79" s="1"/>
      <c r="U79" s="1"/>
      <c r="V79" s="1"/>
      <c r="W79" s="1"/>
      <c r="X79" s="1"/>
      <c r="Y79" s="1"/>
      <c r="Z79" s="1"/>
      <c r="AA79" s="1"/>
      <c r="AB79" s="1"/>
    </row>
    <row r="80" spans="1:28" x14ac:dyDescent="0.25">
      <c r="A80" s="31"/>
      <c r="B80" s="31"/>
      <c r="C80" s="31"/>
      <c r="D80" s="31"/>
      <c r="E80" s="31"/>
      <c r="F80" s="31"/>
      <c r="G80" s="31"/>
      <c r="H80" s="31"/>
      <c r="I80" s="31"/>
      <c r="J80" s="31"/>
      <c r="K80" s="31"/>
      <c r="L80" s="31"/>
      <c r="M80" s="1"/>
      <c r="N80" s="1"/>
      <c r="O80" s="1"/>
      <c r="P80" s="1"/>
      <c r="Q80" s="1"/>
      <c r="R80" s="1"/>
      <c r="S80" s="1"/>
      <c r="T80" s="1"/>
      <c r="U80" s="1"/>
      <c r="V80" s="1"/>
      <c r="W80" s="1"/>
      <c r="X80" s="1"/>
      <c r="Y80" s="1"/>
      <c r="Z80" s="1"/>
      <c r="AA80" s="1"/>
      <c r="AB80" s="1"/>
    </row>
    <row r="81" spans="1:28" x14ac:dyDescent="0.25">
      <c r="A81" s="31"/>
      <c r="B81" s="31"/>
      <c r="C81" s="31"/>
      <c r="D81" s="31"/>
      <c r="E81" s="31"/>
      <c r="F81" s="31"/>
      <c r="G81" s="31"/>
      <c r="H81" s="31"/>
      <c r="I81" s="31"/>
      <c r="J81" s="31"/>
      <c r="K81" s="31"/>
      <c r="L81" s="31"/>
      <c r="M81" s="1"/>
      <c r="N81" s="1"/>
      <c r="O81" s="1"/>
      <c r="P81" s="1"/>
      <c r="Q81" s="1"/>
      <c r="R81" s="1"/>
      <c r="S81" s="1"/>
      <c r="T81" s="1"/>
      <c r="U81" s="1"/>
      <c r="V81" s="1"/>
      <c r="W81" s="1"/>
      <c r="X81" s="1"/>
      <c r="Y81" s="1"/>
      <c r="Z81" s="1"/>
      <c r="AA81" s="1"/>
      <c r="AB81" s="1"/>
    </row>
    <row r="82" spans="1:28" x14ac:dyDescent="0.25">
      <c r="A82" s="31"/>
      <c r="B82" s="31"/>
      <c r="C82" s="31"/>
      <c r="D82" s="31"/>
      <c r="E82" s="31"/>
      <c r="F82" s="31"/>
      <c r="G82" s="31"/>
      <c r="H82" s="31"/>
      <c r="I82" s="31"/>
      <c r="J82" s="31"/>
      <c r="K82" s="31"/>
      <c r="L82" s="31"/>
      <c r="M82" s="1"/>
      <c r="N82" s="1"/>
      <c r="O82" s="1"/>
      <c r="P82" s="1"/>
      <c r="Q82" s="1"/>
      <c r="R82" s="1"/>
      <c r="S82" s="1"/>
      <c r="T82" s="1"/>
      <c r="U82" s="1"/>
      <c r="V82" s="1"/>
      <c r="W82" s="1"/>
      <c r="X82" s="1"/>
      <c r="Y82" s="1"/>
      <c r="Z82" s="1"/>
      <c r="AA82" s="1"/>
      <c r="AB82" s="1"/>
    </row>
    <row r="83" spans="1:28" x14ac:dyDescent="0.25">
      <c r="A83" s="31"/>
      <c r="B83" s="31"/>
      <c r="C83" s="31"/>
      <c r="D83" s="31"/>
      <c r="E83" s="31"/>
      <c r="F83" s="31"/>
      <c r="G83" s="31"/>
      <c r="H83" s="31"/>
      <c r="I83" s="31"/>
      <c r="J83" s="31"/>
      <c r="K83" s="31"/>
      <c r="L83" s="31"/>
      <c r="M83" s="1"/>
      <c r="N83" s="1"/>
      <c r="O83" s="1"/>
      <c r="P83" s="1"/>
      <c r="Q83" s="1"/>
      <c r="R83" s="1"/>
      <c r="S83" s="1"/>
      <c r="T83" s="1"/>
      <c r="U83" s="1"/>
      <c r="V83" s="1"/>
      <c r="W83" s="1"/>
      <c r="X83" s="1"/>
      <c r="Y83" s="1"/>
      <c r="Z83" s="1"/>
      <c r="AA83" s="1"/>
      <c r="AB83" s="1"/>
    </row>
    <row r="84" spans="1:28" x14ac:dyDescent="0.25">
      <c r="A84" s="31"/>
      <c r="B84" s="31"/>
      <c r="C84" s="31"/>
      <c r="D84" s="31"/>
      <c r="E84" s="31"/>
      <c r="F84" s="31"/>
      <c r="G84" s="31"/>
      <c r="H84" s="31"/>
      <c r="I84" s="31"/>
      <c r="J84" s="31"/>
      <c r="K84" s="31"/>
      <c r="L84" s="31"/>
      <c r="M84" s="1"/>
      <c r="N84" s="1"/>
      <c r="O84" s="1"/>
      <c r="P84" s="1"/>
      <c r="Q84" s="1"/>
      <c r="R84" s="1"/>
      <c r="S84" s="1"/>
      <c r="T84" s="1"/>
      <c r="U84" s="1"/>
      <c r="V84" s="1"/>
      <c r="W84" s="1"/>
      <c r="X84" s="1"/>
      <c r="Y84" s="1"/>
      <c r="Z84" s="1"/>
      <c r="AA84" s="1"/>
      <c r="AB84" s="1"/>
    </row>
    <row r="85" spans="1:28" x14ac:dyDescent="0.25">
      <c r="A85" s="31"/>
      <c r="B85" s="31"/>
      <c r="C85" s="31"/>
      <c r="D85" s="31"/>
      <c r="E85" s="31"/>
      <c r="F85" s="31"/>
      <c r="G85" s="31"/>
      <c r="H85" s="31"/>
      <c r="I85" s="31"/>
      <c r="J85" s="31"/>
      <c r="K85" s="31"/>
      <c r="L85" s="31"/>
      <c r="M85" s="1"/>
      <c r="N85" s="1"/>
      <c r="O85" s="1"/>
      <c r="P85" s="1"/>
      <c r="Q85" s="1"/>
      <c r="R85" s="1"/>
      <c r="S85" s="1"/>
      <c r="T85" s="1"/>
      <c r="U85" s="1"/>
      <c r="V85" s="1"/>
      <c r="W85" s="1"/>
      <c r="X85" s="1"/>
      <c r="Y85" s="1"/>
      <c r="Z85" s="1"/>
      <c r="AA85" s="1"/>
      <c r="AB85" s="1"/>
    </row>
    <row r="86" spans="1:28" x14ac:dyDescent="0.25">
      <c r="A86" s="31"/>
      <c r="B86" s="31"/>
      <c r="C86" s="31"/>
      <c r="D86" s="31"/>
      <c r="E86" s="31"/>
      <c r="F86" s="31"/>
      <c r="G86" s="31"/>
      <c r="H86" s="31"/>
      <c r="I86" s="31"/>
      <c r="J86" s="31"/>
      <c r="K86" s="31"/>
      <c r="L86" s="31"/>
      <c r="M86" s="1"/>
      <c r="N86" s="1"/>
      <c r="O86" s="1"/>
      <c r="P86" s="1"/>
      <c r="Q86" s="1"/>
      <c r="R86" s="1"/>
      <c r="S86" s="1"/>
      <c r="T86" s="1"/>
      <c r="U86" s="1"/>
      <c r="V86" s="1"/>
      <c r="W86" s="1"/>
      <c r="X86" s="1"/>
      <c r="Y86" s="1"/>
      <c r="Z86" s="1"/>
      <c r="AA86" s="1"/>
      <c r="AB86" s="1"/>
    </row>
    <row r="87" spans="1:28" x14ac:dyDescent="0.25">
      <c r="A87" s="31"/>
      <c r="B87" s="31"/>
      <c r="C87" s="31"/>
      <c r="D87" s="31"/>
      <c r="E87" s="31"/>
      <c r="F87" s="31"/>
      <c r="G87" s="31"/>
      <c r="H87" s="31"/>
      <c r="I87" s="31"/>
      <c r="J87" s="31"/>
      <c r="K87" s="31"/>
      <c r="L87" s="31"/>
      <c r="M87" s="1"/>
      <c r="N87" s="1"/>
      <c r="O87" s="1"/>
      <c r="P87" s="1"/>
      <c r="Q87" s="1"/>
      <c r="R87" s="1"/>
      <c r="S87" s="1"/>
      <c r="T87" s="1"/>
      <c r="U87" s="1"/>
      <c r="V87" s="1"/>
      <c r="W87" s="1"/>
      <c r="X87" s="1"/>
      <c r="Y87" s="1"/>
      <c r="Z87" s="1"/>
      <c r="AA87" s="1"/>
      <c r="AB87" s="1"/>
    </row>
  </sheetData>
  <sheetProtection algorithmName="SHA-512" hashValue="G3gU3PceDf3qmzSO92mcvLg08w3AQwkH/ORu/2k9mqNL1SCn/OFNhSFLrXhs7D8EHUMT/Ux7TKYHzDSnSeXC6A==" saltValue="VYkpmjHogIFP7kV5+DEeWg==" spinCount="100000" sheet="1" scenarios="1" formatRows="0" pivotTables="0"/>
  <mergeCells count="45">
    <mergeCell ref="D60:J60"/>
    <mergeCell ref="D61:J61"/>
    <mergeCell ref="C62:C63"/>
    <mergeCell ref="D62:J63"/>
    <mergeCell ref="D67:J67"/>
    <mergeCell ref="D12:J12"/>
    <mergeCell ref="C13:C14"/>
    <mergeCell ref="D13:J14"/>
    <mergeCell ref="C17:J20"/>
    <mergeCell ref="D38:E38"/>
    <mergeCell ref="D28:E28"/>
    <mergeCell ref="D29:E29"/>
    <mergeCell ref="D30:E30"/>
    <mergeCell ref="D31:E31"/>
    <mergeCell ref="D32:E32"/>
    <mergeCell ref="D33:E33"/>
    <mergeCell ref="D34:E34"/>
    <mergeCell ref="D35:E35"/>
    <mergeCell ref="D36:E36"/>
    <mergeCell ref="D37:E37"/>
    <mergeCell ref="C55:C56"/>
    <mergeCell ref="D55:J56"/>
    <mergeCell ref="C53:C54"/>
    <mergeCell ref="D53:J54"/>
    <mergeCell ref="D41:J41"/>
    <mergeCell ref="C44:C45"/>
    <mergeCell ref="D44:J45"/>
    <mergeCell ref="C42:C43"/>
    <mergeCell ref="D42:J43"/>
    <mergeCell ref="B1:E1"/>
    <mergeCell ref="C71:C72"/>
    <mergeCell ref="G71:J72"/>
    <mergeCell ref="D7:J7"/>
    <mergeCell ref="D9:J9"/>
    <mergeCell ref="C4:J5"/>
    <mergeCell ref="D23:E23"/>
    <mergeCell ref="D24:E24"/>
    <mergeCell ref="D25:E25"/>
    <mergeCell ref="D26:E26"/>
    <mergeCell ref="D27:E27"/>
    <mergeCell ref="C68:C69"/>
    <mergeCell ref="D68:J69"/>
    <mergeCell ref="D48:J48"/>
    <mergeCell ref="C49:C50"/>
    <mergeCell ref="D49:J50"/>
  </mergeCells>
  <phoneticPr fontId="17" type="noConversion"/>
  <conditionalFormatting sqref="C24:D38">
    <cfRule type="expression" dxfId="92" priority="19">
      <formula>OR(C24="",C24="Indsæt")</formula>
    </cfRule>
    <cfRule type="expression" dxfId="91" priority="20">
      <formula>C24&lt;&gt;"Indsæt"</formula>
    </cfRule>
  </conditionalFormatting>
  <conditionalFormatting sqref="D9">
    <cfRule type="expression" dxfId="90" priority="95">
      <formula>$D9="Vælg"</formula>
    </cfRule>
    <cfRule type="expression" dxfId="89" priority="96">
      <formula>$D9&lt;&gt;"Vælg"</formula>
    </cfRule>
  </conditionalFormatting>
  <conditionalFormatting sqref="D12">
    <cfRule type="expression" dxfId="88" priority="24">
      <formula>$D12&lt;&gt;"Vælg"</formula>
    </cfRule>
    <cfRule type="expression" dxfId="87" priority="23">
      <formula>$D12="Vælg"</formula>
    </cfRule>
  </conditionalFormatting>
  <conditionalFormatting sqref="D13">
    <cfRule type="expression" dxfId="86" priority="22">
      <formula>D13&lt;&gt;"Indsæt"</formula>
    </cfRule>
    <cfRule type="expression" dxfId="85" priority="21">
      <formula>OR(D13="",D13="Indsæt")</formula>
    </cfRule>
  </conditionalFormatting>
  <conditionalFormatting sqref="D42">
    <cfRule type="expression" dxfId="84" priority="80">
      <formula>OR(D42="",D42="Indsæt")</formula>
    </cfRule>
    <cfRule type="expression" dxfId="83" priority="81">
      <formula>D42&lt;&gt;"Indsæt"</formula>
    </cfRule>
  </conditionalFormatting>
  <conditionalFormatting sqref="D44">
    <cfRule type="expression" dxfId="82" priority="77">
      <formula>$D44&lt;&gt;"Vælg"</formula>
    </cfRule>
    <cfRule type="expression" dxfId="81" priority="76">
      <formula>$D44="Vælg"</formula>
    </cfRule>
  </conditionalFormatting>
  <conditionalFormatting sqref="D49">
    <cfRule type="expression" dxfId="80" priority="15">
      <formula>$D49="Vælg"</formula>
    </cfRule>
    <cfRule type="expression" dxfId="79" priority="16">
      <formula>$D49&lt;&gt;"Vælg"</formula>
    </cfRule>
  </conditionalFormatting>
  <conditionalFormatting sqref="D53">
    <cfRule type="expression" dxfId="78" priority="13">
      <formula>OR(D53="",D53="Indsæt")</formula>
    </cfRule>
    <cfRule type="expression" dxfId="77" priority="14">
      <formula>D53&lt;&gt;"Indsæt"</formula>
    </cfRule>
  </conditionalFormatting>
  <conditionalFormatting sqref="D55">
    <cfRule type="expression" dxfId="76" priority="11">
      <formula>$D55="Vælg"</formula>
    </cfRule>
    <cfRule type="expression" dxfId="75" priority="12">
      <formula>$D55&lt;&gt;"Vælg"</formula>
    </cfRule>
  </conditionalFormatting>
  <conditionalFormatting sqref="D62">
    <cfRule type="expression" dxfId="74" priority="5">
      <formula>$D62="Vælg"</formula>
    </cfRule>
    <cfRule type="expression" dxfId="73" priority="6">
      <formula>$D62&lt;&gt;"Vælg"</formula>
    </cfRule>
  </conditionalFormatting>
  <conditionalFormatting sqref="D68">
    <cfRule type="expression" dxfId="72" priority="1">
      <formula>$D68="Vælg"</formula>
    </cfRule>
    <cfRule type="expression" dxfId="71" priority="2">
      <formula>$D68&lt;&gt;"Vælg"</formula>
    </cfRule>
  </conditionalFormatting>
  <conditionalFormatting sqref="D41:J41">
    <cfRule type="expression" dxfId="69" priority="82">
      <formula>OR(D41="",D41="Indsæt")</formula>
    </cfRule>
    <cfRule type="expression" dxfId="68" priority="83">
      <formula>D41&lt;&gt;"Indsæt"</formula>
    </cfRule>
  </conditionalFormatting>
  <conditionalFormatting sqref="D48:J48">
    <cfRule type="expression" dxfId="67" priority="18">
      <formula>D48&lt;&gt;"Indsæt"</formula>
    </cfRule>
    <cfRule type="expression" dxfId="66" priority="17">
      <formula>OR(D48="",D48="Indsæt")</formula>
    </cfRule>
  </conditionalFormatting>
  <conditionalFormatting sqref="D60:J61">
    <cfRule type="expression" dxfId="65" priority="8">
      <formula>D60&lt;&gt;"Indsæt"</formula>
    </cfRule>
    <cfRule type="expression" dxfId="64" priority="7">
      <formula>OR(D60="",D60="Indsæt")</formula>
    </cfRule>
  </conditionalFormatting>
  <conditionalFormatting sqref="D67:J67">
    <cfRule type="expression" dxfId="63" priority="4">
      <formula>D67&lt;&gt;"Indsæt"</formula>
    </cfRule>
    <cfRule type="expression" dxfId="62" priority="3">
      <formula>OR(D67="",D67="Indsæt")</formula>
    </cfRule>
  </conditionalFormatting>
  <hyperlinks>
    <hyperlink ref="G71:J72" location="'Yderligere vareoplysninger'!A1" display="Næste" xr:uid="{03DC30FA-A776-4FCF-88FE-BFB4AD704C67}"/>
    <hyperlink ref="C71:C72" location="Start!A1" display="Forrige" xr:uid="{F50B6E22-94D9-48A8-894B-5FB92A11B36D}"/>
    <hyperlink ref="N5" location="Start!A1" display="Start " xr:uid="{3AE18A81-CC7D-46F4-95E6-673E008813A2}"/>
    <hyperlink ref="N6" location="Vareoplysninger!A1" display="Vareoplysninger" xr:uid="{D4535C62-AF1C-4502-9DC7-5B66442DFD57}"/>
    <hyperlink ref="N7" location="'Yderligere vareoplysninger'!A1" display="Yderligere vareoplysninger" xr:uid="{82248894-9D7A-4491-851D-F60AB3E50CE4}"/>
    <hyperlink ref="N8" location="'Brugsanvisning og anvendelse'!A1" display="Brugsanvisning og anvendelse" xr:uid="{E12C05FD-7C10-4694-9743-46662D8F7B9F}"/>
    <hyperlink ref="N9" location="'Andre mærkningsoplysninger'!A1" display="Andre mærkningsoplysninger" xr:uid="{570EDB3E-2602-41AA-B1B9-0942C03547E3}"/>
    <hyperlink ref="N10" location="Emballage!A1" display="Emballage" xr:uid="{452F995A-19EF-4CF3-BFFB-8AE336B73716}"/>
    <hyperlink ref="N11" location="'Bilag I'!A1" display="Bilag I" xr:uid="{BF1C31F0-77C0-43E2-8B77-F51C90E03D9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62" id="{1600B081-D7D1-4DE9-879B-61A568AB5292}">
            <xm:f>NOT(ISNA(VLOOKUP(D7,'Drop down'!$D$3:$D$201,1,FALSE)))</xm:f>
            <x14:dxf>
              <font>
                <b val="0"/>
                <i val="0"/>
                <color rgb="FFFF0000"/>
              </font>
              <fill>
                <patternFill patternType="solid">
                  <bgColor theme="0"/>
                </patternFill>
              </fill>
            </x14:dxf>
          </x14:cfRule>
          <xm:sqref>D7:J7</xm:sqref>
        </x14:conditionalFormatting>
        <x14:conditionalFormatting xmlns:xm="http://schemas.microsoft.com/office/excel/2006/main">
          <x14:cfRule type="expression" priority="84" id="{7B33191E-1E8D-4FDD-8DB8-42CF178CEEA7}">
            <xm:f>NOT(ISNA(VLOOKUP(F24,'Drop down'!$D$3:$D$201,1,FALSE)))</xm:f>
            <x14:dxf>
              <font>
                <b val="0"/>
                <i val="0"/>
                <color rgb="FFFF0000"/>
              </font>
              <fill>
                <patternFill>
                  <bgColor theme="0"/>
                </patternFill>
              </fill>
            </x14:dxf>
          </x14:cfRule>
          <xm:sqref>F24:J38</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xr:uid="{2EC96E08-703D-4DE0-9B5C-39565828132B}">
          <x14:formula1>
            <xm:f>_xlfn.ANCHORARRAY('Drop down Lande'!$B$2)</xm:f>
          </x14:formula1>
          <xm:sqref>D7:J7</xm:sqref>
        </x14:dataValidation>
        <x14:dataValidation type="list" allowBlank="1" showInputMessage="1" showErrorMessage="1" xr:uid="{99BE235E-571B-4CB4-BD80-5DDCB925F33E}">
          <x14:formula1>
            <xm:f>'Drop down'!$A$2:$A$4</xm:f>
          </x14:formula1>
          <xm:sqref>D44 D49 D55 D62 D68</xm:sqref>
        </x14:dataValidation>
        <x14:dataValidation type="list" allowBlank="1" showInputMessage="1" showErrorMessage="1" xr:uid="{F4892F56-FA26-4278-BD5A-A567D98C2E47}">
          <x14:formula1>
            <xm:f>'Drop down'!$A$7:$A$9</xm:f>
          </x14:formula1>
          <xm:sqref>D9:J9</xm:sqref>
        </x14:dataValidation>
        <x14:dataValidation type="list" allowBlank="1" showInputMessage="1" showErrorMessage="1" xr:uid="{68BC530B-6E5C-4BDF-8CF9-9B3C10FFF2D9}">
          <x14:formula1>
            <xm:f>'Drop down'!$A$19:$A$21</xm:f>
          </x14:formula1>
          <xm:sqref>D12:J12</xm:sqref>
        </x14:dataValidation>
        <x14:dataValidation type="list" allowBlank="1" showInputMessage="1" xr:uid="{9DAC35D4-C8CD-44C2-84EE-2A73BA83F0F7}">
          <x14:formula1>
            <xm:f>_xlfn.ANCHORARRAY('Drop down Lande'!$B183)</xm:f>
          </x14:formula1>
          <xm:sqref>J24:J38</xm:sqref>
        </x14:dataValidation>
        <x14:dataValidation type="list" allowBlank="1" showInputMessage="1" xr:uid="{011F1FE3-EAD3-454B-B6AD-0B32FA124851}">
          <x14:formula1>
            <xm:f>_xlfn.ANCHORARRAY('Drop down Lande'!$B115)</xm:f>
          </x14:formula1>
          <xm:sqref>F24:F38</xm:sqref>
        </x14:dataValidation>
        <x14:dataValidation type="list" allowBlank="1" showInputMessage="1" xr:uid="{944024EA-EB1E-4282-95E5-4C5B34A63104}">
          <x14:formula1>
            <xm:f>_xlfn.ANCHORARRAY('Drop down Lande'!$B132)</xm:f>
          </x14:formula1>
          <xm:sqref>G24:G38</xm:sqref>
        </x14:dataValidation>
        <x14:dataValidation type="list" allowBlank="1" showInputMessage="1" xr:uid="{B8D08DB8-8856-458C-A77E-6AD98CCA4601}">
          <x14:formula1>
            <xm:f>_xlfn.ANCHORARRAY('Drop down Lande'!$B149)</xm:f>
          </x14:formula1>
          <xm:sqref>H24:H38</xm:sqref>
        </x14:dataValidation>
        <x14:dataValidation type="list" allowBlank="1" showInputMessage="1" xr:uid="{B3BD1119-D6B2-4A90-92A9-1C1E394B9483}">
          <x14:formula1>
            <xm:f>_xlfn.ANCHORARRAY('Drop down Lande'!$B166)</xm:f>
          </x14:formula1>
          <xm:sqref>I24:I38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0"/>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842</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387</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376</v>
      </c>
      <c r="M5" s="1"/>
      <c r="N5" s="1"/>
      <c r="O5" s="1"/>
      <c r="P5" s="1"/>
      <c r="Q5" s="1"/>
      <c r="R5" s="1"/>
      <c r="S5" s="1"/>
      <c r="T5" s="1"/>
      <c r="U5" s="1"/>
      <c r="V5" s="1"/>
      <c r="W5" s="1"/>
      <c r="X5" s="1"/>
      <c r="Y5" s="1"/>
      <c r="Z5" s="1"/>
    </row>
    <row r="6" spans="1:26" x14ac:dyDescent="0.25">
      <c r="A6" s="3"/>
      <c r="B6" s="5"/>
      <c r="C6" s="86" t="s">
        <v>390</v>
      </c>
      <c r="D6" s="80" t="s">
        <v>12</v>
      </c>
      <c r="E6" s="80"/>
      <c r="F6" s="80"/>
      <c r="G6" s="80"/>
      <c r="H6" s="80"/>
      <c r="I6" s="7"/>
      <c r="J6" s="4"/>
      <c r="K6" s="1"/>
      <c r="L6" s="13" t="s">
        <v>375</v>
      </c>
      <c r="M6" s="1"/>
      <c r="N6" s="1"/>
      <c r="O6" s="1"/>
      <c r="P6" s="1"/>
      <c r="Q6" s="1"/>
      <c r="R6" s="1"/>
      <c r="S6" s="1"/>
      <c r="T6" s="1"/>
      <c r="U6" s="1"/>
      <c r="V6" s="1"/>
      <c r="W6" s="1"/>
      <c r="X6" s="1"/>
      <c r="Y6" s="1"/>
      <c r="Z6" s="1"/>
    </row>
    <row r="7" spans="1:26" x14ac:dyDescent="0.25">
      <c r="A7" s="3"/>
      <c r="B7" s="5"/>
      <c r="C7" s="86"/>
      <c r="D7" s="80"/>
      <c r="E7" s="80"/>
      <c r="F7" s="80"/>
      <c r="G7" s="80"/>
      <c r="H7" s="80"/>
      <c r="I7" s="7"/>
      <c r="J7" s="4"/>
      <c r="K7" s="1"/>
      <c r="L7" s="44" t="s">
        <v>387</v>
      </c>
      <c r="M7" s="1"/>
      <c r="N7" s="1"/>
      <c r="O7" s="1"/>
      <c r="P7" s="1"/>
      <c r="Q7" s="1"/>
      <c r="R7" s="1"/>
      <c r="S7" s="1"/>
      <c r="T7" s="1"/>
      <c r="U7" s="1"/>
      <c r="V7" s="1"/>
      <c r="W7" s="1"/>
      <c r="X7" s="1"/>
      <c r="Y7" s="1"/>
      <c r="Z7" s="1"/>
    </row>
    <row r="8" spans="1:26" x14ac:dyDescent="0.25">
      <c r="A8" s="3"/>
      <c r="B8" s="5"/>
      <c r="C8" s="12" t="s">
        <v>389</v>
      </c>
      <c r="D8" s="68" t="s">
        <v>7</v>
      </c>
      <c r="E8" s="68"/>
      <c r="F8" s="68"/>
      <c r="G8" s="68"/>
      <c r="H8" s="68"/>
      <c r="I8" s="7"/>
      <c r="J8" s="4"/>
      <c r="K8" s="1"/>
      <c r="L8" s="13" t="s">
        <v>377</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378</v>
      </c>
      <c r="M9" s="1"/>
      <c r="N9" s="1"/>
      <c r="O9" s="1"/>
      <c r="P9" s="1"/>
      <c r="Q9" s="1"/>
      <c r="R9" s="1"/>
      <c r="S9" s="1"/>
      <c r="T9" s="1"/>
      <c r="U9" s="1"/>
      <c r="V9" s="1"/>
      <c r="W9" s="1"/>
      <c r="X9" s="1"/>
      <c r="Y9" s="1"/>
      <c r="Z9" s="1"/>
    </row>
    <row r="10" spans="1:26" x14ac:dyDescent="0.25">
      <c r="A10" s="3"/>
      <c r="B10" s="5"/>
      <c r="C10" s="84" t="s">
        <v>391</v>
      </c>
      <c r="D10" s="80" t="s">
        <v>12</v>
      </c>
      <c r="E10" s="80"/>
      <c r="F10" s="80"/>
      <c r="G10" s="80"/>
      <c r="H10" s="80"/>
      <c r="I10" s="7"/>
      <c r="J10" s="4"/>
      <c r="K10" s="1"/>
      <c r="L10" s="13" t="s">
        <v>209</v>
      </c>
      <c r="M10" s="1"/>
      <c r="N10" s="1"/>
      <c r="O10" s="1"/>
      <c r="P10" s="1"/>
      <c r="Q10" s="1"/>
      <c r="R10" s="1"/>
      <c r="S10" s="1"/>
      <c r="T10" s="1"/>
      <c r="U10" s="1"/>
      <c r="V10" s="1"/>
      <c r="W10" s="1"/>
      <c r="X10" s="1"/>
      <c r="Y10" s="1"/>
      <c r="Z10" s="1"/>
    </row>
    <row r="11" spans="1:26" ht="15.75" thickBot="1" x14ac:dyDescent="0.3">
      <c r="A11" s="3"/>
      <c r="B11" s="5"/>
      <c r="C11" s="84"/>
      <c r="D11" s="80"/>
      <c r="E11" s="80"/>
      <c r="F11" s="80"/>
      <c r="G11" s="80"/>
      <c r="H11" s="80"/>
      <c r="I11" s="7"/>
      <c r="J11" s="4"/>
      <c r="K11" s="1"/>
      <c r="L11" s="14" t="s">
        <v>834</v>
      </c>
      <c r="M11" s="1"/>
      <c r="N11" s="1"/>
      <c r="O11" s="1"/>
      <c r="P11" s="1"/>
      <c r="Q11" s="1"/>
      <c r="R11" s="1"/>
      <c r="S11" s="1"/>
      <c r="T11" s="1"/>
      <c r="U11" s="1"/>
      <c r="V11" s="1"/>
      <c r="W11" s="1"/>
      <c r="X11" s="1"/>
      <c r="Y11" s="1"/>
      <c r="Z11" s="1"/>
    </row>
    <row r="12" spans="1:26" x14ac:dyDescent="0.25">
      <c r="A12" s="3"/>
      <c r="B12" s="5"/>
      <c r="C12" s="12" t="s">
        <v>389</v>
      </c>
      <c r="D12" s="68" t="s">
        <v>7</v>
      </c>
      <c r="E12" s="68"/>
      <c r="F12" s="68"/>
      <c r="G12" s="68"/>
      <c r="H12" s="6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98" t="s">
        <v>358</v>
      </c>
      <c r="D14" s="6"/>
      <c r="E14" s="6"/>
      <c r="F14" s="6"/>
      <c r="G14" s="69" t="s">
        <v>215</v>
      </c>
      <c r="H14" s="69"/>
      <c r="I14" s="7"/>
      <c r="J14" s="4"/>
      <c r="K14" s="1"/>
      <c r="L14" s="1"/>
      <c r="M14" s="1"/>
      <c r="N14" s="1"/>
      <c r="O14" s="1"/>
      <c r="P14" s="1"/>
      <c r="Q14" s="1"/>
      <c r="R14" s="1"/>
      <c r="S14" s="1"/>
      <c r="T14" s="1"/>
      <c r="U14" s="1"/>
      <c r="V14" s="1"/>
      <c r="W14" s="1"/>
      <c r="X14" s="1"/>
      <c r="Y14" s="1"/>
      <c r="Z14" s="1"/>
    </row>
    <row r="15" spans="1:26" x14ac:dyDescent="0.25">
      <c r="A15" s="3"/>
      <c r="B15" s="5"/>
      <c r="C15" s="98"/>
      <c r="D15" s="6"/>
      <c r="E15" s="6"/>
      <c r="F15" s="6"/>
      <c r="G15" s="69"/>
      <c r="H15" s="69"/>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rc5+lQSodziDtjr/OXfr/ikHL3Wk21c6pAPwpXpBUbQEEUcdZbn0+N0Fy7xTCc2V46o2lESc6Dq5TTiduTRdwg==" saltValue="mKgdQ5tqr1ZgjM4ArEt+yg==" spinCount="100000" sheet="1" scenarios="1" formatRows="0" pivotTables="0"/>
  <mergeCells count="9">
    <mergeCell ref="B1:E1"/>
    <mergeCell ref="C14:C15"/>
    <mergeCell ref="G14:H15"/>
    <mergeCell ref="C6:C7"/>
    <mergeCell ref="D6:H7"/>
    <mergeCell ref="D8:H8"/>
    <mergeCell ref="C10:C11"/>
    <mergeCell ref="D10:H11"/>
    <mergeCell ref="D12:H12"/>
  </mergeCells>
  <conditionalFormatting sqref="D6">
    <cfRule type="expression" dxfId="60" priority="22">
      <formula>$D6="Vælg"</formula>
    </cfRule>
    <cfRule type="expression" dxfId="59" priority="23">
      <formula>$D6&lt;&gt;"Vælg"</formula>
    </cfRule>
  </conditionalFormatting>
  <conditionalFormatting sqref="D10">
    <cfRule type="expression" dxfId="58" priority="18">
      <formula>$D10="Vælg"</formula>
    </cfRule>
    <cfRule type="expression" dxfId="57" priority="19">
      <formula>$D10&lt;&gt;"Vælg"</formula>
    </cfRule>
  </conditionalFormatting>
  <conditionalFormatting sqref="D8:H8">
    <cfRule type="expression" dxfId="56" priority="20">
      <formula>OR(D8="",D8="Indsæt")</formula>
    </cfRule>
    <cfRule type="expression" dxfId="55" priority="21">
      <formula>D8&lt;&gt;"Indsæt"</formula>
    </cfRule>
  </conditionalFormatting>
  <conditionalFormatting sqref="D12:H12">
    <cfRule type="expression" dxfId="54" priority="16">
      <formula>OR(D12="",D12="Indsæt")</formula>
    </cfRule>
    <cfRule type="expression" dxfId="53" priority="17">
      <formula>D12&lt;&gt;"Indsæt"</formula>
    </cfRule>
  </conditionalFormatting>
  <hyperlinks>
    <hyperlink ref="G14:H15" location="'Brugsanvisning og anvendelse'!A1" display="Næste" xr:uid="{FE60F4E4-4F79-4834-A589-43DE7EEBCC18}"/>
    <hyperlink ref="C14:C15" location="Vareoplysninger!A1" display="Forrige" xr:uid="{92641371-5DF6-406B-BF20-E2CFA9FF9CE0}"/>
    <hyperlink ref="L5" location="Start!A1" display="Start " xr:uid="{F933DD63-3363-4813-87F9-A03E1BB9C2A1}"/>
    <hyperlink ref="L6" location="Vareoplysninger!A1" display="Vareoplysninger" xr:uid="{F42D4B39-42ED-43C6-94B2-529314A5CF6B}"/>
    <hyperlink ref="L7" location="'Yderligere vareoplysninger'!A1" display="Yderligere vareoplysninger" xr:uid="{F7046251-301A-42D1-A08E-74659F394BF1}"/>
    <hyperlink ref="L8" location="'Brugsanvisning og anvendelse'!A1" display="Brugsanvisning og anvendelse" xr:uid="{5887E59E-5C44-4295-836B-5B27DAAC7318}"/>
    <hyperlink ref="L9" location="'Andre mærkningsoplysninger'!A1" display="Andre mærkningsoplysninger" xr:uid="{3DE10D13-EB99-434E-B7C6-9F83D3800DA0}"/>
    <hyperlink ref="L10" location="Emballage!A1" display="Emballage" xr:uid="{26B8B94B-012B-4A01-8224-1B0C340980AD}"/>
    <hyperlink ref="L11" location="'Bilag I'!A1" display="Bilag I" xr:uid="{9C34102E-692F-4A2E-9502-CC820DBF2B2A}"/>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C38AB4D-794A-46F4-AD5D-98C9382D1C0F}">
          <x14:formula1>
            <xm:f>'Drop down'!$A$2:$A$4</xm:f>
          </x14:formula1>
          <xm:sqref>D6 D10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9" sqref="L9"/>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842</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377</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393</v>
      </c>
      <c r="D5" s="68" t="s">
        <v>7</v>
      </c>
      <c r="E5" s="68"/>
      <c r="F5" s="68"/>
      <c r="G5" s="68"/>
      <c r="H5" s="68"/>
      <c r="I5" s="7"/>
      <c r="J5" s="4"/>
      <c r="K5" s="1"/>
      <c r="L5" s="13" t="s">
        <v>376</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375</v>
      </c>
      <c r="M6" s="1"/>
      <c r="N6" s="1"/>
      <c r="O6" s="1"/>
      <c r="P6" s="1"/>
      <c r="Q6" s="1"/>
      <c r="R6" s="1"/>
      <c r="S6" s="1"/>
      <c r="T6" s="1"/>
      <c r="U6" s="1"/>
      <c r="V6" s="1"/>
      <c r="W6" s="1"/>
      <c r="X6" s="1"/>
      <c r="Y6" s="1"/>
      <c r="Z6" s="1"/>
    </row>
    <row r="7" spans="1:26" x14ac:dyDescent="0.25">
      <c r="A7" s="3"/>
      <c r="B7" s="5"/>
      <c r="C7" s="84" t="s">
        <v>454</v>
      </c>
      <c r="D7" s="97" t="s">
        <v>7</v>
      </c>
      <c r="E7" s="97"/>
      <c r="F7" s="97"/>
      <c r="G7" s="97"/>
      <c r="H7" s="97"/>
      <c r="I7" s="7"/>
      <c r="J7" s="4"/>
      <c r="K7" s="1"/>
      <c r="L7" s="13" t="s">
        <v>387</v>
      </c>
      <c r="M7" s="1"/>
      <c r="N7" s="1"/>
      <c r="O7" s="1"/>
      <c r="P7" s="1"/>
      <c r="Q7" s="1"/>
      <c r="R7" s="1"/>
      <c r="S7" s="1"/>
      <c r="T7" s="1"/>
      <c r="U7" s="1"/>
      <c r="V7" s="1"/>
      <c r="W7" s="1"/>
      <c r="X7" s="1"/>
      <c r="Y7" s="1"/>
      <c r="Z7" s="1"/>
    </row>
    <row r="8" spans="1:26" x14ac:dyDescent="0.25">
      <c r="A8" s="3"/>
      <c r="B8" s="5"/>
      <c r="C8" s="84"/>
      <c r="D8" s="97"/>
      <c r="E8" s="97"/>
      <c r="F8" s="97"/>
      <c r="G8" s="97"/>
      <c r="H8" s="97"/>
      <c r="I8" s="7"/>
      <c r="J8" s="4"/>
      <c r="K8" s="1"/>
      <c r="L8" s="44" t="s">
        <v>377</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378</v>
      </c>
      <c r="M9" s="1"/>
      <c r="N9" s="1"/>
      <c r="O9" s="1"/>
      <c r="P9" s="1"/>
      <c r="Q9" s="1"/>
      <c r="R9" s="1"/>
      <c r="S9" s="1"/>
      <c r="T9" s="1"/>
      <c r="U9" s="1"/>
      <c r="V9" s="1"/>
      <c r="W9" s="1"/>
      <c r="X9" s="1"/>
      <c r="Y9" s="1"/>
      <c r="Z9" s="1"/>
    </row>
    <row r="10" spans="1:26" x14ac:dyDescent="0.25">
      <c r="A10" s="3"/>
      <c r="B10" s="5"/>
      <c r="C10" s="12" t="s">
        <v>394</v>
      </c>
      <c r="D10" s="68" t="s">
        <v>7</v>
      </c>
      <c r="E10" s="68"/>
      <c r="F10" s="68"/>
      <c r="G10" s="68"/>
      <c r="H10" s="68"/>
      <c r="I10" s="7"/>
      <c r="J10" s="4"/>
      <c r="K10" s="1"/>
      <c r="L10" s="13" t="s">
        <v>209</v>
      </c>
      <c r="M10" s="1"/>
      <c r="N10" s="1"/>
      <c r="O10" s="1"/>
      <c r="P10" s="1"/>
      <c r="Q10" s="1"/>
      <c r="R10" s="1"/>
      <c r="S10" s="1"/>
      <c r="T10" s="1"/>
      <c r="U10" s="1"/>
      <c r="V10" s="1"/>
      <c r="W10" s="1"/>
      <c r="X10" s="1"/>
      <c r="Y10" s="1"/>
      <c r="Z10" s="1"/>
    </row>
    <row r="11" spans="1:26" ht="15.75" thickBot="1" x14ac:dyDescent="0.3">
      <c r="A11" s="3"/>
      <c r="B11" s="5"/>
      <c r="C11" s="6"/>
      <c r="D11" s="6"/>
      <c r="E11" s="6"/>
      <c r="F11" s="6"/>
      <c r="G11" s="6"/>
      <c r="H11" s="6"/>
      <c r="I11" s="7"/>
      <c r="J11" s="4"/>
      <c r="K11" s="1"/>
      <c r="L11" s="14" t="s">
        <v>834</v>
      </c>
      <c r="M11" s="1"/>
      <c r="N11" s="1"/>
      <c r="O11" s="1"/>
      <c r="P11" s="1"/>
      <c r="Q11" s="1"/>
      <c r="R11" s="1"/>
      <c r="S11" s="1"/>
      <c r="T11" s="1"/>
      <c r="U11" s="1"/>
      <c r="V11" s="1"/>
      <c r="W11" s="1"/>
      <c r="X11" s="1"/>
      <c r="Y11" s="1"/>
      <c r="Z11" s="1"/>
    </row>
    <row r="12" spans="1:26" x14ac:dyDescent="0.25">
      <c r="A12" s="3"/>
      <c r="B12" s="5"/>
      <c r="C12" s="25" t="s">
        <v>395</v>
      </c>
      <c r="D12" s="68" t="s">
        <v>7</v>
      </c>
      <c r="E12" s="68"/>
      <c r="F12" s="68"/>
      <c r="G12" s="68"/>
      <c r="H12" s="6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98" t="s">
        <v>358</v>
      </c>
      <c r="D14" s="6"/>
      <c r="E14" s="6"/>
      <c r="F14" s="6"/>
      <c r="G14" s="69" t="s">
        <v>215</v>
      </c>
      <c r="H14" s="69"/>
      <c r="I14" s="7"/>
      <c r="J14" s="4"/>
      <c r="K14" s="1"/>
      <c r="L14" s="1"/>
      <c r="M14" s="1"/>
      <c r="N14" s="1"/>
      <c r="O14" s="1"/>
      <c r="P14" s="1"/>
      <c r="Q14" s="1"/>
      <c r="R14" s="1"/>
      <c r="S14" s="1"/>
      <c r="T14" s="1"/>
      <c r="U14" s="1"/>
      <c r="V14" s="1"/>
      <c r="W14" s="1"/>
      <c r="X14" s="1"/>
      <c r="Y14" s="1"/>
      <c r="Z14" s="1"/>
    </row>
    <row r="15" spans="1:26" x14ac:dyDescent="0.25">
      <c r="A15" s="3"/>
      <c r="B15" s="5"/>
      <c r="C15" s="98"/>
      <c r="D15" s="6"/>
      <c r="E15" s="6"/>
      <c r="F15" s="6"/>
      <c r="G15" s="69"/>
      <c r="H15" s="69"/>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4ANfZ+vytAxK0zazAuP8SQ1vMyQcJS3V9gyDlW56jGtJEOflfO59DyyAoz5EEtx/p1lZ+mhZD+3txploPvtJTA==" saltValue="joBDK87Y4xVw0hcWhM6hHA=="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2" priority="5">
      <formula>OR(D7="",D7="Indsæt")</formula>
    </cfRule>
    <cfRule type="expression" dxfId="51" priority="6">
      <formula>D7&lt;&gt;"Indsæt"</formula>
    </cfRule>
  </conditionalFormatting>
  <conditionalFormatting sqref="D5:H5">
    <cfRule type="expression" dxfId="50" priority="7">
      <formula>OR(D5="",D5="Indsæt")</formula>
    </cfRule>
    <cfRule type="expression" dxfId="49" priority="8">
      <formula>D5&lt;&gt;"Indsæt"</formula>
    </cfRule>
  </conditionalFormatting>
  <conditionalFormatting sqref="D10:H10">
    <cfRule type="expression" dxfId="48" priority="3">
      <formula>OR(D10="",D10="Indsæt")</formula>
    </cfRule>
    <cfRule type="expression" dxfId="47" priority="4">
      <formula>D10&lt;&gt;"Indsæt"</formula>
    </cfRule>
  </conditionalFormatting>
  <conditionalFormatting sqref="D12:H12">
    <cfRule type="expression" dxfId="46" priority="1">
      <formula>OR(D12="",D12="Indsæt")</formula>
    </cfRule>
    <cfRule type="expression" dxfId="45"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1B2DCA33-B3FB-4DC9-B1A2-C7E9CDD68AF5}"/>
    <hyperlink ref="L6" location="Vareoplysninger!A1" display="Vareoplysninger" xr:uid="{816238A7-C9D9-4318-A40B-6CCC415D150C}"/>
    <hyperlink ref="L7" location="'Yderligere vareoplysninger'!A1" display="Yderligere vareoplysninger" xr:uid="{5D3C8C1D-34C4-4A40-9208-53BA6C177203}"/>
    <hyperlink ref="L8" location="'Brugsanvisning og anvendelse'!A1" display="Brugsanvisning og anvendelse" xr:uid="{FC906465-F8D1-4219-8504-04A196C4FB79}"/>
    <hyperlink ref="L9" location="'Andre mærkningsoplysninger'!A1" display="Andre mærkningsoplysninger" xr:uid="{50FB0E5B-48F0-4775-920A-8F17C3B50233}"/>
    <hyperlink ref="L10" location="Emballage!A1" display="Emballage" xr:uid="{3EEC1AF6-5EB0-4B7F-AC22-8F6F3B8B2C33}"/>
    <hyperlink ref="L11" location="'Bilag I'!A1" display="Bilag I" xr:uid="{4FD012DA-7BF0-41D6-BAF9-D999ADA002E1}"/>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0"/>
  <sheetViews>
    <sheetView workbookViewId="0">
      <selection activeCell="L10" sqref="L10"/>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842</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378</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396</v>
      </c>
      <c r="D5" s="101" t="s">
        <v>12</v>
      </c>
      <c r="E5" s="101"/>
      <c r="F5" s="101"/>
      <c r="G5" s="101"/>
      <c r="H5" s="102"/>
      <c r="I5" s="7"/>
      <c r="J5" s="4"/>
      <c r="K5" s="1"/>
      <c r="L5" s="13" t="s">
        <v>376</v>
      </c>
      <c r="M5" s="1"/>
      <c r="N5" s="1"/>
      <c r="O5" s="1"/>
      <c r="P5" s="1"/>
      <c r="Q5" s="1"/>
      <c r="R5" s="1"/>
      <c r="S5" s="1"/>
      <c r="T5" s="1"/>
      <c r="U5" s="1"/>
      <c r="V5" s="1"/>
      <c r="W5" s="1"/>
      <c r="X5" s="1"/>
      <c r="Y5" s="1"/>
      <c r="Z5" s="1"/>
    </row>
    <row r="6" spans="1:26" x14ac:dyDescent="0.25">
      <c r="A6" s="3"/>
      <c r="B6" s="5"/>
      <c r="C6" s="12" t="s">
        <v>839</v>
      </c>
      <c r="D6" s="68" t="s">
        <v>7</v>
      </c>
      <c r="E6" s="68"/>
      <c r="F6" s="68"/>
      <c r="G6" s="68"/>
      <c r="H6" s="68"/>
      <c r="I6" s="7"/>
      <c r="J6" s="4"/>
      <c r="K6" s="1"/>
      <c r="L6" s="13" t="s">
        <v>375</v>
      </c>
      <c r="M6" s="1"/>
      <c r="N6" s="1"/>
      <c r="O6" s="1"/>
      <c r="P6" s="1"/>
      <c r="Q6" s="1"/>
      <c r="R6" s="1"/>
      <c r="S6" s="1"/>
      <c r="T6" s="1"/>
      <c r="U6" s="1"/>
      <c r="V6" s="1"/>
      <c r="W6" s="1"/>
      <c r="X6" s="1"/>
      <c r="Y6" s="1"/>
      <c r="Z6" s="1"/>
    </row>
    <row r="7" spans="1:26" x14ac:dyDescent="0.25">
      <c r="A7" s="3"/>
      <c r="B7" s="5"/>
      <c r="C7" s="6"/>
      <c r="D7" s="6"/>
      <c r="E7" s="6"/>
      <c r="F7" s="6"/>
      <c r="G7" s="6"/>
      <c r="H7" s="6"/>
      <c r="I7" s="7"/>
      <c r="J7" s="4"/>
      <c r="K7" s="1"/>
      <c r="L7" s="13" t="s">
        <v>387</v>
      </c>
      <c r="M7" s="1"/>
      <c r="N7" s="1"/>
      <c r="O7" s="1"/>
      <c r="P7" s="1"/>
      <c r="Q7" s="1"/>
      <c r="R7" s="1"/>
      <c r="S7" s="1"/>
      <c r="T7" s="1"/>
      <c r="U7" s="1"/>
      <c r="V7" s="1"/>
      <c r="W7" s="1"/>
      <c r="X7" s="1"/>
      <c r="Y7" s="1"/>
      <c r="Z7" s="1"/>
    </row>
    <row r="8" spans="1:26" x14ac:dyDescent="0.25">
      <c r="A8" s="3"/>
      <c r="B8" s="5"/>
      <c r="C8" s="25" t="s">
        <v>397</v>
      </c>
      <c r="D8" s="101" t="s">
        <v>12</v>
      </c>
      <c r="E8" s="101"/>
      <c r="F8" s="101"/>
      <c r="G8" s="101"/>
      <c r="H8" s="102"/>
      <c r="I8" s="7"/>
      <c r="J8" s="4"/>
      <c r="K8" s="1"/>
      <c r="L8" s="13" t="s">
        <v>377</v>
      </c>
      <c r="M8" s="1"/>
      <c r="N8" s="1"/>
      <c r="O8" s="1"/>
      <c r="P8" s="1"/>
      <c r="Q8" s="1"/>
      <c r="R8" s="1"/>
      <c r="S8" s="1"/>
      <c r="T8" s="1"/>
      <c r="U8" s="1"/>
      <c r="V8" s="1"/>
      <c r="W8" s="1"/>
      <c r="X8" s="1"/>
      <c r="Y8" s="1"/>
      <c r="Z8" s="1"/>
    </row>
    <row r="9" spans="1:26" x14ac:dyDescent="0.25">
      <c r="A9" s="3"/>
      <c r="B9" s="5"/>
      <c r="C9" s="12" t="s">
        <v>839</v>
      </c>
      <c r="D9" s="68" t="s">
        <v>7</v>
      </c>
      <c r="E9" s="68"/>
      <c r="F9" s="68"/>
      <c r="G9" s="68"/>
      <c r="H9" s="68"/>
      <c r="I9" s="7"/>
      <c r="J9" s="4"/>
      <c r="K9" s="1"/>
      <c r="L9" s="44" t="s">
        <v>378</v>
      </c>
      <c r="M9" s="1"/>
      <c r="N9" s="1"/>
      <c r="O9" s="1"/>
      <c r="P9" s="1"/>
      <c r="Q9" s="1"/>
      <c r="R9" s="1"/>
      <c r="S9" s="1"/>
      <c r="T9" s="1"/>
      <c r="U9" s="1"/>
      <c r="V9" s="1"/>
      <c r="W9" s="1"/>
      <c r="X9" s="1"/>
      <c r="Y9" s="1"/>
      <c r="Z9" s="1"/>
    </row>
    <row r="10" spans="1:26" x14ac:dyDescent="0.25">
      <c r="A10" s="3"/>
      <c r="B10" s="5"/>
      <c r="C10" s="12" t="s">
        <v>540</v>
      </c>
      <c r="D10" s="101" t="s">
        <v>12</v>
      </c>
      <c r="E10" s="101"/>
      <c r="F10" s="101"/>
      <c r="G10" s="101"/>
      <c r="H10" s="102"/>
      <c r="I10" s="7"/>
      <c r="J10" s="4"/>
      <c r="K10" s="1"/>
      <c r="L10" s="13" t="s">
        <v>209</v>
      </c>
      <c r="M10" s="1"/>
      <c r="N10" s="1"/>
      <c r="O10" s="1"/>
      <c r="P10" s="1"/>
      <c r="Q10" s="1"/>
      <c r="R10" s="1"/>
      <c r="S10" s="1"/>
      <c r="T10" s="1"/>
      <c r="U10" s="1"/>
      <c r="V10" s="1"/>
      <c r="W10" s="1"/>
      <c r="X10" s="1"/>
      <c r="Y10" s="1"/>
      <c r="Z10" s="1"/>
    </row>
    <row r="11" spans="1:26" ht="15.75" thickBot="1" x14ac:dyDescent="0.3">
      <c r="A11" s="3"/>
      <c r="B11" s="5"/>
      <c r="C11" s="6"/>
      <c r="D11" s="6"/>
      <c r="E11" s="6"/>
      <c r="F11" s="6"/>
      <c r="G11" s="6"/>
      <c r="H11" s="6"/>
      <c r="I11" s="7"/>
      <c r="J11" s="4"/>
      <c r="K11" s="1"/>
      <c r="L11" s="14" t="s">
        <v>834</v>
      </c>
      <c r="M11" s="1"/>
      <c r="N11" s="1"/>
      <c r="O11" s="1"/>
      <c r="P11" s="1"/>
      <c r="Q11" s="1"/>
      <c r="R11" s="1"/>
      <c r="S11" s="1"/>
      <c r="T11" s="1"/>
      <c r="U11" s="1"/>
      <c r="V11" s="1"/>
      <c r="W11" s="1"/>
      <c r="X11" s="1"/>
      <c r="Y11" s="1"/>
      <c r="Z11" s="1"/>
    </row>
    <row r="12" spans="1:26" x14ac:dyDescent="0.25">
      <c r="A12" s="3"/>
      <c r="B12" s="5"/>
      <c r="C12" s="25" t="s">
        <v>799</v>
      </c>
      <c r="D12" s="101" t="s">
        <v>12</v>
      </c>
      <c r="E12" s="101"/>
      <c r="F12" s="101"/>
      <c r="G12" s="101"/>
      <c r="H12" s="102"/>
      <c r="I12" s="7"/>
      <c r="J12" s="4"/>
      <c r="K12" s="1"/>
      <c r="L12" s="1"/>
      <c r="M12" s="1"/>
      <c r="N12" s="1"/>
      <c r="O12" s="1"/>
      <c r="P12" s="1"/>
      <c r="Q12" s="1"/>
      <c r="R12" s="1"/>
      <c r="S12" s="1"/>
      <c r="T12" s="1"/>
      <c r="U12" s="1"/>
      <c r="V12" s="1"/>
      <c r="W12" s="1"/>
      <c r="X12" s="1"/>
      <c r="Y12" s="1"/>
      <c r="Z12" s="1"/>
    </row>
    <row r="13" spans="1:26" x14ac:dyDescent="0.25">
      <c r="A13" s="3"/>
      <c r="B13" s="5"/>
      <c r="C13" s="12" t="s">
        <v>800</v>
      </c>
      <c r="D13" s="68" t="s">
        <v>7</v>
      </c>
      <c r="E13" s="68"/>
      <c r="F13" s="68"/>
      <c r="G13" s="68"/>
      <c r="H13" s="68"/>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ht="14.45" customHeight="1" x14ac:dyDescent="0.25">
      <c r="A15" s="3"/>
      <c r="B15" s="5"/>
      <c r="C15" s="84" t="s">
        <v>388</v>
      </c>
      <c r="D15" s="80" t="s">
        <v>12</v>
      </c>
      <c r="E15" s="80"/>
      <c r="F15" s="80"/>
      <c r="G15" s="80"/>
      <c r="H15" s="80"/>
      <c r="I15" s="7"/>
      <c r="J15" s="4"/>
      <c r="K15" s="1"/>
      <c r="L15" s="1"/>
      <c r="M15" s="1"/>
      <c r="N15" s="1"/>
      <c r="O15" s="1"/>
      <c r="P15" s="1"/>
      <c r="Q15" s="1"/>
      <c r="R15" s="1"/>
      <c r="S15" s="1"/>
      <c r="T15" s="1"/>
      <c r="U15" s="1"/>
      <c r="V15" s="1"/>
      <c r="W15" s="1"/>
      <c r="X15" s="1"/>
      <c r="Y15" s="1"/>
      <c r="Z15" s="1"/>
    </row>
    <row r="16" spans="1:26" ht="14.45" customHeight="1" x14ac:dyDescent="0.25">
      <c r="A16" s="3"/>
      <c r="B16" s="5"/>
      <c r="C16" s="84"/>
      <c r="D16" s="80"/>
      <c r="E16" s="80"/>
      <c r="F16" s="80"/>
      <c r="G16" s="80"/>
      <c r="H16" s="80"/>
      <c r="I16" s="7"/>
      <c r="J16" s="4"/>
      <c r="K16" s="1"/>
      <c r="L16" s="1"/>
      <c r="M16" s="1"/>
      <c r="N16" s="1"/>
      <c r="O16" s="1"/>
      <c r="P16" s="1"/>
      <c r="Q16" s="1"/>
      <c r="R16" s="1"/>
      <c r="S16" s="1"/>
      <c r="T16" s="1"/>
      <c r="U16" s="1"/>
      <c r="V16" s="1"/>
      <c r="W16" s="1"/>
      <c r="X16" s="1"/>
      <c r="Y16" s="1"/>
      <c r="Z16" s="1"/>
    </row>
    <row r="17" spans="1:26" ht="14.45" customHeight="1" x14ac:dyDescent="0.25">
      <c r="A17" s="3"/>
      <c r="B17" s="5"/>
      <c r="C17" s="12" t="s">
        <v>443</v>
      </c>
      <c r="D17" s="68" t="s">
        <v>7</v>
      </c>
      <c r="E17" s="68"/>
      <c r="F17" s="68"/>
      <c r="G17" s="68"/>
      <c r="H17" s="68"/>
      <c r="I17" s="7"/>
      <c r="J17" s="4"/>
      <c r="K17" s="1"/>
      <c r="L17" s="1"/>
      <c r="M17" s="1"/>
      <c r="N17" s="1"/>
      <c r="O17" s="1"/>
      <c r="P17" s="1"/>
      <c r="Q17" s="1"/>
      <c r="R17" s="1"/>
      <c r="S17" s="1"/>
      <c r="T17" s="1"/>
      <c r="U17" s="1"/>
      <c r="V17" s="1"/>
      <c r="W17" s="1"/>
      <c r="X17" s="1"/>
      <c r="Y17" s="1"/>
      <c r="Z17" s="1"/>
    </row>
    <row r="18" spans="1:26" x14ac:dyDescent="0.25">
      <c r="A18" s="3"/>
      <c r="B18" s="5"/>
      <c r="C18" s="25" t="s">
        <v>743</v>
      </c>
      <c r="D18" s="101" t="s">
        <v>12</v>
      </c>
      <c r="E18" s="101"/>
      <c r="F18" s="101"/>
      <c r="G18" s="101"/>
      <c r="H18" s="102"/>
      <c r="I18" s="7"/>
      <c r="J18" s="4"/>
      <c r="K18" s="1"/>
      <c r="L18" s="1"/>
      <c r="M18" s="1"/>
      <c r="N18" s="1"/>
      <c r="O18" s="1"/>
      <c r="P18" s="1"/>
      <c r="Q18" s="1"/>
      <c r="R18" s="1"/>
      <c r="S18" s="1"/>
      <c r="T18" s="1"/>
      <c r="U18" s="1"/>
      <c r="V18" s="1"/>
      <c r="W18" s="1"/>
      <c r="X18" s="1"/>
      <c r="Y18" s="1"/>
      <c r="Z18" s="1"/>
    </row>
    <row r="19" spans="1:26" ht="14.45" customHeight="1" x14ac:dyDescent="0.25">
      <c r="A19" s="3"/>
      <c r="B19" s="5"/>
      <c r="C19" s="46" t="s">
        <v>456</v>
      </c>
      <c r="D19" s="101" t="s">
        <v>12</v>
      </c>
      <c r="E19" s="101"/>
      <c r="F19" s="101"/>
      <c r="G19" s="101"/>
      <c r="H19" s="102"/>
      <c r="I19" s="7"/>
      <c r="J19" s="4"/>
      <c r="K19" s="1"/>
      <c r="L19" s="1"/>
      <c r="M19" s="1"/>
      <c r="N19" s="1"/>
      <c r="O19" s="1"/>
      <c r="P19" s="1"/>
      <c r="Q19" s="1"/>
      <c r="R19" s="1"/>
      <c r="S19" s="1"/>
      <c r="T19" s="1"/>
      <c r="U19" s="1"/>
      <c r="V19" s="1"/>
      <c r="W19" s="1"/>
      <c r="X19" s="1"/>
      <c r="Y19" s="1"/>
      <c r="Z19" s="1"/>
    </row>
    <row r="20" spans="1:26" x14ac:dyDescent="0.25">
      <c r="A20" s="3"/>
      <c r="B20" s="5"/>
      <c r="C20" s="12" t="s">
        <v>839</v>
      </c>
      <c r="D20" s="68" t="s">
        <v>7</v>
      </c>
      <c r="E20" s="68"/>
      <c r="F20" s="68"/>
      <c r="G20" s="68"/>
      <c r="H20" s="68"/>
      <c r="I20" s="7"/>
      <c r="J20" s="4"/>
      <c r="K20" s="1"/>
      <c r="L20" s="1"/>
      <c r="M20" s="1"/>
      <c r="N20" s="1"/>
      <c r="O20" s="1"/>
      <c r="P20" s="1"/>
      <c r="Q20" s="1"/>
      <c r="R20" s="1"/>
      <c r="S20" s="1"/>
      <c r="T20" s="1"/>
      <c r="U20" s="1"/>
      <c r="V20" s="1"/>
      <c r="W20" s="1"/>
      <c r="X20" s="1"/>
      <c r="Y20" s="1"/>
      <c r="Z20" s="1"/>
    </row>
    <row r="21" spans="1:26" x14ac:dyDescent="0.25">
      <c r="A21" s="3"/>
      <c r="B21" s="5"/>
      <c r="C21" s="99" t="s">
        <v>744</v>
      </c>
      <c r="D21" s="80" t="s">
        <v>12</v>
      </c>
      <c r="E21" s="80"/>
      <c r="F21" s="80"/>
      <c r="G21" s="80"/>
      <c r="H21" s="80"/>
      <c r="I21" s="7"/>
      <c r="J21" s="4"/>
      <c r="K21" s="1"/>
      <c r="L21" s="1"/>
      <c r="M21" s="1"/>
      <c r="N21" s="1"/>
      <c r="O21" s="1"/>
      <c r="P21" s="1"/>
      <c r="Q21" s="1"/>
      <c r="R21" s="1"/>
      <c r="S21" s="1"/>
      <c r="T21" s="1"/>
      <c r="U21" s="1"/>
      <c r="V21" s="1"/>
      <c r="W21" s="1"/>
      <c r="X21" s="1"/>
      <c r="Y21" s="1"/>
      <c r="Z21" s="1"/>
    </row>
    <row r="22" spans="1:26" x14ac:dyDescent="0.25">
      <c r="A22" s="3"/>
      <c r="B22" s="5"/>
      <c r="C22" s="100"/>
      <c r="D22" s="80"/>
      <c r="E22" s="80"/>
      <c r="F22" s="80"/>
      <c r="G22" s="80"/>
      <c r="H22" s="80"/>
      <c r="I22" s="7"/>
      <c r="J22" s="4"/>
      <c r="K22" s="1"/>
      <c r="L22" s="1"/>
      <c r="M22" s="1"/>
      <c r="N22" s="1"/>
      <c r="O22" s="1"/>
      <c r="P22" s="1"/>
      <c r="Q22" s="1"/>
      <c r="R22" s="1"/>
      <c r="S22" s="1"/>
      <c r="T22" s="1"/>
      <c r="U22" s="1"/>
      <c r="V22" s="1"/>
      <c r="W22" s="1"/>
      <c r="X22" s="1"/>
      <c r="Y22" s="1"/>
      <c r="Z22" s="1"/>
    </row>
    <row r="23" spans="1:26" x14ac:dyDescent="0.25">
      <c r="A23" s="3"/>
      <c r="B23" s="5"/>
      <c r="C23" s="12" t="s">
        <v>540</v>
      </c>
      <c r="D23" s="103" t="s">
        <v>12</v>
      </c>
      <c r="E23" s="101"/>
      <c r="F23" s="101"/>
      <c r="G23" s="101"/>
      <c r="H23" s="102"/>
      <c r="I23" s="7"/>
      <c r="J23" s="4"/>
      <c r="K23" s="1"/>
      <c r="L23" s="1"/>
      <c r="M23" s="1"/>
      <c r="N23" s="1"/>
      <c r="O23" s="1"/>
      <c r="P23" s="1"/>
      <c r="Q23" s="1"/>
      <c r="R23" s="1"/>
      <c r="S23" s="1"/>
      <c r="T23" s="1"/>
      <c r="U23" s="1"/>
      <c r="V23" s="1"/>
      <c r="W23" s="1"/>
      <c r="X23" s="1"/>
      <c r="Y23" s="1"/>
      <c r="Z23" s="1"/>
    </row>
    <row r="24" spans="1:26" x14ac:dyDescent="0.25">
      <c r="A24" s="3"/>
      <c r="B24" s="5"/>
      <c r="C24" s="6"/>
      <c r="D24" s="6"/>
      <c r="E24" s="6"/>
      <c r="F24" s="6"/>
      <c r="G24" s="6"/>
      <c r="H24" s="6"/>
      <c r="I24" s="7"/>
      <c r="J24" s="4"/>
      <c r="K24" s="1"/>
      <c r="L24" s="1"/>
      <c r="M24" s="1"/>
      <c r="N24" s="1"/>
      <c r="O24" s="1"/>
      <c r="P24" s="1"/>
      <c r="Q24" s="1"/>
      <c r="R24" s="1"/>
      <c r="S24" s="1"/>
      <c r="T24" s="1"/>
      <c r="U24" s="1"/>
      <c r="V24" s="1"/>
      <c r="W24" s="1"/>
      <c r="X24" s="1"/>
      <c r="Y24" s="1"/>
      <c r="Z24" s="1"/>
    </row>
    <row r="25" spans="1:26" x14ac:dyDescent="0.25">
      <c r="A25" s="3"/>
      <c r="B25" s="5"/>
      <c r="C25" s="25" t="s">
        <v>398</v>
      </c>
      <c r="D25" s="103" t="s">
        <v>12</v>
      </c>
      <c r="E25" s="101"/>
      <c r="F25" s="101"/>
      <c r="G25" s="101"/>
      <c r="H25" s="102"/>
      <c r="I25" s="7"/>
      <c r="J25" s="4"/>
      <c r="K25" s="1"/>
      <c r="L25" s="1"/>
      <c r="M25" s="1"/>
      <c r="N25" s="1"/>
      <c r="O25" s="1"/>
      <c r="P25" s="1"/>
      <c r="Q25" s="1"/>
      <c r="R25" s="1"/>
      <c r="S25" s="1"/>
      <c r="T25" s="1"/>
      <c r="U25" s="1"/>
      <c r="V25" s="1"/>
      <c r="W25" s="1"/>
      <c r="X25" s="1"/>
      <c r="Y25" s="1"/>
      <c r="Z25" s="1"/>
    </row>
    <row r="26" spans="1:26" x14ac:dyDescent="0.25">
      <c r="A26" s="3"/>
      <c r="B26" s="5"/>
      <c r="C26" s="12" t="s">
        <v>399</v>
      </c>
      <c r="D26" s="68" t="s">
        <v>7</v>
      </c>
      <c r="E26" s="68"/>
      <c r="F26" s="68"/>
      <c r="G26" s="68"/>
      <c r="H26" s="68"/>
      <c r="I26" s="7"/>
      <c r="J26" s="4"/>
      <c r="K26" s="1"/>
      <c r="L26" s="1"/>
      <c r="M26" s="1"/>
      <c r="N26" s="1"/>
      <c r="O26" s="1"/>
      <c r="P26" s="1"/>
      <c r="Q26" s="1"/>
      <c r="R26" s="1"/>
      <c r="S26" s="1"/>
      <c r="T26" s="1"/>
      <c r="U26" s="1"/>
      <c r="V26" s="1"/>
      <c r="W26" s="1"/>
      <c r="X26" s="1"/>
      <c r="Y26" s="1"/>
      <c r="Z26" s="1"/>
    </row>
    <row r="27" spans="1:26" x14ac:dyDescent="0.25">
      <c r="A27" s="3"/>
      <c r="B27" s="5"/>
      <c r="C27" s="6"/>
      <c r="D27" s="6"/>
      <c r="E27" s="6"/>
      <c r="F27" s="6"/>
      <c r="G27" s="6"/>
      <c r="H27" s="6"/>
      <c r="I27" s="7"/>
      <c r="J27" s="4"/>
      <c r="K27" s="1"/>
      <c r="L27" s="1"/>
      <c r="M27" s="1"/>
      <c r="N27" s="1"/>
      <c r="O27" s="1"/>
      <c r="P27" s="1"/>
      <c r="Q27" s="1"/>
      <c r="R27" s="1"/>
      <c r="S27" s="1"/>
      <c r="T27" s="1"/>
      <c r="U27" s="1"/>
      <c r="V27" s="1"/>
      <c r="W27" s="1"/>
      <c r="X27" s="1"/>
      <c r="Y27" s="1"/>
      <c r="Z27" s="1"/>
    </row>
    <row r="28" spans="1:26" x14ac:dyDescent="0.25">
      <c r="A28" s="3"/>
      <c r="B28" s="5"/>
      <c r="C28" s="25" t="s">
        <v>400</v>
      </c>
      <c r="D28" s="101" t="s">
        <v>12</v>
      </c>
      <c r="E28" s="101"/>
      <c r="F28" s="101"/>
      <c r="G28" s="101"/>
      <c r="H28" s="102"/>
      <c r="I28" s="7"/>
      <c r="J28" s="4"/>
      <c r="K28" s="1"/>
      <c r="L28" s="1"/>
      <c r="M28" s="1"/>
      <c r="N28" s="1"/>
      <c r="O28" s="1"/>
      <c r="P28" s="1"/>
      <c r="Q28" s="1"/>
      <c r="R28" s="1"/>
      <c r="S28" s="1"/>
      <c r="T28" s="1"/>
      <c r="U28" s="1"/>
      <c r="V28" s="1"/>
      <c r="W28" s="1"/>
      <c r="X28" s="1"/>
      <c r="Y28" s="1"/>
      <c r="Z28" s="1"/>
    </row>
    <row r="29" spans="1:26" x14ac:dyDescent="0.25">
      <c r="A29" s="3"/>
      <c r="B29" s="5"/>
      <c r="C29" s="12" t="s">
        <v>839</v>
      </c>
      <c r="D29" s="68" t="s">
        <v>7</v>
      </c>
      <c r="E29" s="68"/>
      <c r="F29" s="68"/>
      <c r="G29" s="68"/>
      <c r="H29" s="68"/>
      <c r="I29" s="7"/>
      <c r="J29" s="4"/>
      <c r="K29" s="1"/>
      <c r="L29" s="1"/>
      <c r="M29" s="1"/>
      <c r="N29" s="1"/>
      <c r="O29" s="1"/>
      <c r="P29" s="1"/>
      <c r="Q29" s="1"/>
      <c r="R29" s="1"/>
      <c r="S29" s="1"/>
      <c r="T29" s="1"/>
      <c r="U29" s="1"/>
      <c r="V29" s="1"/>
      <c r="W29" s="1"/>
      <c r="X29" s="1"/>
      <c r="Y29" s="1"/>
      <c r="Z29" s="1"/>
    </row>
    <row r="30" spans="1:26" ht="14.45" customHeight="1" x14ac:dyDescent="0.25">
      <c r="A30" s="3"/>
      <c r="B30" s="5"/>
      <c r="C30" s="12" t="s">
        <v>540</v>
      </c>
      <c r="D30" s="101" t="s">
        <v>12</v>
      </c>
      <c r="E30" s="101"/>
      <c r="F30" s="101"/>
      <c r="G30" s="101"/>
      <c r="H30" s="102"/>
      <c r="I30" s="7"/>
      <c r="J30" s="4"/>
      <c r="K30" s="1"/>
      <c r="L30" s="1"/>
      <c r="M30" s="1"/>
      <c r="N30" s="1"/>
      <c r="O30" s="1"/>
      <c r="P30" s="1"/>
      <c r="Q30" s="1"/>
      <c r="R30" s="1"/>
      <c r="S30" s="1"/>
      <c r="T30" s="1"/>
      <c r="U30" s="1"/>
      <c r="V30" s="1"/>
      <c r="W30" s="1"/>
      <c r="X30" s="1"/>
      <c r="Y30" s="1"/>
      <c r="Z30" s="1"/>
    </row>
    <row r="31" spans="1:26" ht="14.45" customHeight="1" x14ac:dyDescent="0.25">
      <c r="A31" s="3"/>
      <c r="B31" s="5"/>
      <c r="C31" s="6"/>
      <c r="D31" s="6"/>
      <c r="E31" s="6"/>
      <c r="F31" s="6"/>
      <c r="G31" s="6"/>
      <c r="H31" s="6"/>
      <c r="I31" s="7"/>
      <c r="J31" s="4"/>
      <c r="K31" s="1"/>
      <c r="L31" s="1"/>
      <c r="M31" s="1"/>
      <c r="N31" s="1"/>
      <c r="O31" s="1"/>
      <c r="P31" s="1"/>
      <c r="Q31" s="1"/>
      <c r="R31" s="1"/>
      <c r="S31" s="1"/>
      <c r="T31" s="1"/>
      <c r="U31" s="1"/>
      <c r="V31" s="1"/>
      <c r="W31" s="1"/>
      <c r="X31" s="1"/>
      <c r="Y31" s="1"/>
      <c r="Z31" s="1"/>
    </row>
    <row r="32" spans="1:26" x14ac:dyDescent="0.25">
      <c r="A32" s="3"/>
      <c r="B32" s="5"/>
      <c r="C32" s="12" t="s">
        <v>401</v>
      </c>
      <c r="D32" s="68" t="s">
        <v>7</v>
      </c>
      <c r="E32" s="68"/>
      <c r="F32" s="68"/>
      <c r="G32" s="68"/>
      <c r="H32" s="68"/>
      <c r="I32" s="7"/>
      <c r="J32" s="4"/>
      <c r="K32" s="1"/>
      <c r="L32" s="1"/>
      <c r="M32" s="1"/>
      <c r="N32" s="1"/>
      <c r="O32" s="1"/>
      <c r="P32" s="1"/>
      <c r="Q32" s="1"/>
      <c r="R32" s="1"/>
      <c r="S32" s="1"/>
      <c r="T32" s="1"/>
      <c r="U32" s="1"/>
      <c r="V32" s="1"/>
      <c r="W32" s="1"/>
      <c r="X32" s="1"/>
      <c r="Y32" s="1"/>
      <c r="Z32" s="1"/>
    </row>
    <row r="33" spans="1:26"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98" t="s">
        <v>358</v>
      </c>
      <c r="D34" s="6"/>
      <c r="E34" s="6"/>
      <c r="F34" s="6"/>
      <c r="G34" s="69" t="s">
        <v>215</v>
      </c>
      <c r="H34" s="69"/>
      <c r="I34" s="7"/>
      <c r="J34" s="4"/>
      <c r="K34" s="1"/>
      <c r="L34" s="1"/>
      <c r="M34" s="1"/>
      <c r="N34" s="1"/>
      <c r="O34" s="1"/>
      <c r="P34" s="1"/>
      <c r="Q34" s="1"/>
      <c r="R34" s="1"/>
      <c r="S34" s="1"/>
      <c r="T34" s="1"/>
      <c r="U34" s="1"/>
      <c r="V34" s="1"/>
      <c r="W34" s="1"/>
      <c r="X34" s="1"/>
      <c r="Y34" s="1"/>
      <c r="Z34" s="1"/>
    </row>
    <row r="35" spans="1:26" x14ac:dyDescent="0.25">
      <c r="A35" s="3"/>
      <c r="B35" s="5"/>
      <c r="C35" s="98"/>
      <c r="D35" s="6"/>
      <c r="E35" s="6"/>
      <c r="F35" s="6"/>
      <c r="G35" s="69"/>
      <c r="H35" s="69"/>
      <c r="I35" s="7"/>
      <c r="J35" s="4"/>
      <c r="K35" s="1"/>
      <c r="L35" s="1"/>
      <c r="M35" s="1"/>
      <c r="N35" s="1"/>
      <c r="O35" s="1"/>
      <c r="P35" s="1"/>
      <c r="Q35" s="1"/>
      <c r="R35" s="1"/>
      <c r="S35" s="1"/>
      <c r="T35" s="1"/>
      <c r="U35" s="1"/>
      <c r="V35" s="1"/>
      <c r="W35" s="1"/>
      <c r="X35" s="1"/>
      <c r="Y35" s="1"/>
      <c r="Z35" s="1"/>
    </row>
    <row r="36" spans="1:26" ht="14.45" customHeight="1" x14ac:dyDescent="0.25">
      <c r="A36" s="3"/>
      <c r="B36" s="26"/>
      <c r="C36" s="27"/>
      <c r="D36" s="27"/>
      <c r="E36" s="27"/>
      <c r="F36" s="27"/>
      <c r="G36" s="27"/>
      <c r="H36" s="27"/>
      <c r="I36" s="28"/>
      <c r="J36" s="4"/>
      <c r="K36" s="1"/>
      <c r="L36" s="1"/>
      <c r="M36" s="1"/>
      <c r="N36" s="1"/>
      <c r="O36" s="1"/>
      <c r="P36" s="1"/>
      <c r="Q36" s="1"/>
      <c r="R36" s="1"/>
      <c r="S36" s="1"/>
      <c r="T36" s="1"/>
      <c r="U36" s="1"/>
      <c r="V36" s="1"/>
      <c r="W36" s="1"/>
      <c r="X36" s="1"/>
      <c r="Y36" s="1"/>
      <c r="Z36" s="1"/>
    </row>
    <row r="37" spans="1:26" x14ac:dyDescent="0.25">
      <c r="A37" s="29"/>
      <c r="B37" s="29"/>
      <c r="C37" s="29"/>
      <c r="D37" s="29"/>
      <c r="E37" s="29"/>
      <c r="F37" s="29"/>
      <c r="G37" s="29"/>
      <c r="H37" s="29"/>
      <c r="I37" s="29"/>
      <c r="J37" s="30"/>
      <c r="K37" s="1"/>
      <c r="L37" s="1"/>
      <c r="M37" s="1"/>
      <c r="N37" s="1"/>
      <c r="O37" s="1"/>
      <c r="P37" s="1"/>
      <c r="Q37" s="1"/>
      <c r="R37" s="1"/>
      <c r="S37" s="1"/>
      <c r="T37" s="1"/>
      <c r="U37" s="1"/>
      <c r="V37" s="1"/>
      <c r="W37" s="1"/>
      <c r="X37" s="1"/>
      <c r="Y37" s="1"/>
      <c r="Z37" s="1"/>
    </row>
    <row r="38" spans="1:26" x14ac:dyDescent="0.25">
      <c r="A38" s="31"/>
      <c r="B38" s="31"/>
      <c r="C38" s="31"/>
      <c r="D38" s="31"/>
      <c r="E38" s="31"/>
      <c r="F38" s="31"/>
      <c r="G38" s="31"/>
      <c r="H38" s="31"/>
      <c r="I38" s="31"/>
      <c r="J38" s="31"/>
      <c r="K38" s="1"/>
      <c r="L38" s="1"/>
      <c r="M38" s="1"/>
      <c r="N38" s="1"/>
      <c r="O38" s="1"/>
      <c r="P38" s="1"/>
      <c r="Q38" s="1"/>
      <c r="R38" s="1"/>
      <c r="S38" s="1"/>
      <c r="T38" s="1"/>
      <c r="U38" s="1"/>
      <c r="V38" s="1"/>
      <c r="W38" s="1"/>
      <c r="X38" s="1"/>
      <c r="Y38" s="1"/>
      <c r="Z38" s="1"/>
    </row>
    <row r="39" spans="1:26" x14ac:dyDescent="0.25">
      <c r="A39" s="31"/>
      <c r="B39" s="31"/>
      <c r="C39" s="31"/>
      <c r="D39" s="31"/>
      <c r="E39" s="31"/>
      <c r="F39" s="31"/>
      <c r="G39" s="31"/>
      <c r="H39" s="31"/>
      <c r="I39" s="31"/>
      <c r="J39" s="31"/>
      <c r="K39" s="1"/>
      <c r="L39" s="1"/>
      <c r="M39" s="1"/>
      <c r="N39" s="1"/>
      <c r="O39" s="1"/>
      <c r="P39" s="1"/>
      <c r="Q39" s="1"/>
      <c r="R39" s="1"/>
      <c r="S39" s="1"/>
      <c r="T39" s="1"/>
      <c r="U39" s="1"/>
      <c r="V39" s="1"/>
      <c r="W39" s="1"/>
      <c r="X39" s="1"/>
      <c r="Y39" s="1"/>
      <c r="Z39" s="1"/>
    </row>
    <row r="40" spans="1:26" x14ac:dyDescent="0.25">
      <c r="A40" s="31"/>
      <c r="B40" s="31"/>
      <c r="C40" s="31"/>
      <c r="D40" s="31"/>
      <c r="E40" s="31"/>
      <c r="F40" s="31"/>
      <c r="G40" s="31"/>
      <c r="H40" s="31"/>
      <c r="I40" s="31"/>
      <c r="J40" s="31"/>
      <c r="K40" s="1"/>
      <c r="L40" s="1"/>
      <c r="M40" s="1"/>
      <c r="N40" s="1"/>
      <c r="O40" s="1"/>
      <c r="P40" s="1"/>
      <c r="Q40" s="1"/>
      <c r="R40" s="1"/>
      <c r="S40" s="1"/>
      <c r="T40" s="1"/>
      <c r="U40" s="1"/>
      <c r="V40" s="1"/>
      <c r="W40" s="1"/>
      <c r="X40" s="1"/>
      <c r="Y40" s="1"/>
      <c r="Z40" s="1"/>
    </row>
    <row r="41" spans="1:26" x14ac:dyDescent="0.25">
      <c r="A41" s="31"/>
      <c r="B41" s="31"/>
      <c r="C41" s="31"/>
      <c r="D41" s="31"/>
      <c r="E41" s="31"/>
      <c r="F41" s="31"/>
      <c r="G41" s="31"/>
      <c r="H41" s="31"/>
      <c r="I41" s="31"/>
      <c r="J41" s="31"/>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sheetData>
  <sheetProtection algorithmName="SHA-512" hashValue="6FOlYRqCRCmo9dBIYgsXYwBJ2U/pTAHgtobVvqOI4wfMmhi8gQW8MsR0BZzQ4HrLZ5NdJqA0Py1noWUv2eCXgQ==" saltValue="iLoei15vGGTFNMwIMgNQNw==" spinCount="100000" sheet="1" scenarios="1" formatRows="0" pivotTables="0"/>
  <mergeCells count="25">
    <mergeCell ref="B1:E1"/>
    <mergeCell ref="D10:H10"/>
    <mergeCell ref="D9:H9"/>
    <mergeCell ref="C15:C16"/>
    <mergeCell ref="D15:H16"/>
    <mergeCell ref="D5:H5"/>
    <mergeCell ref="D6:H6"/>
    <mergeCell ref="D8:H8"/>
    <mergeCell ref="D12:H12"/>
    <mergeCell ref="D13:H13"/>
    <mergeCell ref="D18:H18"/>
    <mergeCell ref="D20:H20"/>
    <mergeCell ref="D25:H25"/>
    <mergeCell ref="D26:H26"/>
    <mergeCell ref="D17:H17"/>
    <mergeCell ref="D19:H19"/>
    <mergeCell ref="D23:H23"/>
    <mergeCell ref="C21:C22"/>
    <mergeCell ref="D21:H22"/>
    <mergeCell ref="D30:H30"/>
    <mergeCell ref="C34:C35"/>
    <mergeCell ref="G34:H35"/>
    <mergeCell ref="D28:H28"/>
    <mergeCell ref="D29:H29"/>
    <mergeCell ref="D32:H32"/>
  </mergeCells>
  <conditionalFormatting sqref="D5">
    <cfRule type="expression" dxfId="44" priority="43">
      <formula>$D5="Vælg"</formula>
    </cfRule>
    <cfRule type="expression" dxfId="43" priority="44">
      <formula>$D5&lt;&gt;"Vælg"</formula>
    </cfRule>
  </conditionalFormatting>
  <conditionalFormatting sqref="D8">
    <cfRule type="expression" dxfId="42" priority="41">
      <formula>$D8="Vælg"</formula>
    </cfRule>
    <cfRule type="expression" dxfId="41" priority="42">
      <formula>$D8&lt;&gt;"Vælg"</formula>
    </cfRule>
  </conditionalFormatting>
  <conditionalFormatting sqref="D10">
    <cfRule type="expression" dxfId="40" priority="13">
      <formula>$D10="Vælg"</formula>
    </cfRule>
    <cfRule type="expression" dxfId="39" priority="14">
      <formula>$D10&lt;&gt;"Vælg"</formula>
    </cfRule>
  </conditionalFormatting>
  <conditionalFormatting sqref="D12">
    <cfRule type="expression" dxfId="38" priority="5">
      <formula>$D12="Vælg"</formula>
    </cfRule>
    <cfRule type="expression" dxfId="37" priority="6">
      <formula>$D12&lt;&gt;"Vælg"</formula>
    </cfRule>
  </conditionalFormatting>
  <conditionalFormatting sqref="D15">
    <cfRule type="expression" dxfId="36" priority="22">
      <formula>$D15&lt;&gt;"Vælg"</formula>
    </cfRule>
    <cfRule type="expression" dxfId="35" priority="21">
      <formula>$D15="Vælg"</formula>
    </cfRule>
  </conditionalFormatting>
  <conditionalFormatting sqref="D18:D19">
    <cfRule type="expression" dxfId="34" priority="17">
      <formula>$D18="Vælg"</formula>
    </cfRule>
    <cfRule type="expression" dxfId="33" priority="18">
      <formula>$D18&lt;&gt;"Vælg"</formula>
    </cfRule>
  </conditionalFormatting>
  <conditionalFormatting sqref="D21">
    <cfRule type="expression" dxfId="32" priority="7">
      <formula>$D21="Vælg"</formula>
    </cfRule>
    <cfRule type="expression" dxfId="31" priority="8">
      <formula>$D21&lt;&gt;"Vælg"</formula>
    </cfRule>
  </conditionalFormatting>
  <conditionalFormatting sqref="D23">
    <cfRule type="expression" dxfId="30" priority="15">
      <formula>$D23="Vælg"</formula>
    </cfRule>
    <cfRule type="expression" dxfId="29" priority="16">
      <formula>$D23&lt;&gt;"Vælg"</formula>
    </cfRule>
  </conditionalFormatting>
  <conditionalFormatting sqref="D25">
    <cfRule type="expression" dxfId="28" priority="33">
      <formula>$D25="Vælg"</formula>
    </cfRule>
    <cfRule type="expression" dxfId="27" priority="34">
      <formula>$D25&lt;&gt;"Vælg"</formula>
    </cfRule>
  </conditionalFormatting>
  <conditionalFormatting sqref="D28">
    <cfRule type="expression" dxfId="26" priority="30">
      <formula>$D28&lt;&gt;"Vælg"</formula>
    </cfRule>
    <cfRule type="expression" dxfId="25" priority="29">
      <formula>$D28="Vælg"</formula>
    </cfRule>
  </conditionalFormatting>
  <conditionalFormatting sqref="D30">
    <cfRule type="expression" dxfId="24" priority="9">
      <formula>$D30="Vælg"</formula>
    </cfRule>
    <cfRule type="expression" dxfId="23" priority="10">
      <formula>$D30&lt;&gt;"Vælg"</formula>
    </cfRule>
  </conditionalFormatting>
  <conditionalFormatting sqref="D6:H6">
    <cfRule type="expression" dxfId="22" priority="62">
      <formula>D6&lt;&gt;"Indsæt"</formula>
    </cfRule>
    <cfRule type="expression" dxfId="21" priority="61">
      <formula>OR(D6="",D6="Indsæt")</formula>
    </cfRule>
  </conditionalFormatting>
  <conditionalFormatting sqref="D9:H9">
    <cfRule type="expression" dxfId="20" priority="11">
      <formula>OR(D9="",D9="Indsæt")</formula>
    </cfRule>
    <cfRule type="expression" dxfId="19" priority="12">
      <formula>D9&lt;&gt;"Indsæt"</formula>
    </cfRule>
  </conditionalFormatting>
  <conditionalFormatting sqref="D13:H13">
    <cfRule type="expression" dxfId="18" priority="1">
      <formula>OR(D13="",D13="Indsæt")</formula>
    </cfRule>
    <cfRule type="expression" dxfId="17" priority="2">
      <formula>D13&lt;&gt;"Indsæt"</formula>
    </cfRule>
  </conditionalFormatting>
  <conditionalFormatting sqref="D17:H17">
    <cfRule type="expression" dxfId="16" priority="19">
      <formula>OR(D17="",D17="Indsæt")</formula>
    </cfRule>
    <cfRule type="expression" dxfId="15" priority="20">
      <formula>D17&lt;&gt;"Indsæt"</formula>
    </cfRule>
  </conditionalFormatting>
  <conditionalFormatting sqref="D20:H20">
    <cfRule type="expression" dxfId="14" priority="49">
      <formula>OR(D20="",D20="Indsæt")</formula>
    </cfRule>
    <cfRule type="expression" dxfId="13" priority="50">
      <formula>D20&lt;&gt;"Indsæt"</formula>
    </cfRule>
  </conditionalFormatting>
  <conditionalFormatting sqref="D26:H26">
    <cfRule type="expression" dxfId="12" priority="45">
      <formula>OR(D26="",D26="Indsæt")</formula>
    </cfRule>
    <cfRule type="expression" dxfId="11" priority="46">
      <formula>D26&lt;&gt;"Indsæt"</formula>
    </cfRule>
  </conditionalFormatting>
  <conditionalFormatting sqref="D29:H29">
    <cfRule type="expression" dxfId="10" priority="31">
      <formula>OR(D29="",D29="Indsæt")</formula>
    </cfRule>
    <cfRule type="expression" dxfId="9" priority="32">
      <formula>D29&lt;&gt;"Indsæt"</formula>
    </cfRule>
  </conditionalFormatting>
  <conditionalFormatting sqref="D32:H32">
    <cfRule type="expression" dxfId="8" priority="28">
      <formula>D32&lt;&gt;"Indsæt"</formula>
    </cfRule>
    <cfRule type="expression" dxfId="7" priority="27">
      <formula>OR(D32="",D32="Indsæt")</formula>
    </cfRule>
  </conditionalFormatting>
  <hyperlinks>
    <hyperlink ref="G34:H35" location="Emballage!A1" display="Næste" xr:uid="{00FE531B-85E3-42D6-AC75-5C001B6B929D}"/>
    <hyperlink ref="C34:C35" location="'Brugsanvisning og anvendelse'!A1" display="Forrige" xr:uid="{6E580476-4F08-41EB-91FC-4DD915F95927}"/>
    <hyperlink ref="L5" location="Start!A1" display="Start " xr:uid="{335D13E0-E6CC-4BBE-B88B-5CA63166C7B8}"/>
    <hyperlink ref="L6" location="Vareoplysninger!A1" display="Vareoplysninger" xr:uid="{E47B5F6E-9C1E-4D13-975B-3F38DCC73FD7}"/>
    <hyperlink ref="L7" location="'Yderligere vareoplysninger'!A1" display="Yderligere vareoplysninger" xr:uid="{BCBD7280-5B8A-4140-B605-9F15D5C1E948}"/>
    <hyperlink ref="L8" location="'Brugsanvisning og anvendelse'!A1" display="Brugsanvisning og anvendelse" xr:uid="{EEAB6D46-558A-4CD8-89A1-49AF87B7EBB7}"/>
    <hyperlink ref="L9" location="'Andre mærkningsoplysninger'!A1" display="Andre mærkningsoplysninger" xr:uid="{200DDA35-F8F1-453E-88A4-6A6CAE89F582}"/>
    <hyperlink ref="L10" location="Emballage!A1" display="Emballage" xr:uid="{ECB6A18F-5741-4113-BE68-FFD1DE1560D6}"/>
    <hyperlink ref="L11" location="'Bilag I'!A1" display="Bilag I" xr:uid="{B61A0215-E0DA-4900-9527-E3E2439C65FF}"/>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D23 D15 D25 D28 D18 D8 D10 D30 D21 D12</xm:sqref>
        </x14:dataValidation>
        <x14:dataValidation type="list" allowBlank="1" showInputMessage="1" showErrorMessage="1" xr:uid="{F53625A8-E0C1-442D-BF2A-0A6F574F9CA0}">
          <x14:formula1>
            <xm:f>'Drop down'!$A$13:$A$16</xm:f>
          </x14:formula1>
          <xm:sqref>D19:H19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11" sqref="O11"/>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78" t="s">
        <v>842</v>
      </c>
      <c r="C1" s="78"/>
      <c r="D1" s="78"/>
      <c r="E1" s="78"/>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2"/>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84" t="s">
        <v>840</v>
      </c>
      <c r="D5" s="84"/>
      <c r="E5" s="84"/>
      <c r="F5" s="84"/>
      <c r="G5" s="84"/>
      <c r="H5" s="84"/>
      <c r="I5" s="84"/>
      <c r="J5" s="84"/>
      <c r="K5" s="84"/>
      <c r="L5" s="7"/>
      <c r="M5" s="4"/>
      <c r="N5" s="1"/>
      <c r="O5" s="13" t="s">
        <v>376</v>
      </c>
      <c r="P5" s="1"/>
      <c r="Q5" s="1"/>
      <c r="R5" s="1"/>
      <c r="S5" s="1"/>
      <c r="T5" s="1"/>
      <c r="U5" s="1"/>
      <c r="V5" s="1"/>
      <c r="W5" s="1"/>
      <c r="X5" s="1"/>
      <c r="Y5" s="1"/>
      <c r="Z5" s="1"/>
      <c r="AA5" s="1"/>
      <c r="AB5" s="1"/>
      <c r="AC5" s="1"/>
    </row>
    <row r="6" spans="1:29" x14ac:dyDescent="0.25">
      <c r="A6" s="3"/>
      <c r="B6" s="5"/>
      <c r="C6" s="84"/>
      <c r="D6" s="84"/>
      <c r="E6" s="84"/>
      <c r="F6" s="84"/>
      <c r="G6" s="84"/>
      <c r="H6" s="84"/>
      <c r="I6" s="84"/>
      <c r="J6" s="84"/>
      <c r="K6" s="84"/>
      <c r="L6" s="7"/>
      <c r="M6" s="4"/>
      <c r="N6" s="1"/>
      <c r="O6" s="13" t="s">
        <v>375</v>
      </c>
      <c r="P6" s="1"/>
      <c r="Q6" s="1"/>
      <c r="R6" s="1"/>
      <c r="S6" s="1"/>
      <c r="T6" s="1"/>
      <c r="U6" s="1"/>
      <c r="V6" s="1"/>
      <c r="W6" s="1"/>
      <c r="X6" s="1"/>
      <c r="Y6" s="1"/>
      <c r="Z6" s="1"/>
      <c r="AA6" s="1"/>
      <c r="AB6" s="1"/>
      <c r="AC6" s="1"/>
    </row>
    <row r="7" spans="1:29" x14ac:dyDescent="0.25">
      <c r="A7" s="3"/>
      <c r="B7" s="5"/>
      <c r="C7" s="84"/>
      <c r="D7" s="84"/>
      <c r="E7" s="84"/>
      <c r="F7" s="84"/>
      <c r="G7" s="84"/>
      <c r="H7" s="84"/>
      <c r="I7" s="84"/>
      <c r="J7" s="84"/>
      <c r="K7" s="84"/>
      <c r="L7" s="7"/>
      <c r="M7" s="4"/>
      <c r="N7" s="1"/>
      <c r="O7" s="13" t="s">
        <v>387</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377</v>
      </c>
      <c r="P8" s="1"/>
      <c r="Q8" s="1"/>
      <c r="R8" s="1"/>
      <c r="S8" s="1"/>
      <c r="T8" s="1"/>
      <c r="U8" s="1"/>
      <c r="V8" s="1"/>
      <c r="W8" s="1"/>
      <c r="X8" s="1"/>
      <c r="Y8" s="1"/>
      <c r="Z8" s="1"/>
      <c r="AA8" s="1"/>
      <c r="AB8" s="1"/>
      <c r="AC8" s="1"/>
    </row>
    <row r="9" spans="1:29" x14ac:dyDescent="0.25">
      <c r="A9" s="3"/>
      <c r="B9" s="5"/>
      <c r="C9" s="6"/>
      <c r="D9" s="6"/>
      <c r="E9" s="6"/>
      <c r="F9" s="6"/>
      <c r="G9" s="37" t="s">
        <v>216</v>
      </c>
      <c r="H9" s="6"/>
      <c r="I9" s="6"/>
      <c r="J9" s="6"/>
      <c r="K9" s="6"/>
      <c r="L9" s="7"/>
      <c r="M9" s="4"/>
      <c r="N9" s="1"/>
      <c r="O9" s="13" t="s">
        <v>378</v>
      </c>
      <c r="P9" s="1"/>
      <c r="Q9" s="1"/>
      <c r="R9" s="1"/>
      <c r="S9" s="1"/>
      <c r="T9" s="1"/>
      <c r="U9" s="1"/>
      <c r="V9" s="1"/>
      <c r="W9" s="1"/>
      <c r="X9" s="1"/>
      <c r="Y9" s="1"/>
      <c r="Z9" s="1"/>
      <c r="AA9" s="1"/>
      <c r="AB9" s="1"/>
      <c r="AC9" s="1"/>
    </row>
    <row r="10" spans="1:29" x14ac:dyDescent="0.25">
      <c r="A10" s="3"/>
      <c r="B10" s="5"/>
      <c r="C10" s="25" t="s">
        <v>363</v>
      </c>
      <c r="D10" s="25" t="s">
        <v>361</v>
      </c>
      <c r="E10" s="25" t="s">
        <v>359</v>
      </c>
      <c r="F10" s="25" t="s">
        <v>362</v>
      </c>
      <c r="G10" s="12" t="s">
        <v>212</v>
      </c>
      <c r="H10" s="12" t="s">
        <v>360</v>
      </c>
      <c r="I10" s="12" t="s">
        <v>214</v>
      </c>
      <c r="J10" s="12" t="s">
        <v>805</v>
      </c>
      <c r="K10" s="12" t="s">
        <v>213</v>
      </c>
      <c r="L10" s="7"/>
      <c r="M10" s="4"/>
      <c r="N10" s="1"/>
      <c r="O10" s="44" t="s">
        <v>209</v>
      </c>
      <c r="P10" s="1"/>
      <c r="Q10" s="1"/>
      <c r="R10" s="1"/>
      <c r="S10" s="1"/>
      <c r="T10" s="1"/>
      <c r="U10" s="1"/>
      <c r="V10" s="1"/>
      <c r="W10" s="1"/>
      <c r="X10" s="1"/>
      <c r="Y10" s="1"/>
      <c r="Z10" s="1"/>
      <c r="AA10" s="1"/>
      <c r="AB10" s="1"/>
      <c r="AC10" s="1"/>
    </row>
    <row r="11" spans="1:29" ht="15.75" thickBot="1" x14ac:dyDescent="0.3">
      <c r="A11" s="3"/>
      <c r="B11" s="5"/>
      <c r="C11" s="49" t="s">
        <v>7</v>
      </c>
      <c r="D11" s="49" t="s">
        <v>7</v>
      </c>
      <c r="E11" s="21" t="s">
        <v>12</v>
      </c>
      <c r="F11" s="49" t="s">
        <v>7</v>
      </c>
      <c r="G11" s="50"/>
      <c r="H11" s="50"/>
      <c r="I11" s="50"/>
      <c r="J11" s="50"/>
      <c r="K11" s="50"/>
      <c r="L11" s="7"/>
      <c r="M11" s="4"/>
      <c r="N11" s="1"/>
      <c r="O11" s="14" t="s">
        <v>834</v>
      </c>
      <c r="P11" s="1"/>
      <c r="Q11" s="1"/>
      <c r="R11" s="1"/>
      <c r="S11" s="1"/>
      <c r="T11" s="1"/>
      <c r="U11" s="1"/>
      <c r="V11" s="1"/>
      <c r="W11" s="1"/>
      <c r="X11" s="1"/>
      <c r="Y11" s="1"/>
      <c r="Z11" s="1"/>
      <c r="AA11" s="1"/>
      <c r="AB11" s="1"/>
      <c r="AC11" s="1"/>
    </row>
    <row r="12" spans="1:29" x14ac:dyDescent="0.25">
      <c r="A12" s="3"/>
      <c r="B12" s="5"/>
      <c r="C12" s="49" t="s">
        <v>7</v>
      </c>
      <c r="D12" s="49" t="s">
        <v>7</v>
      </c>
      <c r="E12" s="21" t="s">
        <v>12</v>
      </c>
      <c r="F12" s="49" t="s">
        <v>7</v>
      </c>
      <c r="G12" s="50"/>
      <c r="H12" s="50"/>
      <c r="I12" s="50"/>
      <c r="J12" s="50"/>
      <c r="K12" s="50"/>
      <c r="L12" s="7"/>
      <c r="M12" s="4"/>
      <c r="N12" s="1"/>
      <c r="O12" s="1"/>
      <c r="P12" s="1"/>
      <c r="Q12" s="1"/>
      <c r="R12" s="1"/>
      <c r="S12" s="1"/>
      <c r="T12" s="1"/>
      <c r="U12" s="1"/>
      <c r="V12" s="1"/>
      <c r="W12" s="1"/>
      <c r="X12" s="1"/>
      <c r="Y12" s="1"/>
      <c r="Z12" s="1"/>
      <c r="AA12" s="1"/>
      <c r="AB12" s="1"/>
      <c r="AC12" s="1"/>
    </row>
    <row r="13" spans="1:29" x14ac:dyDescent="0.25">
      <c r="A13" s="3"/>
      <c r="B13" s="5"/>
      <c r="C13" s="49" t="s">
        <v>7</v>
      </c>
      <c r="D13" s="49" t="s">
        <v>7</v>
      </c>
      <c r="E13" s="21" t="s">
        <v>12</v>
      </c>
      <c r="F13" s="49" t="s">
        <v>7</v>
      </c>
      <c r="G13" s="50"/>
      <c r="H13" s="50"/>
      <c r="I13" s="50"/>
      <c r="J13" s="50"/>
      <c r="K13" s="50"/>
      <c r="L13" s="7"/>
      <c r="M13" s="4"/>
      <c r="N13" s="1"/>
      <c r="O13" s="1"/>
      <c r="P13" s="1"/>
      <c r="Q13" s="1"/>
      <c r="R13" s="1"/>
      <c r="S13" s="1"/>
      <c r="T13" s="1"/>
      <c r="U13" s="1"/>
      <c r="V13" s="1"/>
      <c r="W13" s="1"/>
      <c r="X13" s="1"/>
      <c r="Y13" s="1"/>
      <c r="Z13" s="1"/>
      <c r="AA13" s="1"/>
      <c r="AB13" s="1"/>
      <c r="AC13" s="1"/>
    </row>
    <row r="14" spans="1:29" x14ac:dyDescent="0.25">
      <c r="A14" s="3"/>
      <c r="B14" s="5"/>
      <c r="C14" s="49" t="s">
        <v>7</v>
      </c>
      <c r="D14" s="49" t="s">
        <v>7</v>
      </c>
      <c r="E14" s="21" t="s">
        <v>12</v>
      </c>
      <c r="F14" s="49" t="s">
        <v>7</v>
      </c>
      <c r="G14" s="50"/>
      <c r="H14" s="50"/>
      <c r="I14" s="50"/>
      <c r="J14" s="50"/>
      <c r="K14" s="50"/>
      <c r="L14" s="7"/>
      <c r="M14" s="4"/>
      <c r="N14" s="1"/>
      <c r="O14" s="1"/>
      <c r="P14" s="1"/>
      <c r="Q14" s="1"/>
      <c r="R14" s="1"/>
      <c r="S14" s="1"/>
      <c r="T14" s="1"/>
      <c r="U14" s="1"/>
      <c r="V14" s="1"/>
      <c r="W14" s="1"/>
      <c r="X14" s="1"/>
      <c r="Y14" s="1"/>
      <c r="Z14" s="1"/>
      <c r="AA14" s="1"/>
      <c r="AB14" s="1"/>
      <c r="AC14" s="1"/>
    </row>
    <row r="15" spans="1:29" x14ac:dyDescent="0.25">
      <c r="A15" s="3"/>
      <c r="B15" s="5"/>
      <c r="C15" s="49" t="s">
        <v>7</v>
      </c>
      <c r="D15" s="49" t="s">
        <v>7</v>
      </c>
      <c r="E15" s="21" t="s">
        <v>12</v>
      </c>
      <c r="F15" s="49" t="s">
        <v>7</v>
      </c>
      <c r="G15" s="50"/>
      <c r="H15" s="50"/>
      <c r="I15" s="50"/>
      <c r="J15" s="50"/>
      <c r="K15" s="50"/>
      <c r="L15" s="7"/>
      <c r="M15" s="4"/>
      <c r="N15" s="1"/>
      <c r="O15" s="1"/>
      <c r="P15" s="1"/>
      <c r="Q15" s="1"/>
      <c r="R15" s="1"/>
      <c r="S15" s="1"/>
      <c r="T15" s="1"/>
      <c r="U15" s="1"/>
      <c r="V15" s="1"/>
      <c r="W15" s="1"/>
      <c r="X15" s="1"/>
      <c r="Y15" s="1"/>
      <c r="Z15" s="1"/>
      <c r="AA15" s="1"/>
      <c r="AB15" s="1"/>
      <c r="AC15" s="1"/>
    </row>
    <row r="16" spans="1:29" x14ac:dyDescent="0.25">
      <c r="A16" s="3"/>
      <c r="B16" s="5"/>
      <c r="C16" s="49" t="s">
        <v>7</v>
      </c>
      <c r="D16" s="49" t="s">
        <v>7</v>
      </c>
      <c r="E16" s="21" t="s">
        <v>12</v>
      </c>
      <c r="F16" s="49" t="s">
        <v>7</v>
      </c>
      <c r="G16" s="50"/>
      <c r="H16" s="50"/>
      <c r="I16" s="50"/>
      <c r="J16" s="50"/>
      <c r="K16" s="50"/>
      <c r="L16" s="7"/>
      <c r="M16" s="4"/>
      <c r="N16" s="1"/>
      <c r="O16" s="1"/>
      <c r="P16" s="1"/>
      <c r="Q16" s="1"/>
      <c r="R16" s="1"/>
      <c r="S16" s="1"/>
      <c r="T16" s="1"/>
      <c r="U16" s="1"/>
      <c r="V16" s="1"/>
      <c r="W16" s="1"/>
      <c r="X16" s="1"/>
      <c r="Y16" s="1"/>
      <c r="Z16" s="1"/>
      <c r="AA16" s="1"/>
      <c r="AB16" s="1"/>
      <c r="AC16" s="1"/>
    </row>
    <row r="17" spans="1:29" x14ac:dyDescent="0.25">
      <c r="A17" s="3"/>
      <c r="B17" s="5"/>
      <c r="C17" s="49" t="s">
        <v>7</v>
      </c>
      <c r="D17" s="49" t="s">
        <v>7</v>
      </c>
      <c r="E17" s="21" t="s">
        <v>12</v>
      </c>
      <c r="F17" s="49" t="s">
        <v>7</v>
      </c>
      <c r="G17" s="50"/>
      <c r="H17" s="50"/>
      <c r="I17" s="50"/>
      <c r="J17" s="50"/>
      <c r="K17" s="50"/>
      <c r="L17" s="7"/>
      <c r="M17" s="4"/>
      <c r="N17" s="1"/>
      <c r="O17" s="1"/>
      <c r="P17" s="1"/>
      <c r="Q17" s="1"/>
      <c r="R17" s="1"/>
      <c r="S17" s="1"/>
      <c r="T17" s="1"/>
      <c r="U17" s="1"/>
      <c r="V17" s="1"/>
      <c r="W17" s="1"/>
      <c r="X17" s="1"/>
      <c r="Y17" s="1"/>
      <c r="Z17" s="1"/>
      <c r="AA17" s="1"/>
      <c r="AB17" s="1"/>
      <c r="AC17" s="1"/>
    </row>
    <row r="18" spans="1:29" x14ac:dyDescent="0.25">
      <c r="A18" s="3"/>
      <c r="B18" s="5"/>
      <c r="C18" s="49" t="s">
        <v>7</v>
      </c>
      <c r="D18" s="49" t="s">
        <v>7</v>
      </c>
      <c r="E18" s="21" t="s">
        <v>12</v>
      </c>
      <c r="F18" s="49" t="s">
        <v>7</v>
      </c>
      <c r="G18" s="50"/>
      <c r="H18" s="50"/>
      <c r="I18" s="50"/>
      <c r="J18" s="50"/>
      <c r="K18" s="50"/>
      <c r="L18" s="7"/>
      <c r="M18" s="4"/>
      <c r="N18" s="1"/>
      <c r="O18" s="1"/>
      <c r="P18" s="1"/>
      <c r="Q18" s="1"/>
      <c r="R18" s="1"/>
      <c r="S18" s="1"/>
      <c r="T18" s="1"/>
      <c r="U18" s="1"/>
      <c r="V18" s="1"/>
      <c r="W18" s="1"/>
      <c r="X18" s="1"/>
      <c r="Y18" s="1"/>
      <c r="Z18" s="1"/>
      <c r="AA18" s="1"/>
      <c r="AB18" s="1"/>
      <c r="AC18" s="1"/>
    </row>
    <row r="19" spans="1:29" x14ac:dyDescent="0.25">
      <c r="A19" s="3"/>
      <c r="B19" s="5"/>
      <c r="C19" s="49" t="s">
        <v>7</v>
      </c>
      <c r="D19" s="49" t="s">
        <v>7</v>
      </c>
      <c r="E19" s="21" t="s">
        <v>12</v>
      </c>
      <c r="F19" s="49" t="s">
        <v>7</v>
      </c>
      <c r="G19" s="50"/>
      <c r="H19" s="50"/>
      <c r="I19" s="50"/>
      <c r="J19" s="50"/>
      <c r="K19" s="50"/>
      <c r="L19" s="7"/>
      <c r="M19" s="4"/>
      <c r="N19" s="1"/>
      <c r="O19" s="1"/>
      <c r="P19" s="1"/>
      <c r="Q19" s="1"/>
      <c r="R19" s="1"/>
      <c r="S19" s="1"/>
      <c r="T19" s="1"/>
      <c r="U19" s="1"/>
      <c r="V19" s="1"/>
      <c r="W19" s="1"/>
      <c r="X19" s="1"/>
      <c r="Y19" s="1"/>
      <c r="Z19" s="1"/>
      <c r="AA19" s="1"/>
      <c r="AB19" s="1"/>
      <c r="AC19" s="1"/>
    </row>
    <row r="20" spans="1:29" x14ac:dyDescent="0.25">
      <c r="A20" s="3"/>
      <c r="B20" s="5"/>
      <c r="C20" s="49" t="s">
        <v>7</v>
      </c>
      <c r="D20" s="49" t="s">
        <v>7</v>
      </c>
      <c r="E20" s="21" t="s">
        <v>12</v>
      </c>
      <c r="F20" s="49" t="s">
        <v>7</v>
      </c>
      <c r="G20" s="50"/>
      <c r="H20" s="50"/>
      <c r="I20" s="50"/>
      <c r="J20" s="50"/>
      <c r="K20" s="50"/>
      <c r="L20" s="7"/>
      <c r="M20" s="4"/>
      <c r="N20" s="1"/>
      <c r="O20" s="1"/>
      <c r="P20" s="1"/>
      <c r="Q20" s="1"/>
      <c r="R20" s="1"/>
      <c r="S20" s="1"/>
      <c r="T20" s="1"/>
      <c r="U20" s="1"/>
      <c r="V20" s="1"/>
      <c r="W20" s="1"/>
      <c r="X20" s="1"/>
      <c r="Y20" s="1"/>
      <c r="Z20" s="1"/>
      <c r="AA20" s="1"/>
      <c r="AB20" s="1"/>
      <c r="AC20" s="1"/>
    </row>
    <row r="21" spans="1:29" x14ac:dyDescent="0.25">
      <c r="A21" s="3"/>
      <c r="B21" s="5"/>
      <c r="C21" s="49" t="s">
        <v>7</v>
      </c>
      <c r="D21" s="49" t="s">
        <v>7</v>
      </c>
      <c r="E21" s="21" t="s">
        <v>12</v>
      </c>
      <c r="F21" s="49" t="s">
        <v>7</v>
      </c>
      <c r="G21" s="50"/>
      <c r="H21" s="50"/>
      <c r="I21" s="50"/>
      <c r="J21" s="50"/>
      <c r="K21" s="50"/>
      <c r="L21" s="7"/>
      <c r="M21" s="4"/>
      <c r="N21" s="1"/>
      <c r="O21" s="1"/>
      <c r="P21" s="1"/>
      <c r="Q21" s="1"/>
      <c r="R21" s="1"/>
      <c r="S21" s="1"/>
      <c r="T21" s="1"/>
      <c r="U21" s="1"/>
      <c r="V21" s="1"/>
      <c r="W21" s="1"/>
      <c r="X21" s="1"/>
      <c r="Y21" s="1"/>
      <c r="Z21" s="1"/>
      <c r="AA21" s="1"/>
      <c r="AB21" s="1"/>
      <c r="AC21" s="1"/>
    </row>
    <row r="22" spans="1:29" x14ac:dyDescent="0.25">
      <c r="A22" s="3"/>
      <c r="B22" s="5"/>
      <c r="C22" s="49" t="s">
        <v>7</v>
      </c>
      <c r="D22" s="49" t="s">
        <v>7</v>
      </c>
      <c r="E22" s="21" t="s">
        <v>12</v>
      </c>
      <c r="F22" s="49" t="s">
        <v>7</v>
      </c>
      <c r="G22" s="50"/>
      <c r="H22" s="50"/>
      <c r="I22" s="50"/>
      <c r="J22" s="50"/>
      <c r="K22" s="50"/>
      <c r="L22" s="7"/>
      <c r="M22" s="4"/>
      <c r="N22" s="1"/>
      <c r="O22" s="1"/>
      <c r="P22" s="1"/>
      <c r="Q22" s="1"/>
      <c r="R22" s="1"/>
      <c r="S22" s="1"/>
      <c r="T22" s="1"/>
      <c r="U22" s="1"/>
      <c r="V22" s="1"/>
      <c r="W22" s="1"/>
      <c r="X22" s="1"/>
      <c r="Y22" s="1"/>
      <c r="Z22" s="1"/>
      <c r="AA22" s="1"/>
      <c r="AB22" s="1"/>
      <c r="AC22" s="1"/>
    </row>
    <row r="23" spans="1:29" x14ac:dyDescent="0.25">
      <c r="A23" s="3"/>
      <c r="B23" s="5"/>
      <c r="C23" s="49" t="s">
        <v>7</v>
      </c>
      <c r="D23" s="49" t="s">
        <v>7</v>
      </c>
      <c r="E23" s="21" t="s">
        <v>12</v>
      </c>
      <c r="F23" s="49" t="s">
        <v>7</v>
      </c>
      <c r="G23" s="50"/>
      <c r="H23" s="50"/>
      <c r="I23" s="50"/>
      <c r="J23" s="50"/>
      <c r="K23" s="50"/>
      <c r="L23" s="7"/>
      <c r="M23" s="4"/>
      <c r="N23" s="1"/>
      <c r="O23" s="1"/>
      <c r="P23" s="1"/>
      <c r="Q23" s="1"/>
      <c r="R23" s="1"/>
      <c r="S23" s="1"/>
      <c r="T23" s="1"/>
      <c r="U23" s="1"/>
      <c r="V23" s="1"/>
      <c r="W23" s="1"/>
      <c r="X23" s="1"/>
      <c r="Y23" s="1"/>
      <c r="Z23" s="1"/>
      <c r="AA23" s="1"/>
      <c r="AB23" s="1"/>
      <c r="AC23" s="1"/>
    </row>
    <row r="24" spans="1:29" x14ac:dyDescent="0.25">
      <c r="A24" s="3"/>
      <c r="B24" s="5"/>
      <c r="C24" s="49" t="s">
        <v>7</v>
      </c>
      <c r="D24" s="49" t="s">
        <v>7</v>
      </c>
      <c r="E24" s="21" t="s">
        <v>12</v>
      </c>
      <c r="F24" s="49" t="s">
        <v>7</v>
      </c>
      <c r="G24" s="50"/>
      <c r="H24" s="50"/>
      <c r="I24" s="50"/>
      <c r="J24" s="50"/>
      <c r="K24" s="50"/>
      <c r="L24" s="7"/>
      <c r="M24" s="4"/>
      <c r="N24" s="1"/>
      <c r="O24" s="1"/>
      <c r="P24" s="1"/>
      <c r="Q24" s="1"/>
      <c r="R24" s="1"/>
      <c r="S24" s="1"/>
      <c r="T24" s="1"/>
      <c r="U24" s="1"/>
      <c r="V24" s="1"/>
      <c r="W24" s="1"/>
      <c r="X24" s="1"/>
      <c r="Y24" s="1"/>
      <c r="Z24" s="1"/>
      <c r="AA24" s="1"/>
      <c r="AB24" s="1"/>
      <c r="AC24" s="1"/>
    </row>
    <row r="25" spans="1:29" x14ac:dyDescent="0.25">
      <c r="A25" s="3"/>
      <c r="B25" s="5"/>
      <c r="C25" s="49" t="s">
        <v>7</v>
      </c>
      <c r="D25" s="49" t="s">
        <v>7</v>
      </c>
      <c r="E25" s="21" t="s">
        <v>12</v>
      </c>
      <c r="F25" s="49" t="s">
        <v>7</v>
      </c>
      <c r="G25" s="50"/>
      <c r="H25" s="50"/>
      <c r="I25" s="50"/>
      <c r="J25" s="50"/>
      <c r="K25" s="50"/>
      <c r="L25" s="7"/>
      <c r="M25" s="4"/>
      <c r="N25" s="1"/>
      <c r="O25" s="1"/>
      <c r="P25" s="1"/>
      <c r="Q25" s="1"/>
      <c r="R25" s="1"/>
      <c r="S25" s="1"/>
      <c r="T25" s="1"/>
      <c r="U25" s="1"/>
      <c r="V25" s="1"/>
      <c r="W25" s="1"/>
      <c r="X25" s="1"/>
      <c r="Y25" s="1"/>
      <c r="Z25" s="1"/>
      <c r="AA25" s="1"/>
      <c r="AB25" s="1"/>
      <c r="AC25" s="1"/>
    </row>
    <row r="26" spans="1:29" x14ac:dyDescent="0.25">
      <c r="A26" s="3"/>
      <c r="B26" s="5"/>
      <c r="C26" s="49" t="s">
        <v>7</v>
      </c>
      <c r="D26" s="49" t="s">
        <v>7</v>
      </c>
      <c r="E26" s="21" t="s">
        <v>12</v>
      </c>
      <c r="F26" s="49" t="s">
        <v>7</v>
      </c>
      <c r="G26" s="50"/>
      <c r="H26" s="50"/>
      <c r="I26" s="50"/>
      <c r="J26" s="50"/>
      <c r="K26" s="50"/>
      <c r="L26" s="7"/>
      <c r="M26" s="4"/>
      <c r="N26" s="1"/>
      <c r="O26" s="1"/>
      <c r="P26" s="1"/>
      <c r="Q26" s="1"/>
      <c r="R26" s="1"/>
      <c r="S26" s="1"/>
      <c r="T26" s="1"/>
      <c r="U26" s="1"/>
      <c r="V26" s="1"/>
      <c r="W26" s="1"/>
      <c r="X26" s="1"/>
      <c r="Y26" s="1"/>
      <c r="Z26" s="1"/>
      <c r="AA26" s="1"/>
      <c r="AB26" s="1"/>
      <c r="AC26" s="1"/>
    </row>
    <row r="27" spans="1:29" x14ac:dyDescent="0.25">
      <c r="A27" s="3"/>
      <c r="B27" s="5"/>
      <c r="C27" s="49" t="s">
        <v>7</v>
      </c>
      <c r="D27" s="49" t="s">
        <v>7</v>
      </c>
      <c r="E27" s="21" t="s">
        <v>12</v>
      </c>
      <c r="F27" s="49" t="s">
        <v>7</v>
      </c>
      <c r="G27" s="50"/>
      <c r="H27" s="50"/>
      <c r="I27" s="50"/>
      <c r="J27" s="50"/>
      <c r="K27" s="50"/>
      <c r="L27" s="7"/>
      <c r="M27" s="4"/>
      <c r="N27" s="1"/>
      <c r="O27" s="1"/>
      <c r="P27" s="1"/>
      <c r="Q27" s="1"/>
      <c r="R27" s="1"/>
      <c r="S27" s="1"/>
      <c r="T27" s="1"/>
      <c r="U27" s="1"/>
      <c r="V27" s="1"/>
      <c r="W27" s="1"/>
      <c r="X27" s="1"/>
      <c r="Y27" s="1"/>
      <c r="Z27" s="1"/>
      <c r="AA27" s="1"/>
      <c r="AB27" s="1"/>
      <c r="AC27" s="1"/>
    </row>
    <row r="28" spans="1:29" x14ac:dyDescent="0.25">
      <c r="A28" s="3"/>
      <c r="B28" s="5"/>
      <c r="C28" s="49" t="s">
        <v>7</v>
      </c>
      <c r="D28" s="49" t="s">
        <v>7</v>
      </c>
      <c r="E28" s="21" t="s">
        <v>12</v>
      </c>
      <c r="F28" s="49" t="s">
        <v>7</v>
      </c>
      <c r="G28" s="50"/>
      <c r="H28" s="50"/>
      <c r="I28" s="50"/>
      <c r="J28" s="50"/>
      <c r="K28" s="50"/>
      <c r="L28" s="7"/>
      <c r="M28" s="4"/>
      <c r="N28" s="1"/>
      <c r="O28" s="1"/>
      <c r="P28" s="1"/>
      <c r="Q28" s="1"/>
      <c r="R28" s="1"/>
      <c r="S28" s="1"/>
      <c r="T28" s="1"/>
      <c r="U28" s="1"/>
      <c r="V28" s="1"/>
      <c r="W28" s="1"/>
      <c r="X28" s="1"/>
      <c r="Y28" s="1"/>
      <c r="Z28" s="1"/>
      <c r="AA28" s="1"/>
      <c r="AB28" s="1"/>
      <c r="AC28" s="1"/>
    </row>
    <row r="29" spans="1:29" x14ac:dyDescent="0.25">
      <c r="A29" s="3"/>
      <c r="B29" s="5"/>
      <c r="C29" s="49" t="s">
        <v>7</v>
      </c>
      <c r="D29" s="49" t="s">
        <v>7</v>
      </c>
      <c r="E29" s="21" t="s">
        <v>12</v>
      </c>
      <c r="F29" s="49" t="s">
        <v>7</v>
      </c>
      <c r="G29" s="50"/>
      <c r="H29" s="50"/>
      <c r="I29" s="50"/>
      <c r="J29" s="50"/>
      <c r="K29" s="50"/>
      <c r="L29" s="7"/>
      <c r="M29" s="4"/>
      <c r="N29" s="1"/>
      <c r="O29" s="1"/>
      <c r="P29" s="1"/>
      <c r="Q29" s="1"/>
      <c r="R29" s="1"/>
      <c r="S29" s="1"/>
      <c r="T29" s="1"/>
      <c r="U29" s="1"/>
      <c r="V29" s="1"/>
      <c r="W29" s="1"/>
      <c r="X29" s="1"/>
      <c r="Y29" s="1"/>
      <c r="Z29" s="1"/>
      <c r="AA29" s="1"/>
      <c r="AB29" s="1"/>
      <c r="AC29" s="1"/>
    </row>
    <row r="30" spans="1:29" x14ac:dyDescent="0.25">
      <c r="A30" s="3"/>
      <c r="B30" s="5"/>
      <c r="C30" s="49" t="s">
        <v>7</v>
      </c>
      <c r="D30" s="49" t="s">
        <v>7</v>
      </c>
      <c r="E30" s="21" t="s">
        <v>12</v>
      </c>
      <c r="F30" s="49" t="s">
        <v>7</v>
      </c>
      <c r="G30" s="50"/>
      <c r="H30" s="50"/>
      <c r="I30" s="50"/>
      <c r="J30" s="50"/>
      <c r="K30" s="50"/>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98" t="s">
        <v>358</v>
      </c>
      <c r="D32" s="6"/>
      <c r="E32" s="6"/>
      <c r="F32" s="6"/>
      <c r="G32" s="6"/>
      <c r="H32" s="6"/>
      <c r="I32" s="6"/>
      <c r="J32" s="69" t="s">
        <v>215</v>
      </c>
      <c r="K32" s="69"/>
      <c r="L32" s="7"/>
      <c r="M32" s="4"/>
      <c r="N32" s="1"/>
      <c r="O32" s="1"/>
      <c r="P32" s="1"/>
      <c r="Q32" s="1"/>
      <c r="R32" s="1"/>
      <c r="S32" s="1"/>
      <c r="T32" s="1"/>
      <c r="U32" s="1"/>
      <c r="V32" s="1"/>
      <c r="W32" s="1"/>
      <c r="X32" s="1"/>
      <c r="Y32" s="1"/>
      <c r="Z32" s="1"/>
      <c r="AA32" s="1"/>
      <c r="AB32" s="1"/>
      <c r="AC32" s="1"/>
    </row>
    <row r="33" spans="1:29" x14ac:dyDescent="0.25">
      <c r="A33" s="3"/>
      <c r="B33" s="5"/>
      <c r="C33" s="98"/>
      <c r="D33" s="6"/>
      <c r="E33" s="6"/>
      <c r="F33" s="6"/>
      <c r="G33" s="6"/>
      <c r="H33" s="6"/>
      <c r="I33" s="6"/>
      <c r="J33" s="69"/>
      <c r="K33" s="69"/>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dgp6sOQdHmCHlRHmj5KzY15bWEFIBVYSDlOxL5iVOU+6xIOEZ+jmKhA4QUNdLswplmv6tfuHOvS0EWry2bZcRw==" saltValue="cAil4Kl0CkpGPuH3cGGbQg=="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968666FF-5518-46F5-B184-2986C77A7570}"/>
    <hyperlink ref="O6" location="Vareoplysninger!A1" display="Vareoplysninger" xr:uid="{A12F85B3-D07A-4BF2-AC49-21C3BFEA8FDF}"/>
    <hyperlink ref="O7" location="'Yderligere vareoplysninger'!A1" display="Yderligere vareoplysninger" xr:uid="{10EFA5FB-5E84-4973-B013-F785BDDB00AF}"/>
    <hyperlink ref="O8" location="'Brugsanvisning og anvendelse'!A1" display="Brugsanvisning og anvendelse" xr:uid="{E6E386F4-950D-4D00-A450-635CE2436138}"/>
    <hyperlink ref="O9" location="'Andre mærkningsoplysninger'!A1" display="Andre mærkningsoplysninger" xr:uid="{DA42A163-CB92-40C3-BC99-6DC5FD33C433}"/>
    <hyperlink ref="O10" location="Emballage!A1" display="Emballage" xr:uid="{86EE73F6-2E50-4817-B23A-B6456BA3ED90}"/>
    <hyperlink ref="O11" location="'Bilag I'!A1" display="Bilag I" xr:uid="{1F54111F-352F-42CF-BBC6-4A1005955275}"/>
    <hyperlink ref="J32:K33" location="'Bilag I'!A1" display="Næste" xr:uid="{4E4CF792-BA14-456A-9976-4B478F4FF8D6}"/>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Lande'!$B5)</xm:f>
          </x14:formula1>
          <xm:sqref>G11:G30</xm:sqref>
        </x14:dataValidation>
        <x14:dataValidation type="list" allowBlank="1" showInputMessage="1" xr:uid="{ECA66386-794D-4ED6-ACF9-1356859246D4}">
          <x14:formula1>
            <xm:f>_xlfn.ANCHORARRAY('Drop down Lande'!$B27)</xm:f>
          </x14:formula1>
          <xm:sqref>H11:H30</xm:sqref>
        </x14:dataValidation>
        <x14:dataValidation type="list" allowBlank="1" showInputMessage="1" xr:uid="{0C59E466-E35E-4B42-B37F-9A3FB8CB6F5D}">
          <x14:formula1>
            <xm:f>_xlfn.ANCHORARRAY('Drop down Lande'!$B49)</xm:f>
          </x14:formula1>
          <xm:sqref>I11:I30</xm:sqref>
        </x14:dataValidation>
        <x14:dataValidation type="list" allowBlank="1" showInputMessage="1" xr:uid="{E2E18F89-7E11-4CD8-9ED6-856837846D5E}">
          <x14:formula1>
            <xm:f>_xlfn.ANCHORARRAY('Drop down Lande'!$B71)</xm:f>
          </x14:formula1>
          <xm:sqref>J11:J30</xm:sqref>
        </x14:dataValidation>
        <x14:dataValidation type="list" allowBlank="1" showInputMessage="1" xr:uid="{E9ED0965-21B1-4CA8-AC8F-088265AD2DD9}">
          <x14:formula1>
            <xm:f>_xlfn.ANCHORARRAY('Drop down Lande'!$B93)</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C5B880-3E09-4360-A9A5-14706B325B9C}">
  <ds:schemaRefs>
    <ds:schemaRef ds:uri="http://purl.org/dc/terms/"/>
    <ds:schemaRef ds:uri="71b1f780-363b-41d8-8e71-ee3104fd66fe"/>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9b8a46d-7af2-4a76-a922-855df10a936d"/>
    <ds:schemaRef ds:uri="http://www.w3.org/XML/1998/namespace"/>
  </ds:schemaRefs>
</ds:datastoreItem>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DDFFF966-348A-4CD0-ABE4-DC03A91AB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lpstr>Bilag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2026-01-19T14:07:46Z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