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6210-3 - Toiletpapir og køkkenruller/"/>
    </mc:Choice>
  </mc:AlternateContent>
  <xr:revisionPtr revIDLastSave="2143" documentId="13_ncr:1_{DBB553A4-A009-4B9A-9551-A49A19813D10}" xr6:coauthVersionLast="47" xr6:coauthVersionMax="47" xr10:uidLastSave="{4ABF20BB-B21D-48E0-B2E7-51AE684FD851}"/>
  <workbookProtection workbookAlgorithmName="SHA-512" workbookHashValue="2U2ZhgT0ODhBDrMbQlQgz0seWWkjROI1vYW48fNAPn6br1mfNsK67hGMMyVRfKkD58d7SckGeYGIXS2NIh5osA==" workbookSaltValue="/gl7hEyNb6+Mq3q5dtisaw==" workbookSpinCount="100000" lockStructure="1"/>
  <bookViews>
    <workbookView xWindow="28680" yWindow="-120" windowWidth="29040" windowHeight="17520" firstSheet="2" activeTab="2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25" l="1"/>
  <c r="BL3" i="25"/>
  <c r="BK3" i="25"/>
  <c r="B1" i="28" l="1"/>
  <c r="B1" i="27"/>
  <c r="B1" i="30"/>
  <c r="B1" i="11"/>
  <c r="B1" i="3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FO3" i="25" l="1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R3" i="25" l="1"/>
  <c r="BU3" i="25" l="1"/>
  <c r="BT3" i="25"/>
  <c r="BS3" i="25"/>
  <c r="BV3" i="25"/>
  <c r="BW3" i="25"/>
  <c r="BX3" i="25"/>
  <c r="BY3" i="25"/>
  <c r="BZ3" i="25"/>
  <c r="CA3" i="25"/>
  <c r="CB3" i="25"/>
  <c r="CC3" i="25"/>
  <c r="CD3" i="25"/>
  <c r="CE3" i="25"/>
  <c r="CF3" i="25"/>
  <c r="CG3" i="25"/>
  <c r="AH3" i="25" l="1"/>
  <c r="BA3" i="25"/>
  <c r="AZ3" i="25"/>
  <c r="BN3" i="25" l="1"/>
  <c r="AX3" i="25"/>
  <c r="AU3" i="25"/>
  <c r="AY3" i="25"/>
  <c r="BM3" i="25"/>
  <c r="AJ3" i="25"/>
  <c r="AW3" i="25"/>
  <c r="AT3" i="25"/>
  <c r="AS3" i="25"/>
  <c r="AR3" i="25"/>
  <c r="AQ3" i="25"/>
  <c r="AK3" i="25"/>
  <c r="AL3" i="25"/>
  <c r="AI3" i="25"/>
  <c r="D3" i="25"/>
  <c r="C3" i="25" l="1"/>
  <c r="B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<sst xmlns="http://schemas.openxmlformats.org/spreadsheetml/2006/main" count="1462" uniqueCount="834">
  <si>
    <t>Ja/Nej</t>
  </si>
  <si>
    <t>Engelsk oversættelse</t>
  </si>
  <si>
    <t>Lande</t>
  </si>
  <si>
    <t>Vælg</t>
  </si>
  <si>
    <t>Select</t>
  </si>
  <si>
    <t>Lande (dansk)</t>
  </si>
  <si>
    <t>Lande (norsk)</t>
  </si>
  <si>
    <t>Lande (Engelsk)</t>
  </si>
  <si>
    <t>ISO 3166-1</t>
  </si>
  <si>
    <t>Ja</t>
  </si>
  <si>
    <t>Yes</t>
  </si>
  <si>
    <t>Afghanistan</t>
  </si>
  <si>
    <t>AFG</t>
  </si>
  <si>
    <t>Nej</t>
  </si>
  <si>
    <t>No</t>
  </si>
  <si>
    <t>Albanien</t>
  </si>
  <si>
    <t>Albania</t>
  </si>
  <si>
    <t>ALB</t>
  </si>
  <si>
    <t>Algeriet</t>
  </si>
  <si>
    <t>Algerie</t>
  </si>
  <si>
    <t>Algeria</t>
  </si>
  <si>
    <t>DZA</t>
  </si>
  <si>
    <t>Type af produkt</t>
  </si>
  <si>
    <t>Andorra</t>
  </si>
  <si>
    <t>AND</t>
  </si>
  <si>
    <t>Angola</t>
  </si>
  <si>
    <t>AGO</t>
  </si>
  <si>
    <t>Toiletpapir</t>
  </si>
  <si>
    <t>Toilet paper</t>
  </si>
  <si>
    <t>Antigua &amp;Barbuda</t>
  </si>
  <si>
    <t>Antigua og Barbuda</t>
  </si>
  <si>
    <t>Antigua &amp; Barbuda</t>
  </si>
  <si>
    <t>ATG</t>
  </si>
  <si>
    <t>Køkkenrulle</t>
  </si>
  <si>
    <t>Kitchen towels</t>
  </si>
  <si>
    <t>Argentina</t>
  </si>
  <si>
    <t>ARG</t>
  </si>
  <si>
    <t>Armenien</t>
  </si>
  <si>
    <t>Armenia</t>
  </si>
  <si>
    <t>ARM</t>
  </si>
  <si>
    <t>Aserbajdsjan</t>
  </si>
  <si>
    <t>Azerbaijan</t>
  </si>
  <si>
    <t>AZE</t>
  </si>
  <si>
    <t>RSPO</t>
  </si>
  <si>
    <t>Australien</t>
  </si>
  <si>
    <t>Australia</t>
  </si>
  <si>
    <t>AUS</t>
  </si>
  <si>
    <t>Bahamas</t>
  </si>
  <si>
    <t>BHS</t>
  </si>
  <si>
    <t>IP</t>
  </si>
  <si>
    <t>Bahrain</t>
  </si>
  <si>
    <t>BHR</t>
  </si>
  <si>
    <t>SG</t>
  </si>
  <si>
    <t>Bangladesh</t>
  </si>
  <si>
    <t>BGD</t>
  </si>
  <si>
    <t>MB</t>
  </si>
  <si>
    <t>Barbados</t>
  </si>
  <si>
    <t>BRB</t>
  </si>
  <si>
    <t>Belgien</t>
  </si>
  <si>
    <t>Belgia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</si>
  <si>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</si>
  <si>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</si>
  <si>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</si>
  <si>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</si>
  <si>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</si>
  <si>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</si>
  <si>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</si>
  <si>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</si>
  <si>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Bolivia</t>
  </si>
  <si>
    <t>BOL</t>
  </si>
  <si>
    <t>Bosnien-Herzegovina</t>
  </si>
  <si>
    <t>Bosnia og Herzegovina</t>
  </si>
  <si>
    <t>Bosnia and Herzegovina</t>
  </si>
  <si>
    <t>BIH</t>
  </si>
  <si>
    <t>Botswana</t>
  </si>
  <si>
    <t>BWA</t>
  </si>
  <si>
    <t>Brasilien</t>
  </si>
  <si>
    <t>Brasil</t>
  </si>
  <si>
    <t>Brazil</t>
  </si>
  <si>
    <t>BRA</t>
  </si>
  <si>
    <t>Brunei</t>
  </si>
  <si>
    <t>BRN</t>
  </si>
  <si>
    <t>Bulgarien</t>
  </si>
  <si>
    <t>Bulgaria</t>
  </si>
  <si>
    <t>BGR</t>
  </si>
  <si>
    <t>Burkina Faso</t>
  </si>
  <si>
    <t>BFA</t>
  </si>
  <si>
    <t>Kategoriansvarlig</t>
  </si>
  <si>
    <t>Burma (Myanmar)</t>
  </si>
  <si>
    <t>MMR</t>
  </si>
  <si>
    <t>Burundi</t>
  </si>
  <si>
    <t>BDI</t>
  </si>
  <si>
    <t>Dansk</t>
  </si>
  <si>
    <t>Engelsk</t>
  </si>
  <si>
    <t>Cambodja</t>
  </si>
  <si>
    <t>Kambodsja</t>
  </si>
  <si>
    <t>Cambodia</t>
  </si>
  <si>
    <t>KHM</t>
  </si>
  <si>
    <t>Cameroun</t>
  </si>
  <si>
    <t>Kamerun</t>
  </si>
  <si>
    <t>Cameroon</t>
  </si>
  <si>
    <t>CMR</t>
  </si>
  <si>
    <t>Jonas Garly Sørensen</t>
  </si>
  <si>
    <t>Canada</t>
  </si>
  <si>
    <t>CAN</t>
  </si>
  <si>
    <t>Christina Burgsø Martens</t>
  </si>
  <si>
    <t>Centralafrika</t>
  </si>
  <si>
    <t>Sentral-Afrika</t>
  </si>
  <si>
    <t>Central Africa</t>
  </si>
  <si>
    <t>CAF</t>
  </si>
  <si>
    <t>Lasse Lindner</t>
  </si>
  <si>
    <t>Chad</t>
  </si>
  <si>
    <t>Tsjad</t>
  </si>
  <si>
    <t>TCD</t>
  </si>
  <si>
    <t>Torben Lund</t>
  </si>
  <si>
    <t>Chile</t>
  </si>
  <si>
    <t>CHL</t>
  </si>
  <si>
    <t>Rikke Witting Thomsen</t>
  </si>
  <si>
    <t>Colombia</t>
  </si>
  <si>
    <t>COL</t>
  </si>
  <si>
    <t>Jeppe Løkke Henriksen</t>
  </si>
  <si>
    <t>Comorerne</t>
  </si>
  <si>
    <t>Komorene</t>
  </si>
  <si>
    <t>Comoros</t>
  </si>
  <si>
    <t>COM</t>
  </si>
  <si>
    <t xml:space="preserve">Lone Holst Andersen </t>
  </si>
  <si>
    <t>Congo</t>
  </si>
  <si>
    <t>Kongo</t>
  </si>
  <si>
    <t>COG</t>
  </si>
  <si>
    <t>Tina Jensen</t>
  </si>
  <si>
    <t>Costa Rica</t>
  </si>
  <si>
    <t>CRI</t>
  </si>
  <si>
    <t>Cuba</t>
  </si>
  <si>
    <t>CUB</t>
  </si>
  <si>
    <t>Cypern</t>
  </si>
  <si>
    <t>Kypros</t>
  </si>
  <si>
    <t>Cyprus</t>
  </si>
  <si>
    <t>CYP</t>
  </si>
  <si>
    <t>Danmark</t>
  </si>
  <si>
    <t>Denmark</t>
  </si>
  <si>
    <t>DNK</t>
  </si>
  <si>
    <t>Darussalem</t>
  </si>
  <si>
    <t>Demokratiske rep. Congo</t>
  </si>
  <si>
    <t>Demokratisk rep. Kongo</t>
  </si>
  <si>
    <t>Democratic rep. Congo</t>
  </si>
  <si>
    <t>COD</t>
  </si>
  <si>
    <t>Djibouti</t>
  </si>
  <si>
    <t>DJI</t>
  </si>
  <si>
    <t>Dominica</t>
  </si>
  <si>
    <t>DMA</t>
  </si>
  <si>
    <t>Dominikanske Republik</t>
  </si>
  <si>
    <t>den dominikanske republikk</t>
  </si>
  <si>
    <t>Dominican Republic</t>
  </si>
  <si>
    <t>DOM</t>
  </si>
  <si>
    <t>Ecuador</t>
  </si>
  <si>
    <t>ECU</t>
  </si>
  <si>
    <t>Egypten</t>
  </si>
  <si>
    <t>Egypt</t>
  </si>
  <si>
    <t>EGY</t>
  </si>
  <si>
    <t>El Salvador</t>
  </si>
  <si>
    <t>SLV</t>
  </si>
  <si>
    <t>Elfenbens- kysten</t>
  </si>
  <si>
    <t>Elfenbenskysten</t>
  </si>
  <si>
    <t>Ivory Coast</t>
  </si>
  <si>
    <t>CIV</t>
  </si>
  <si>
    <t>Eritrea</t>
  </si>
  <si>
    <t>ERI</t>
  </si>
  <si>
    <t>Estland</t>
  </si>
  <si>
    <t>Estonia</t>
  </si>
  <si>
    <t>EST</t>
  </si>
  <si>
    <t>Etiopien</t>
  </si>
  <si>
    <t>Etiopia</t>
  </si>
  <si>
    <t>Ethiopia</t>
  </si>
  <si>
    <t>ETH</t>
  </si>
  <si>
    <t>Fiji</t>
  </si>
  <si>
    <t>FJI</t>
  </si>
  <si>
    <t>Filippinerne</t>
  </si>
  <si>
    <t>Filippinene</t>
  </si>
  <si>
    <t>Phillipines</t>
  </si>
  <si>
    <t>PHL</t>
  </si>
  <si>
    <t>Finland</t>
  </si>
  <si>
    <t>FIN</t>
  </si>
  <si>
    <t>Forenede Arab. Emirater</t>
  </si>
  <si>
    <t>De forente arabiske. Emirater</t>
  </si>
  <si>
    <t>United Arab. Emirates</t>
  </si>
  <si>
    <t>ARE</t>
  </si>
  <si>
    <t>Frankrig</t>
  </si>
  <si>
    <t>Frankrike</t>
  </si>
  <si>
    <t>France</t>
  </si>
  <si>
    <t>FRA</t>
  </si>
  <si>
    <t>Gabon</t>
  </si>
  <si>
    <t>GAB</t>
  </si>
  <si>
    <t>Gambia</t>
  </si>
  <si>
    <t>GMB</t>
  </si>
  <si>
    <t>Georgien</t>
  </si>
  <si>
    <t>Georgia</t>
  </si>
  <si>
    <t>GEO</t>
  </si>
  <si>
    <t>Ghana</t>
  </si>
  <si>
    <t>GHA</t>
  </si>
  <si>
    <t>Grenada</t>
  </si>
  <si>
    <t>GRD</t>
  </si>
  <si>
    <t>Grenadinerne</t>
  </si>
  <si>
    <t>Grenadinene</t>
  </si>
  <si>
    <t>The Grenadines</t>
  </si>
  <si>
    <t>VCT</t>
  </si>
  <si>
    <t>Grækenland</t>
  </si>
  <si>
    <t>Hellas</t>
  </si>
  <si>
    <t>Greece</t>
  </si>
  <si>
    <t>GRC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</si>
  <si>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</si>
  <si>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</si>
  <si>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</si>
  <si>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</si>
  <si>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</si>
  <si>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</si>
  <si>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</si>
  <si>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</si>
  <si>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</si>
  <si>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</si>
  <si>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</si>
  <si>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</si>
  <si>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Hviderusland (Belarus)</t>
  </si>
  <si>
    <t>Hviterussland</t>
  </si>
  <si>
    <t>Belarus</t>
  </si>
  <si>
    <t>BLR</t>
  </si>
  <si>
    <t>Indien</t>
  </si>
  <si>
    <t>India</t>
  </si>
  <si>
    <t>IND</t>
  </si>
  <si>
    <t>Indonesien</t>
  </si>
  <si>
    <t>Indonesia</t>
  </si>
  <si>
    <t>IDN</t>
  </si>
  <si>
    <t>Irak</t>
  </si>
  <si>
    <t>Iraq</t>
  </si>
  <si>
    <t>IRQ</t>
  </si>
  <si>
    <t>Iran</t>
  </si>
  <si>
    <t>IRN</t>
  </si>
  <si>
    <t>Irland</t>
  </si>
  <si>
    <t>Ireland</t>
  </si>
  <si>
    <t>IRL</t>
  </si>
  <si>
    <t>Island</t>
  </si>
  <si>
    <t>Iceland</t>
  </si>
  <si>
    <t>ISL</t>
  </si>
  <si>
    <t>Israel</t>
  </si>
  <si>
    <t>ISR</t>
  </si>
  <si>
    <t>Italien</t>
  </si>
  <si>
    <t>Italia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</si>
  <si>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</si>
  <si>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</si>
  <si>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</si>
  <si>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</si>
  <si>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</si>
  <si>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</si>
  <si>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</si>
  <si>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</si>
  <si>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Kapverdiske Øer</t>
  </si>
  <si>
    <t>Kapp Verde-øyene</t>
  </si>
  <si>
    <t>Cape Verde Islands</t>
  </si>
  <si>
    <t>CPV</t>
  </si>
  <si>
    <t>Kasakhstan</t>
  </si>
  <si>
    <t>Kazakhstan</t>
  </si>
  <si>
    <t>KAZ</t>
  </si>
  <si>
    <t>Kenya</t>
  </si>
  <si>
    <t>KEN</t>
  </si>
  <si>
    <t>Kina</t>
  </si>
  <si>
    <t>China</t>
  </si>
  <si>
    <t>CHN</t>
  </si>
  <si>
    <t>Kirgisistan</t>
  </si>
  <si>
    <t>Kyrgyzstan</t>
  </si>
  <si>
    <t>KGZ</t>
  </si>
  <si>
    <t>Kiribati</t>
  </si>
  <si>
    <t>KIR</t>
  </si>
  <si>
    <t>Kroatien</t>
  </si>
  <si>
    <t>Kroatia</t>
  </si>
  <si>
    <t>Croatia</t>
  </si>
  <si>
    <t>HRV</t>
  </si>
  <si>
    <t>Kuwait</t>
  </si>
  <si>
    <t>KWT</t>
  </si>
  <si>
    <t>Laos</t>
  </si>
  <si>
    <t>LAO</t>
  </si>
  <si>
    <t>Lesotho</t>
  </si>
  <si>
    <t>LSO</t>
  </si>
  <si>
    <t>Letland</t>
  </si>
  <si>
    <t>Latvia</t>
  </si>
  <si>
    <t>LVA</t>
  </si>
  <si>
    <t>Libanon</t>
  </si>
  <si>
    <t>Lebanon</t>
  </si>
  <si>
    <t>LBN</t>
  </si>
  <si>
    <t>Liberia</t>
  </si>
  <si>
    <t>LBR</t>
  </si>
  <si>
    <t>Libyen</t>
  </si>
  <si>
    <t>Libya</t>
  </si>
  <si>
    <t>LBY</t>
  </si>
  <si>
    <t>Liechtenstein</t>
  </si>
  <si>
    <t>LIE</t>
  </si>
  <si>
    <t>Litauen</t>
  </si>
  <si>
    <t>Lithuania</t>
  </si>
  <si>
    <t>LTU</t>
  </si>
  <si>
    <t>Luxembourg</t>
  </si>
  <si>
    <t>LUX</t>
  </si>
  <si>
    <t>Madagaskar</t>
  </si>
  <si>
    <t>Madagascar</t>
  </si>
  <si>
    <t>MDG</t>
  </si>
  <si>
    <t>Makedonien (FYROM)</t>
  </si>
  <si>
    <t>Makedonia (FYROM)</t>
  </si>
  <si>
    <t>Macedonia (FYROM)</t>
  </si>
  <si>
    <t>MKD</t>
  </si>
  <si>
    <t>Malawi</t>
  </si>
  <si>
    <t>MWI</t>
  </si>
  <si>
    <t>Malaysia</t>
  </si>
  <si>
    <t>MYS</t>
  </si>
  <si>
    <t>Maldiverne</t>
  </si>
  <si>
    <t>Maldivene</t>
  </si>
  <si>
    <t>Maldives</t>
  </si>
  <si>
    <t>MDV</t>
  </si>
  <si>
    <t>Mali</t>
  </si>
  <si>
    <t>MLI</t>
  </si>
  <si>
    <t>Malta</t>
  </si>
  <si>
    <t>MLT</t>
  </si>
  <si>
    <t>Marokko</t>
  </si>
  <si>
    <t>Morocco</t>
  </si>
  <si>
    <t>MAR</t>
  </si>
  <si>
    <t>Marshall-øerne</t>
  </si>
  <si>
    <t>Marshalløyene</t>
  </si>
  <si>
    <t>The Marshall Islands</t>
  </si>
  <si>
    <t>MHL</t>
  </si>
  <si>
    <t>Mauretanien</t>
  </si>
  <si>
    <t>Mauritania</t>
  </si>
  <si>
    <t>MRT</t>
  </si>
  <si>
    <t>Mauritius</t>
  </si>
  <si>
    <t>MUS</t>
  </si>
  <si>
    <t>Mexico</t>
  </si>
  <si>
    <t>MEX</t>
  </si>
  <si>
    <t>Mikronesien</t>
  </si>
  <si>
    <t>Mikronesia</t>
  </si>
  <si>
    <t>Micronesia</t>
  </si>
  <si>
    <t>FSM</t>
  </si>
  <si>
    <t>Moldova</t>
  </si>
  <si>
    <t>MDA</t>
  </si>
  <si>
    <t>Monaco</t>
  </si>
  <si>
    <t>MCO</t>
  </si>
  <si>
    <t>Mongoliet</t>
  </si>
  <si>
    <t>Mongolia</t>
  </si>
  <si>
    <t>MNG</t>
  </si>
  <si>
    <t>Mozambique</t>
  </si>
  <si>
    <t>Mosambik</t>
  </si>
  <si>
    <t>MOZ</t>
  </si>
  <si>
    <t>Namibia</t>
  </si>
  <si>
    <t>NAM</t>
  </si>
  <si>
    <t>Nauru</t>
  </si>
  <si>
    <t>NRU</t>
  </si>
  <si>
    <t>Nederlandene</t>
  </si>
  <si>
    <t>Nederland</t>
  </si>
  <si>
    <t>The Netherlands</t>
  </si>
  <si>
    <t>NLD</t>
  </si>
  <si>
    <t>Nepal</t>
  </si>
  <si>
    <t>NPL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</si>
  <si>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</si>
  <si>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</si>
  <si>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</si>
  <si>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</si>
  <si>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</si>
  <si>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</si>
  <si>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</si>
  <si>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</si>
  <si>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Nordkorea</t>
  </si>
  <si>
    <t>Nord-Korea</t>
  </si>
  <si>
    <t>North Korea</t>
  </si>
  <si>
    <t>PRK</t>
  </si>
  <si>
    <t>Norge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</si>
  <si>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</si>
  <si>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</si>
  <si>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</si>
  <si>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</si>
  <si>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</si>
  <si>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</si>
  <si>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</si>
  <si>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</si>
  <si>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Palestina</t>
  </si>
  <si>
    <t>Palestine</t>
  </si>
  <si>
    <t>PSE</t>
  </si>
  <si>
    <t>Panama</t>
  </si>
  <si>
    <t>PAN</t>
  </si>
  <si>
    <t>Papua New Guinea</t>
  </si>
  <si>
    <t>Papua Ny-Guinea</t>
  </si>
  <si>
    <t>PNG</t>
  </si>
  <si>
    <t>Paraguay</t>
  </si>
  <si>
    <t>PRY</t>
  </si>
  <si>
    <t>Peru</t>
  </si>
  <si>
    <t>PER</t>
  </si>
  <si>
    <t>Polen</t>
  </si>
  <si>
    <t>Poland</t>
  </si>
  <si>
    <t>POL</t>
  </si>
  <si>
    <t>Portugal</t>
  </si>
  <si>
    <t>PRT</t>
  </si>
  <si>
    <t>Qatar</t>
  </si>
  <si>
    <t>QAT</t>
  </si>
  <si>
    <t>Rumænien</t>
  </si>
  <si>
    <t>Romania</t>
  </si>
  <si>
    <t>ROU</t>
  </si>
  <si>
    <t>Rusland</t>
  </si>
  <si>
    <t>Russland</t>
  </si>
  <si>
    <t>Russia</t>
  </si>
  <si>
    <t>RUS</t>
  </si>
  <si>
    <t>Rwanda</t>
  </si>
  <si>
    <t>RWA</t>
  </si>
  <si>
    <t>Salomonøerne</t>
  </si>
  <si>
    <t>Solomon øyene</t>
  </si>
  <si>
    <t>Solomon Islands</t>
  </si>
  <si>
    <t>SLB</t>
  </si>
  <si>
    <t>Samoa</t>
  </si>
  <si>
    <t>WSM</t>
  </si>
  <si>
    <t>San Marino</t>
  </si>
  <si>
    <t>SMR</t>
  </si>
  <si>
    <t>Sao Tomé &amp; Principe</t>
  </si>
  <si>
    <t>São Tomé og Principe</t>
  </si>
  <si>
    <t>Sao Tome &amp; Principe</t>
  </si>
  <si>
    <t>STP</t>
  </si>
  <si>
    <t>Saudi Arabien</t>
  </si>
  <si>
    <t>Saudi-Arabia</t>
  </si>
  <si>
    <t>Saudi Arabia</t>
  </si>
  <si>
    <t>SAU</t>
  </si>
  <si>
    <t>Schweiz</t>
  </si>
  <si>
    <t>Sveits</t>
  </si>
  <si>
    <t>Switzerland</t>
  </si>
  <si>
    <t>CHE</t>
  </si>
  <si>
    <t>Senegal</t>
  </si>
  <si>
    <t>SEN</t>
  </si>
  <si>
    <t>Serbien og Montenegro</t>
  </si>
  <si>
    <t>Serbia og Montenegro</t>
  </si>
  <si>
    <t>Serbia and Montenegro</t>
  </si>
  <si>
    <t>SRB</t>
  </si>
  <si>
    <t>Seychellerne</t>
  </si>
  <si>
    <t>Seychellene</t>
  </si>
  <si>
    <t>Seychelles</t>
  </si>
  <si>
    <t>SYC</t>
  </si>
  <si>
    <t>Sierra Leone</t>
  </si>
  <si>
    <t>SLE</t>
  </si>
  <si>
    <t>Singapore</t>
  </si>
  <si>
    <t>SGP</t>
  </si>
  <si>
    <t>Slovakiet</t>
  </si>
  <si>
    <t>Slovakia</t>
  </si>
  <si>
    <t>SVK</t>
  </si>
  <si>
    <t>Slovenien</t>
  </si>
  <si>
    <t>Slovenia</t>
  </si>
  <si>
    <t>SVN</t>
  </si>
  <si>
    <t>Somalia</t>
  </si>
  <si>
    <t>SOM</t>
  </si>
  <si>
    <t>Spanien</t>
  </si>
  <si>
    <t>Spania</t>
  </si>
  <si>
    <t>Spain</t>
  </si>
  <si>
    <t>ESP</t>
  </si>
  <si>
    <t>Sri Lanka</t>
  </si>
  <si>
    <t>LKA</t>
  </si>
  <si>
    <t>St. Kitts-Nevis</t>
  </si>
  <si>
    <t>KAN</t>
  </si>
  <si>
    <t>St. Lucia</t>
  </si>
  <si>
    <t>LCA</t>
  </si>
  <si>
    <t>St. Vincent &amp;</t>
  </si>
  <si>
    <t>Storbritannien (England)</t>
  </si>
  <si>
    <t>Storbritannia</t>
  </si>
  <si>
    <t>United Kingdom</t>
  </si>
  <si>
    <t>GBR</t>
  </si>
  <si>
    <t>Sudan</t>
  </si>
  <si>
    <t>SDN</t>
  </si>
  <si>
    <t>Surinam</t>
  </si>
  <si>
    <t>Suriname</t>
  </si>
  <si>
    <t>SUR</t>
  </si>
  <si>
    <t>Sverige</t>
  </si>
  <si>
    <t>Sweden</t>
  </si>
  <si>
    <t>SWE</t>
  </si>
  <si>
    <t>Swaziland</t>
  </si>
  <si>
    <t>SWZ</t>
  </si>
  <si>
    <t>Sydafrika</t>
  </si>
  <si>
    <t>Sør-Afrika</t>
  </si>
  <si>
    <t>South Africa</t>
  </si>
  <si>
    <t>ZAF</t>
  </si>
  <si>
    <t>Sydkorea</t>
  </si>
  <si>
    <t>Sør-Korea</t>
  </si>
  <si>
    <t>South Korea</t>
  </si>
  <si>
    <t>Syrien</t>
  </si>
  <si>
    <t>Syria</t>
  </si>
  <si>
    <t>SYR</t>
  </si>
  <si>
    <t>Tadjikistan</t>
  </si>
  <si>
    <t>Tadsjikistan</t>
  </si>
  <si>
    <t>Tajikistan</t>
  </si>
  <si>
    <t>TJK</t>
  </si>
  <si>
    <t>Taiwan</t>
  </si>
  <si>
    <t>TWN</t>
  </si>
  <si>
    <t>Tanzania</t>
  </si>
  <si>
    <t>TZA</t>
  </si>
  <si>
    <t>Thailand</t>
  </si>
  <si>
    <t>THA</t>
  </si>
  <si>
    <t>Tjekkiet</t>
  </si>
  <si>
    <t>Tsjekkisk Republikk</t>
  </si>
  <si>
    <t>Czech Republic</t>
  </si>
  <si>
    <t>CZE</t>
  </si>
  <si>
    <t>Togo</t>
  </si>
  <si>
    <t>Å gå</t>
  </si>
  <si>
    <t>TGO</t>
  </si>
  <si>
    <t>Tonga</t>
  </si>
  <si>
    <t>TON</t>
  </si>
  <si>
    <t>Trinidad &amp; Tobago</t>
  </si>
  <si>
    <t>Trinidad og Tobago</t>
  </si>
  <si>
    <t>TTO</t>
  </si>
  <si>
    <t>Tunesien</t>
  </si>
  <si>
    <t>Tunisia</t>
  </si>
  <si>
    <t>TUN</t>
  </si>
  <si>
    <t>Turkmenistan</t>
  </si>
  <si>
    <t>TKM</t>
  </si>
  <si>
    <t>Tuvalu</t>
  </si>
  <si>
    <t>TUV</t>
  </si>
  <si>
    <t>Tyrkiet</t>
  </si>
  <si>
    <t>Tyrkia</t>
  </si>
  <si>
    <t>Turkey</t>
  </si>
  <si>
    <t>TUR</t>
  </si>
  <si>
    <t>Tyskland</t>
  </si>
  <si>
    <t>Germany</t>
  </si>
  <si>
    <t>DEU</t>
  </si>
  <si>
    <t>Uganda</t>
  </si>
  <si>
    <t>UGA</t>
  </si>
  <si>
    <t>Ukraine</t>
  </si>
  <si>
    <t>Ukraina</t>
  </si>
  <si>
    <t>UKR</t>
  </si>
  <si>
    <t>Ungarn</t>
  </si>
  <si>
    <t>Hungary</t>
  </si>
  <si>
    <t>HUN</t>
  </si>
  <si>
    <t>Uruguay</t>
  </si>
  <si>
    <t>URY</t>
  </si>
  <si>
    <t>USA</t>
  </si>
  <si>
    <t>Usbekistan</t>
  </si>
  <si>
    <t>Uzbekistan</t>
  </si>
  <si>
    <t>UZB</t>
  </si>
  <si>
    <t>Vanuatu</t>
  </si>
  <si>
    <t>VUT</t>
  </si>
  <si>
    <t>Vatikanet</t>
  </si>
  <si>
    <t>Vatican</t>
  </si>
  <si>
    <t>VAT</t>
  </si>
  <si>
    <t>Venezuela</t>
  </si>
  <si>
    <t>VEN</t>
  </si>
  <si>
    <t>Vietnam</t>
  </si>
  <si>
    <t>VNM</t>
  </si>
  <si>
    <t>Yemen</t>
  </si>
  <si>
    <t>Jemen</t>
  </si>
  <si>
    <t>YEM</t>
  </si>
  <si>
    <t>Zambia</t>
  </si>
  <si>
    <t>ZMB</t>
  </si>
  <si>
    <t>Zimbabwe</t>
  </si>
  <si>
    <t>ZWE</t>
  </si>
  <si>
    <t>Ækvatorial Guinea</t>
  </si>
  <si>
    <t>Ekvatorial-Guinea</t>
  </si>
  <si>
    <t>Equatorial Guinea</t>
  </si>
  <si>
    <t>GNQ</t>
  </si>
  <si>
    <t>Østrig</t>
  </si>
  <si>
    <t>Østerrike</t>
  </si>
  <si>
    <t>Austria</t>
  </si>
  <si>
    <t>AUT</t>
  </si>
  <si>
    <t>Østtimor</t>
  </si>
  <si>
    <t>Øst-Timor</t>
  </si>
  <si>
    <t>East Timor</t>
  </si>
  <si>
    <t>TLS</t>
  </si>
  <si>
    <t>GTIN nummer</t>
  </si>
  <si>
    <t>REMA 1000 Varenr.</t>
  </si>
  <si>
    <t>VK nummer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</si>
  <si>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</si>
  <si>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</si>
  <si>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</si>
  <si>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</si>
  <si>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</si>
  <si>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</si>
  <si>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</si>
  <si>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</si>
  <si>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</si>
  <si>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</si>
  <si>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</si>
  <si>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</si>
  <si>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</si>
  <si>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</si>
  <si>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</si>
  <si>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</si>
  <si>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</si>
  <si>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</si>
  <si>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</si>
  <si>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</si>
  <si>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</si>
  <si>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</si>
  <si>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</si>
  <si>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</si>
  <si>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</si>
  <si>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</si>
  <si>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Produktionsland</t>
  </si>
  <si>
    <t>Petrokemiske råvarer</t>
  </si>
  <si>
    <t>Hvilke typer petrokemiske råvarer?</t>
  </si>
  <si>
    <t>Stoffer fra kandidatlisten</t>
  </si>
  <si>
    <t>Hvilke stoffer fra kandidatlisten?</t>
  </si>
  <si>
    <t>Bomuld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</si>
  <si>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</si>
  <si>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</si>
  <si>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</si>
  <si>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</si>
  <si>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</si>
  <si>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</si>
  <si>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Svanemærket</t>
  </si>
  <si>
    <t>Licensnr (svanemærket)</t>
  </si>
  <si>
    <t>Certifikat fremsendt (svanemærket)</t>
  </si>
  <si>
    <t>EU-blomsten</t>
  </si>
  <si>
    <t>Licensnr (EU-blomsten)</t>
  </si>
  <si>
    <t>Certifikat fremsendt (EU-blomsten)</t>
  </si>
  <si>
    <t>Astma &amp; Allergi</t>
  </si>
  <si>
    <t>Hvilket (astma&amp;allergi)</t>
  </si>
  <si>
    <t>Allergy certified</t>
  </si>
  <si>
    <t>Palme- og palmekerneolie</t>
  </si>
  <si>
    <t>Ingedienser (palmeolie)</t>
  </si>
  <si>
    <t>IP, SG, MB</t>
  </si>
  <si>
    <t>Licensnr (RSPO)</t>
  </si>
  <si>
    <t>Certifikat (RSPO)</t>
  </si>
  <si>
    <t>Vegan</t>
  </si>
  <si>
    <t>Hvilket (vegan)</t>
  </si>
  <si>
    <t>FSC</t>
  </si>
  <si>
    <t>Licensnr (FSC)</t>
  </si>
  <si>
    <t>Certifikat (FSC)</t>
  </si>
  <si>
    <t>Ecocert</t>
  </si>
  <si>
    <t>Hvilket (ecocert)</t>
  </si>
  <si>
    <t>SUP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</si>
  <si>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</si>
  <si>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</si>
  <si>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</si>
  <si>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</si>
  <si>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</si>
  <si>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</si>
  <si>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</si>
  <si>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</si>
  <si>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</si>
  <si>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</si>
  <si>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</si>
  <si>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</si>
  <si>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</si>
  <si>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</si>
  <si>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</si>
  <si>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</si>
  <si>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</si>
  <si>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</si>
  <si>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</si>
  <si>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</si>
  <si>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</si>
  <si>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</si>
  <si>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</si>
  <si>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</si>
  <si>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</si>
  <si>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</si>
  <si>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</si>
  <si>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</si>
  <si>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</si>
  <si>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</si>
  <si>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</si>
  <si>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</si>
  <si>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</si>
  <si>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</si>
  <si>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</si>
  <si>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</si>
  <si>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</si>
  <si>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</si>
  <si>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</si>
  <si>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</si>
  <si>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</si>
  <si>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</si>
  <si>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</si>
  <si>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</si>
  <si>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</si>
  <si>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</si>
  <si>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</si>
  <si>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</si>
  <si>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</si>
  <si>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</si>
  <si>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</si>
  <si>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</si>
  <si>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</si>
  <si>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</si>
  <si>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</si>
  <si>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</si>
  <si>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</si>
  <si>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</si>
  <si>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</si>
  <si>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</si>
  <si>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</si>
  <si>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</si>
  <si>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</si>
  <si>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</si>
  <si>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</si>
  <si>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</si>
  <si>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</si>
  <si>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</si>
  <si>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</si>
  <si>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</si>
  <si>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</si>
  <si>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</si>
  <si>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</si>
  <si>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</si>
  <si>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</si>
  <si>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</si>
  <si>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</si>
  <si>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</si>
  <si>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</si>
  <si>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</si>
  <si>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</si>
  <si>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</si>
  <si>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</si>
  <si>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</si>
  <si>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</si>
  <si>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</si>
  <si>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</si>
  <si>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</si>
  <si>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</si>
  <si>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</si>
  <si>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</si>
  <si>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</si>
  <si>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</si>
  <si>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</si>
  <si>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</si>
  <si>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</si>
  <si>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</si>
  <si>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</si>
  <si>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</si>
  <si>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</si>
  <si>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Varefakta Nonfood</t>
  </si>
  <si>
    <t>Specifikationsskema for toiletpapir og køkkenruller [F6210:3]</t>
  </si>
  <si>
    <t xml:space="preserve">Start </t>
  </si>
  <si>
    <t>Leverandør</t>
  </si>
  <si>
    <t>Vareoplysninger</t>
  </si>
  <si>
    <t>Firma:</t>
  </si>
  <si>
    <t>Indsæt</t>
  </si>
  <si>
    <t>Yderligere vareoplysninger</t>
  </si>
  <si>
    <t>Adresse:</t>
  </si>
  <si>
    <t>Brugsanvisning og anvendelse</t>
  </si>
  <si>
    <t>Kontaktperson:</t>
  </si>
  <si>
    <t>Andre mærkningsoplysninger</t>
  </si>
  <si>
    <t>Telefon:</t>
  </si>
  <si>
    <t xml:space="preserve">E-mail: </t>
  </si>
  <si>
    <t>Varenavn:</t>
  </si>
  <si>
    <t>Varebetegnelse:</t>
  </si>
  <si>
    <t>Ny vare hos Varefakta:</t>
  </si>
  <si>
    <t>Eksisterende vare hos Varefakta:</t>
  </si>
  <si>
    <t>VK-nummer:</t>
  </si>
  <si>
    <t>Evt. varenummer:</t>
  </si>
  <si>
    <t>Producent</t>
  </si>
  <si>
    <t>Producentens adresse:</t>
  </si>
  <si>
    <t>E-mail:</t>
  </si>
  <si>
    <t>Udfyldes af Varefakta</t>
  </si>
  <si>
    <t>VK nummer:</t>
  </si>
  <si>
    <t>REMA 1000 varenummer:</t>
  </si>
  <si>
    <t>GTIN nummer:</t>
  </si>
  <si>
    <t>Kategoriansvarlig:</t>
  </si>
  <si>
    <t>Næste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</si>
  <si>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</si>
  <si>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Type:</t>
  </si>
  <si>
    <t>Fiberdeklaration for papir</t>
  </si>
  <si>
    <t>Mængde (%)</t>
  </si>
  <si>
    <t>Land 1</t>
  </si>
  <si>
    <t>land 2</t>
  </si>
  <si>
    <t>Land 3</t>
  </si>
  <si>
    <t>Land 4</t>
  </si>
  <si>
    <t>Land 5</t>
  </si>
  <si>
    <t>Nye fibre (%)</t>
  </si>
  <si>
    <t>Returfibre (afskær fra ny papirmasse) (%)</t>
  </si>
  <si>
    <t>Fiberdeklaration for paprulle</t>
  </si>
  <si>
    <t>Blegning</t>
  </si>
  <si>
    <t>Er produktet bleget</t>
  </si>
  <si>
    <t>Hvis ja, angiv hvordan (fx ECF, TCF):</t>
  </si>
  <si>
    <t>Tilsætningsstoffer</t>
  </si>
  <si>
    <t>Kemisk navn evt. CAS-nummer:</t>
  </si>
  <si>
    <t>Tilsat/påtrykt farve 1</t>
  </si>
  <si>
    <t>Tilsat/påtrykt farve 2</t>
  </si>
  <si>
    <t>Tilsat/påtrykt farve 3</t>
  </si>
  <si>
    <t>Tilsat optisk hvid 1</t>
  </si>
  <si>
    <t>Tilsat optisk hvid 2</t>
  </si>
  <si>
    <t>Tilsat optisk hvid 3</t>
  </si>
  <si>
    <t>Coating 1</t>
  </si>
  <si>
    <t>Coating 2</t>
  </si>
  <si>
    <t>Coating 3</t>
  </si>
  <si>
    <t>Tilsat vådstyrkemiddel 1</t>
  </si>
  <si>
    <t>Tilsat vådstyrkemiddel 2</t>
  </si>
  <si>
    <t>Tilsat vådstyrkemiddel 3</t>
  </si>
  <si>
    <t>Fødevarekontakt</t>
  </si>
  <si>
    <t xml:space="preserve">Kan produktet anvendes til fødevarer </t>
  </si>
  <si>
    <t>Hvis ja, skal der foreligge en gældende overensstemmelseserklæring på produktet, der ikke er mere end 1 år gammelt. Bekræft at denne er fremsendt.</t>
  </si>
  <si>
    <t xml:space="preserve">Opfylder produktet kravene i Empfehlung xxxvi BFR? </t>
  </si>
  <si>
    <t>Mål og vægt</t>
  </si>
  <si>
    <t>Længde i cm:</t>
  </si>
  <si>
    <t>Længde i m (angiv med en decimal):</t>
  </si>
  <si>
    <t>Bekræft at der er fremsendt dokumentation:</t>
  </si>
  <si>
    <t>Bredde i cm:</t>
  </si>
  <si>
    <r>
      <t>Papirvægt (g/m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 (</t>
    </r>
    <r>
      <rPr>
        <sz val="11"/>
        <color rgb="FFAD643A"/>
        <rFont val="Calibri"/>
        <family val="2"/>
        <scheme val="minor"/>
      </rPr>
      <t>DS/EN 12625-3</t>
    </r>
    <r>
      <rPr>
        <sz val="11"/>
        <rFont val="Calibri"/>
        <family val="2"/>
        <scheme val="minor"/>
      </rPr>
      <t>)</t>
    </r>
  </si>
  <si>
    <t>Antal</t>
  </si>
  <si>
    <t>Antal ruller pr. pakke (stk):</t>
  </si>
  <si>
    <t>Antal blade pr. rulle (stk):</t>
  </si>
  <si>
    <t>Antal lag (stk):</t>
  </si>
  <si>
    <t>Angiv sugeevne (g/g):</t>
  </si>
  <si>
    <t>Trækbrudsstyrke i længderetning (N/m):</t>
  </si>
  <si>
    <t>Trækbrudsstyrke i tværretning (N/m):</t>
  </si>
  <si>
    <t>Angiv perforering (%)</t>
  </si>
  <si>
    <t>Forrige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</si>
  <si>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</si>
  <si>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t>Hvis ja, hvilke:</t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</si>
  <si>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</si>
  <si>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</si>
  <si>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</si>
  <si>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</si>
  <si>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</si>
  <si>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</si>
  <si>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Hvis ja, angiv licens nr.:</t>
  </si>
  <si>
    <t>Bekræft at certifikat er fremsendt:</t>
  </si>
  <si>
    <t>EU-Blomsten:</t>
  </si>
  <si>
    <t>Astma &amp; Allergi: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</si>
  <si>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</si>
  <si>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FSC:</t>
  </si>
  <si>
    <t>Andet (angiv):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</si>
  <si>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</si>
  <si>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</si>
  <si>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</si>
  <si>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</si>
  <si>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</si>
  <si>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</si>
  <si>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</si>
  <si>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</si>
  <si>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</si>
  <si>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Hvilken type af certificering?</t>
  </si>
  <si>
    <t>Type af certifikat (FSC)</t>
  </si>
  <si>
    <t>Nettovægt (g):</t>
  </si>
  <si>
    <t>INDHOLD (KLIK FOR AT VÆLGE)</t>
  </si>
  <si>
    <t>INDHOLD (KLIK FOR VÆLGE)</t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</si>
  <si>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</si>
  <si>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t xml:space="preserve">Sugeevne </t>
    </r>
    <r>
      <rPr>
        <b/>
        <sz val="11"/>
        <rFont val="Calibri"/>
        <family val="2"/>
        <scheme val="minor"/>
      </rPr>
      <t>(DS/EN ISO 12625-8)</t>
    </r>
  </si>
  <si>
    <r>
      <t xml:space="preserve">Trækbrudsstyrke - tør </t>
    </r>
    <r>
      <rPr>
        <b/>
        <sz val="11"/>
        <rFont val="Calibri"/>
        <family val="2"/>
        <scheme val="minor"/>
      </rPr>
      <t>(DS/EN 12625-4)</t>
    </r>
  </si>
  <si>
    <r>
      <rPr>
        <b/>
        <sz val="14"/>
        <rFont val="Calibri"/>
        <family val="2"/>
        <scheme val="minor"/>
      </rPr>
      <t xml:space="preserve">Trækbrudsstyrke - våd </t>
    </r>
    <r>
      <rPr>
        <b/>
        <sz val="11"/>
        <rFont val="Calibri"/>
        <family val="2"/>
        <scheme val="minor"/>
      </rPr>
      <t>(DS/EN 12625-5) (</t>
    </r>
    <r>
      <rPr>
        <sz val="11"/>
        <rFont val="Calibri"/>
        <family val="2"/>
        <scheme val="minor"/>
      </rPr>
      <t>Kun for køkkenruller)</t>
    </r>
  </si>
  <si>
    <r>
      <t xml:space="preserve">Perforering </t>
    </r>
    <r>
      <rPr>
        <b/>
        <sz val="11"/>
        <rFont val="Calibri"/>
        <family val="2"/>
        <scheme val="minor"/>
      </rPr>
      <t xml:space="preserve">(DS/EN 12625-12)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</si>
</sst>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AD643A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8"/>
      <name val="Calibri"/>
      <family val="2"/>
      <scheme val="minor"/>
    </font>
    <font>
      <b/>
      <sz val="22"/>
      <name val="Tw Cen MT Condensed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0" fillId="2" borderId="0" xfId="0" applyFill="1"/>
    <xf numFmtId="0" fontId="4" fillId="3" borderId="0" xfId="0" applyFont="1" applyFill="1"/>
    <xf numFmtId="0" fontId="15" fillId="0" borderId="0" xfId="0" applyFont="1"/>
    <xf numFmtId="0" fontId="0" fillId="3" borderId="0" xfId="0" applyFill="1"/>
    <xf numFmtId="0" fontId="2" fillId="3" borderId="15" xfId="0" applyFont="1" applyFill="1" applyBorder="1"/>
    <xf numFmtId="0" fontId="2" fillId="3" borderId="17" xfId="0" applyFont="1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4" fillId="4" borderId="1" xfId="0" applyFont="1" applyFill="1" applyBorder="1" applyProtection="1">
      <protection locked="0"/>
    </xf>
    <xf numFmtId="0" fontId="0" fillId="9" borderId="0" xfId="0" applyFill="1"/>
    <xf numFmtId="0" fontId="0" fillId="10" borderId="0" xfId="0" applyFill="1"/>
    <xf numFmtId="0" fontId="16" fillId="11" borderId="0" xfId="0" applyFont="1" applyFill="1"/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4" borderId="0" xfId="0" applyFill="1"/>
    <xf numFmtId="0" fontId="0" fillId="3" borderId="1" xfId="0" applyFill="1" applyBorder="1"/>
    <xf numFmtId="0" fontId="2" fillId="3" borderId="1" xfId="0" applyFont="1" applyFill="1" applyBorder="1" applyAlignment="1">
      <alignment vertical="top" wrapText="1"/>
    </xf>
    <xf numFmtId="0" fontId="0" fillId="3" borderId="0" xfId="0" applyFill="1" applyAlignment="1">
      <alignment horizontal="left" wrapText="1"/>
    </xf>
    <xf numFmtId="0" fontId="4" fillId="4" borderId="1" xfId="0" applyFont="1" applyFill="1" applyBorder="1" applyAlignment="1" applyProtection="1">
      <alignment wrapText="1"/>
      <protection locked="0"/>
    </xf>
    <xf numFmtId="0" fontId="1" fillId="2" borderId="13" xfId="0" applyFont="1" applyFill="1" applyBorder="1"/>
    <xf numFmtId="0" fontId="0" fillId="15" borderId="0" xfId="0" applyFill="1"/>
    <xf numFmtId="0" fontId="19" fillId="3" borderId="0" xfId="0" applyFont="1" applyFill="1"/>
    <xf numFmtId="0" fontId="20" fillId="3" borderId="0" xfId="0" applyFont="1" applyFill="1"/>
    <xf numFmtId="0" fontId="2" fillId="3" borderId="1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0" fontId="0" fillId="0" borderId="1" xfId="0" applyBorder="1"/>
    <xf numFmtId="49" fontId="0" fillId="0" borderId="0" xfId="0" applyNumberFormat="1"/>
    <xf numFmtId="49" fontId="0" fillId="0" borderId="0" xfId="0" quotePrefix="1" applyNumberFormat="1"/>
    <xf numFmtId="0" fontId="1" fillId="16" borderId="2" xfId="0" applyFont="1" applyFill="1" applyBorder="1"/>
    <xf numFmtId="0" fontId="1" fillId="16" borderId="4" xfId="0" applyFont="1" applyFill="1" applyBorder="1"/>
    <xf numFmtId="0" fontId="2" fillId="16" borderId="4" xfId="0" applyFont="1" applyFill="1" applyBorder="1"/>
    <xf numFmtId="0" fontId="1" fillId="16" borderId="11" xfId="0" applyFont="1" applyFill="1" applyBorder="1"/>
    <xf numFmtId="0" fontId="1" fillId="16" borderId="3" xfId="0" applyFont="1" applyFill="1" applyBorder="1"/>
    <xf numFmtId="0" fontId="21" fillId="17" borderId="12" xfId="1" applyFont="1" applyFill="1" applyBorder="1" applyProtection="1"/>
    <xf numFmtId="0" fontId="22" fillId="17" borderId="13" xfId="0" applyFont="1" applyFill="1" applyBorder="1"/>
    <xf numFmtId="0" fontId="22" fillId="17" borderId="14" xfId="0" applyFont="1" applyFill="1" applyBorder="1"/>
    <xf numFmtId="0" fontId="4" fillId="16" borderId="5" xfId="0" applyFont="1" applyFill="1" applyBorder="1"/>
    <xf numFmtId="0" fontId="5" fillId="16" borderId="4" xfId="0" applyFont="1" applyFill="1" applyBorder="1" applyAlignment="1">
      <alignment vertical="center" wrapText="1"/>
    </xf>
    <xf numFmtId="0" fontId="24" fillId="3" borderId="0" xfId="0" applyFont="1" applyFill="1"/>
    <xf numFmtId="0" fontId="0" fillId="16" borderId="4" xfId="0" applyFill="1" applyBorder="1"/>
    <xf numFmtId="0" fontId="0" fillId="16" borderId="11" xfId="0" applyFill="1" applyBorder="1"/>
    <xf numFmtId="0" fontId="22" fillId="17" borderId="0" xfId="0" applyFont="1" applyFill="1"/>
    <xf numFmtId="0" fontId="2" fillId="16" borderId="1" xfId="0" applyFont="1" applyFill="1" applyBorder="1" applyAlignment="1">
      <alignment vertical="top" wrapText="1"/>
    </xf>
    <xf numFmtId="0" fontId="23" fillId="3" borderId="0" xfId="1" applyFont="1" applyFill="1" applyBorder="1" applyAlignment="1">
      <alignment horizontal="right" vertical="center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16" xfId="0" applyFont="1" applyFill="1" applyBorder="1" applyAlignment="1" applyProtection="1">
      <alignment horizontal="left" wrapText="1"/>
      <protection locked="0"/>
    </xf>
    <xf numFmtId="0" fontId="4" fillId="4" borderId="18" xfId="0" applyFont="1" applyFill="1" applyBorder="1" applyAlignment="1" applyProtection="1">
      <alignment horizontal="left"/>
      <protection locked="0"/>
    </xf>
    <xf numFmtId="0" fontId="9" fillId="4" borderId="18" xfId="0" applyFont="1" applyFill="1" applyBorder="1" applyAlignment="1" applyProtection="1">
      <alignment horizontal="left"/>
      <protection locked="0"/>
    </xf>
    <xf numFmtId="0" fontId="9" fillId="4" borderId="19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5" fillId="16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>
      <alignment horizontal="left" wrapText="1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4" fillId="16" borderId="1" xfId="0" applyFont="1" applyFill="1" applyBorder="1" applyAlignment="1">
      <alignment horizontal="left"/>
    </xf>
    <xf numFmtId="0" fontId="15" fillId="16" borderId="1" xfId="0" applyFont="1" applyFill="1" applyBorder="1" applyAlignment="1">
      <alignment horizontal="left"/>
    </xf>
    <xf numFmtId="0" fontId="23" fillId="3" borderId="0" xfId="1" applyFont="1" applyFill="1" applyBorder="1" applyAlignment="1">
      <alignment horizontal="left" vertical="center"/>
    </xf>
    <xf numFmtId="0" fontId="0" fillId="3" borderId="20" xfId="0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4" fillId="4" borderId="22" xfId="0" applyFont="1" applyFill="1" applyBorder="1" applyAlignment="1" applyProtection="1">
      <alignment horizontal="left" vertical="top"/>
      <protection locked="0"/>
    </xf>
    <xf numFmtId="0" fontId="4" fillId="4" borderId="23" xfId="0" applyFont="1" applyFill="1" applyBorder="1" applyAlignment="1" applyProtection="1">
      <alignment horizontal="left" vertical="top"/>
      <protection locked="0"/>
    </xf>
    <xf numFmtId="0" fontId="4" fillId="4" borderId="24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4" fillId="4" borderId="1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>
      <alignment horizontal="left" wrapText="1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12" fillId="3" borderId="0" xfId="1" applyFont="1" applyFill="1" applyBorder="1" applyAlignment="1">
      <alignment horizontal="right" vertical="center"/>
    </xf>
  </cellXfs>
  <cellStyles count="2">
    <cellStyle name="Link" xfId="1" builtinId="8"/>
    <cellStyle name="Normal" xfId="0" builtinId="0"/>
  </cellStyles>
  <dxfs count="118"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CC9900"/>
      <color rgb="FFFFCCFF"/>
      <color rgb="FFCC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624414</xdr:colOff>
      <xdr:row>0</xdr:row>
      <xdr:rowOff>86523</xdr:rowOff>
    </xdr:from>
    <xdr:to>
      <xdr:col>8</xdr:col>
      <xdr:colOff>160788</xdr:colOff>
      <xdr:row>0</xdr:row>
      <xdr:rowOff>437638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D60619-7C6F-B8FF-4FE8-871315EA3E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9289" y="86523"/>
          <a:ext cx="1679499" cy="351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116758</xdr:colOff>
      <xdr:row>0</xdr:row>
      <xdr:rowOff>134148</xdr:rowOff>
    </xdr:from>
    <xdr:to>
      <xdr:col>10</xdr:col>
      <xdr:colOff>96944</xdr:colOff>
      <xdr:row>0</xdr:row>
      <xdr:rowOff>488438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D257B0A-D37C-29FD-5755-E1D2992850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12933" y="134148"/>
          <a:ext cx="1694686" cy="3542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3572578-4B5F-B0C4-B008-A6CCDC4C6E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00128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117040</xdr:rowOff>
    </xdr:from>
    <xdr:to>
      <xdr:col>9</xdr:col>
      <xdr:colOff>0</xdr:colOff>
      <xdr:row>0</xdr:row>
      <xdr:rowOff>470621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62E019F-90D5-888D-1FD6-30BA865F5D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19078" y="117040"/>
          <a:ext cx="1691297" cy="3535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21AB42B-1A56-2204-3C8B-FBAE7DFE3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52453" y="116542"/>
          <a:ext cx="1696059" cy="354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17" dataDxfId="116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15"/>
    <tableColumn id="2" xr3:uid="{4AD203A7-FE90-42EE-822E-78C14DF304B3}" name="Lande (norsk)" dataDxfId="114"/>
    <tableColumn id="3" xr3:uid="{CE0C2A52-5300-49D5-8283-EEF9E5A15380}" name="Lande (Engelsk)" dataDxfId="113"/>
    <tableColumn id="4" xr3:uid="{63B3AAAF-0FA8-4662-A65A-DF65E46AD1B9}" name="ISO 3166-1" dataDxfId="1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det%20udfylder%20vi%20normalt%20ikk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9" workbookViewId="0">
      <selection activeCell="A22" sqref="A22:B26"/>
    </sheetView>
  </sheetViews>
  <sheetFormatPr defaultRowHeight="14.5" x14ac:dyDescent="0.35"/>
  <cols>
    <col min="1" max="1" width="46.1796875" customWidth="1"/>
    <col min="2" max="2" width="60.54296875" bestFit="1" customWidth="1"/>
    <col min="4" max="4" width="22.54296875" bestFit="1" customWidth="1"/>
    <col min="5" max="5" width="14.81640625" bestFit="1" customWidth="1"/>
    <col min="6" max="6" width="16.54296875" bestFit="1" customWidth="1"/>
    <col min="16" max="16" width="27.26953125" customWidth="1"/>
  </cols>
  <sheetData>
    <row r="1" spans="1:16" ht="21" x14ac:dyDescent="0.5">
      <c r="A1" s="10" t="s">
        <v>0</v>
      </c>
      <c r="B1" s="10" t="s">
        <v>1</v>
      </c>
      <c r="C1" s="10"/>
      <c r="D1" s="10" t="s">
        <v>2</v>
      </c>
      <c r="E1" s="10"/>
      <c r="F1" s="10"/>
    </row>
    <row r="2" spans="1:16" x14ac:dyDescent="0.35">
      <c r="A2" t="s">
        <v>3</v>
      </c>
      <c r="B2" t="s">
        <v>4</v>
      </c>
      <c r="D2" s="9" t="s">
        <v>5</v>
      </c>
      <c r="E2" s="9" t="s">
        <v>6</v>
      </c>
      <c r="F2" s="9" t="s">
        <v>7</v>
      </c>
      <c r="G2" s="9" t="s">
        <v>8</v>
      </c>
    </row>
    <row r="3" spans="1:16" x14ac:dyDescent="0.35">
      <c r="A3" t="s">
        <v>9</v>
      </c>
      <c r="B3" t="s">
        <v>10</v>
      </c>
      <c r="D3" s="11" t="s">
        <v>11</v>
      </c>
      <c r="E3" s="11" t="s">
        <v>11</v>
      </c>
      <c r="F3" s="11" t="s">
        <v>11</v>
      </c>
      <c r="G3" s="11" t="s">
        <v>12</v>
      </c>
      <c r="P3" s="20" t="s">
        <v>819</v>
      </c>
    </row>
    <row r="4" spans="1:16" x14ac:dyDescent="0.35">
      <c r="A4" t="s">
        <v>13</v>
      </c>
      <c r="B4" t="s">
        <v>14</v>
      </c>
      <c r="D4" s="11" t="s">
        <v>15</v>
      </c>
      <c r="E4" s="11" t="s">
        <v>16</v>
      </c>
      <c r="F4" s="11" t="s">
        <v>16</v>
      </c>
      <c r="G4" s="11" t="s">
        <v>17</v>
      </c>
      <c r="P4" t="s">
        <v>92</v>
      </c>
    </row>
    <row r="5" spans="1:16" x14ac:dyDescent="0.35">
      <c r="D5" s="11" t="s">
        <v>18</v>
      </c>
      <c r="E5" s="11" t="s">
        <v>19</v>
      </c>
      <c r="F5" s="11" t="s">
        <v>20</v>
      </c>
      <c r="G5" s="11" t="s">
        <v>21</v>
      </c>
    </row>
    <row r="6" spans="1:16" ht="21" x14ac:dyDescent="0.5">
      <c r="A6" s="10" t="s">
        <v>22</v>
      </c>
      <c r="D6" s="11" t="s">
        <v>23</v>
      </c>
      <c r="E6" s="11" t="s">
        <v>23</v>
      </c>
      <c r="F6" s="11" t="s">
        <v>23</v>
      </c>
      <c r="G6" s="11" t="s">
        <v>24</v>
      </c>
      <c r="P6" s="46" t="str">
        <f>IF($P$4="Engelsk","Select","Vælg")</f>
        <v>Vælg</v>
      </c>
    </row>
    <row r="7" spans="1:16" x14ac:dyDescent="0.35">
      <c r="A7" t="s">
        <v>3</v>
      </c>
      <c r="B7" t="s">
        <v>4</v>
      </c>
      <c r="D7" s="11" t="s">
        <v>25</v>
      </c>
      <c r="E7" s="11" t="s">
        <v>25</v>
      </c>
      <c r="F7" s="11" t="s">
        <v>25</v>
      </c>
      <c r="G7" s="11" t="s">
        <v>26</v>
      </c>
      <c r="P7" s="46" t="str">
        <f>IF($P$4="Engelsk","Insert","Indsæt")</f>
        <v>Indsæt</v>
      </c>
    </row>
    <row r="8" spans="1:16" x14ac:dyDescent="0.35">
      <c r="A8" t="s">
        <v>27</v>
      </c>
      <c r="B8" t="s">
        <v>28</v>
      </c>
      <c r="D8" s="11" t="s">
        <v>29</v>
      </c>
      <c r="E8" s="11" t="s">
        <v>30</v>
      </c>
      <c r="F8" s="11" t="s">
        <v>31</v>
      </c>
      <c r="G8" s="11" t="s">
        <v>32</v>
      </c>
      <c r="P8" s="46" t="str">
        <f>IF($P$4="Engelsk","Yes","Ja")</f>
        <v>Ja</v>
      </c>
    </row>
    <row r="9" spans="1:16" x14ac:dyDescent="0.35">
      <c r="A9" t="s">
        <v>33</v>
      </c>
      <c r="B9" t="s">
        <v>34</v>
      </c>
      <c r="D9" s="11" t="s">
        <v>35</v>
      </c>
      <c r="E9" s="11" t="s">
        <v>35</v>
      </c>
      <c r="F9" s="11" t="s">
        <v>35</v>
      </c>
      <c r="G9" s="11" t="s">
        <v>36</v>
      </c>
      <c r="P9" s="46" t="str">
        <f>IF($P$4="Engelsk","No","Nej")</f>
        <v>Nej</v>
      </c>
    </row>
    <row r="10" spans="1:16" x14ac:dyDescent="0.35">
      <c r="D10" s="11" t="s">
        <v>37</v>
      </c>
      <c r="E10" s="11" t="s">
        <v>38</v>
      </c>
      <c r="F10" s="11" t="s">
        <v>38</v>
      </c>
      <c r="G10" s="11" t="s">
        <v>39</v>
      </c>
      <c r="P10" s="46" t="str">
        <f>IF($P$4="Engelsk","Next","Næste")</f>
        <v>Næste</v>
      </c>
    </row>
    <row r="11" spans="1:16" x14ac:dyDescent="0.35">
      <c r="D11" s="11" t="s">
        <v>40</v>
      </c>
      <c r="E11" s="11" t="s">
        <v>40</v>
      </c>
      <c r="F11" s="11" t="s">
        <v>41</v>
      </c>
      <c r="G11" s="11" t="s">
        <v>42</v>
      </c>
      <c r="P11" s="46" t="str">
        <f>IF($P$4="Engelsk","Previous","Forrige")</f>
        <v>Forrige</v>
      </c>
    </row>
    <row r="12" spans="1:16" ht="21" x14ac:dyDescent="0.5">
      <c r="A12" s="10" t="s">
        <v>43</v>
      </c>
      <c r="D12" s="11" t="s">
        <v>44</v>
      </c>
      <c r="E12" s="11" t="s">
        <v>45</v>
      </c>
      <c r="F12" s="11" t="s">
        <v>45</v>
      </c>
      <c r="G12" s="11" t="s">
        <v>46</v>
      </c>
      <c r="P12" s="46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35">
      <c r="A13" t="s">
        <v>3</v>
      </c>
      <c r="B13" t="s">
        <v>4</v>
      </c>
      <c r="D13" s="11" t="s">
        <v>47</v>
      </c>
      <c r="E13" s="11" t="s">
        <v>47</v>
      </c>
      <c r="F13" s="11" t="s">
        <v>47</v>
      </c>
      <c r="G13" s="11" t="s">
        <v>48</v>
      </c>
    </row>
    <row r="14" spans="1:16" x14ac:dyDescent="0.35">
      <c r="A14" t="s">
        <v>49</v>
      </c>
      <c r="B14" t="s">
        <v>49</v>
      </c>
      <c r="D14" s="11" t="s">
        <v>50</v>
      </c>
      <c r="E14" s="11" t="s">
        <v>50</v>
      </c>
      <c r="F14" s="11" t="s">
        <v>50</v>
      </c>
      <c r="G14" s="11" t="s">
        <v>51</v>
      </c>
    </row>
    <row r="15" spans="1:16" x14ac:dyDescent="0.35">
      <c r="A15" t="s">
        <v>52</v>
      </c>
      <c r="B15" t="s">
        <v>52</v>
      </c>
      <c r="D15" s="11" t="s">
        <v>53</v>
      </c>
      <c r="E15" s="11" t="s">
        <v>53</v>
      </c>
      <c r="F15" s="11" t="s">
        <v>53</v>
      </c>
      <c r="G15" s="11" t="s">
        <v>54</v>
      </c>
    </row>
    <row r="16" spans="1:16" x14ac:dyDescent="0.35">
      <c r="A16" t="s">
        <v>55</v>
      </c>
      <c r="B16" t="s">
        <v>55</v>
      </c>
      <c r="D16" s="11" t="s">
        <v>56</v>
      </c>
      <c r="E16" s="11" t="s">
        <v>56</v>
      </c>
      <c r="F16" s="11" t="s">
        <v>56</v>
      </c>
      <c r="G16" s="11" t="s">
        <v>57</v>
      </c>
    </row>
    <row r="17" spans="1:7" x14ac:dyDescent="0.35">
      <c r="D17" s="11" t="s">
        <v>58</v>
      </c>
      <c r="E17" s="11" t="s">
        <v>59</v>
      </c>
      <c r="F17" s="11" t="s">
        <v>60</v>
      </c>
      <c r="G17" s="11" t="s">
        <v>61</v>
      </c>
    </row>
    <row r="18" spans="1:7" x14ac:dyDescent="0.35">
      <c r="D18" s="11" t="s">
        <v>62</v>
      </c>
      <c r="E18" s="11" t="s">
        <v>62</v>
      </c>
      <c r="F18" s="11" t="s">
        <v>62</v>
      </c>
      <c r="G18" s="11" t="s">
        <v>63</v>
      </c>
    </row>
    <row r="19" spans="1:7" x14ac:dyDescent="0.35">
      <c r="D19" s="11" t="s">
        <v>64</v>
      </c>
      <c r="E19" s="11" t="s">
        <v>64</v>
      </c>
      <c r="F19" s="11" t="s">
        <v>64</v>
      </c>
      <c r="G19" s="11" t="s">
        <v>65</v>
      </c>
    </row>
    <row r="20" spans="1:7" x14ac:dyDescent="0.35">
      <c r="D20" s="11" t="s">
        <v>66</v>
      </c>
      <c r="E20" s="11" t="s">
        <v>66</v>
      </c>
      <c r="F20" s="11" t="s">
        <v>66</v>
      </c>
      <c r="G20" s="11" t="s">
        <v>67</v>
      </c>
    </row>
    <row r="21" spans="1:7" x14ac:dyDescent="0.35">
      <c r="D21" s="11" t="s">
        <v>68</v>
      </c>
      <c r="E21" s="11" t="s">
        <v>68</v>
      </c>
      <c r="F21" s="11" t="s">
        <v>68</v>
      </c>
      <c r="G21" s="11" t="s">
        <v>69</v>
      </c>
    </row>
    <row r="22" spans="1:7" ht="21" x14ac:dyDescent="0.5">
      <c r="A22" s="10" t="s">
        <v>617</v>
      </c>
      <c r="D22" s="11" t="s">
        <v>70</v>
      </c>
      <c r="E22" s="11" t="s">
        <v>71</v>
      </c>
      <c r="F22" s="11" t="s">
        <v>72</v>
      </c>
      <c r="G22" s="11" t="s">
        <v>73</v>
      </c>
    </row>
    <row r="23" spans="1:7" x14ac:dyDescent="0.35">
      <c r="A23" t="s">
        <v>3</v>
      </c>
      <c r="B23" t="s">
        <v>4</v>
      </c>
      <c r="D23" s="11" t="s">
        <v>74</v>
      </c>
      <c r="E23" s="11" t="s">
        <v>74</v>
      </c>
      <c r="F23" s="11" t="s">
        <v>74</v>
      </c>
      <c r="G23" s="11" t="s">
        <v>75</v>
      </c>
    </row>
    <row r="24" spans="1:7" x14ac:dyDescent="0.35">
      <c r="A24" s="47" t="s">
        <v>821</v>
      </c>
      <c r="B24" s="47" t="s">
        <v>821</v>
      </c>
      <c r="D24" s="11" t="s">
        <v>76</v>
      </c>
      <c r="E24" s="11" t="s">
        <v>77</v>
      </c>
      <c r="F24" s="11" t="s">
        <v>78</v>
      </c>
      <c r="G24" s="11" t="s">
        <v>79</v>
      </c>
    </row>
    <row r="25" spans="1:7" x14ac:dyDescent="0.35">
      <c r="A25" s="47" t="s">
        <v>822</v>
      </c>
      <c r="B25" s="47" t="s">
        <v>822</v>
      </c>
      <c r="D25" s="11" t="s">
        <v>80</v>
      </c>
      <c r="E25" s="11" t="s">
        <v>80</v>
      </c>
      <c r="F25" s="11" t="s">
        <v>80</v>
      </c>
      <c r="G25" s="11" t="s">
        <v>81</v>
      </c>
    </row>
    <row r="26" spans="1:7" x14ac:dyDescent="0.35">
      <c r="A26" s="48" t="s">
        <v>823</v>
      </c>
      <c r="B26" s="48" t="s">
        <v>823</v>
      </c>
      <c r="D26" s="11" t="s">
        <v>82</v>
      </c>
      <c r="E26" s="11" t="s">
        <v>83</v>
      </c>
      <c r="F26" s="11" t="s">
        <v>83</v>
      </c>
      <c r="G26" s="11" t="s">
        <v>84</v>
      </c>
    </row>
    <row r="27" spans="1:7" x14ac:dyDescent="0.35">
      <c r="D27" s="11" t="s">
        <v>85</v>
      </c>
      <c r="E27" s="11" t="s">
        <v>85</v>
      </c>
      <c r="F27" s="11" t="s">
        <v>85</v>
      </c>
      <c r="G27" s="11" t="s">
        <v>86</v>
      </c>
    </row>
    <row r="28" spans="1:7" ht="21" x14ac:dyDescent="0.5">
      <c r="A28" s="10" t="s">
        <v>87</v>
      </c>
      <c r="D28" s="11" t="s">
        <v>88</v>
      </c>
      <c r="E28" s="11" t="s">
        <v>88</v>
      </c>
      <c r="F28" s="11" t="s">
        <v>88</v>
      </c>
      <c r="G28" s="11" t="s">
        <v>89</v>
      </c>
    </row>
    <row r="29" spans="1:7" x14ac:dyDescent="0.35">
      <c r="D29" s="11" t="s">
        <v>90</v>
      </c>
      <c r="E29" s="11" t="s">
        <v>90</v>
      </c>
      <c r="F29" s="11" t="s">
        <v>90</v>
      </c>
      <c r="G29" s="11" t="s">
        <v>91</v>
      </c>
    </row>
    <row r="30" spans="1:7" x14ac:dyDescent="0.35">
      <c r="A30" s="20" t="s">
        <v>92</v>
      </c>
      <c r="B30" s="20" t="s">
        <v>93</v>
      </c>
      <c r="D30" s="11" t="s">
        <v>94</v>
      </c>
      <c r="E30" s="11" t="s">
        <v>95</v>
      </c>
      <c r="F30" s="11" t="s">
        <v>96</v>
      </c>
      <c r="G30" s="11" t="s">
        <v>97</v>
      </c>
    </row>
    <row r="31" spans="1:7" x14ac:dyDescent="0.35">
      <c r="A31" t="s">
        <v>3</v>
      </c>
      <c r="B31" t="s">
        <v>4</v>
      </c>
      <c r="D31" s="11" t="s">
        <v>98</v>
      </c>
      <c r="E31" s="11" t="s">
        <v>99</v>
      </c>
      <c r="F31" s="11" t="s">
        <v>100</v>
      </c>
      <c r="G31" s="11" t="s">
        <v>101</v>
      </c>
    </row>
    <row r="32" spans="1:7" x14ac:dyDescent="0.35">
      <c r="A32" t="s">
        <v>102</v>
      </c>
      <c r="B32" t="s">
        <v>102</v>
      </c>
      <c r="D32" s="11" t="s">
        <v>103</v>
      </c>
      <c r="E32" s="11" t="s">
        <v>103</v>
      </c>
      <c r="F32" s="11" t="s">
        <v>103</v>
      </c>
      <c r="G32" s="11" t="s">
        <v>104</v>
      </c>
    </row>
    <row r="33" spans="1:7" x14ac:dyDescent="0.35">
      <c r="A33" t="s">
        <v>105</v>
      </c>
      <c r="B33" t="s">
        <v>105</v>
      </c>
      <c r="D33" s="11" t="s">
        <v>106</v>
      </c>
      <c r="E33" s="11" t="s">
        <v>107</v>
      </c>
      <c r="F33" s="11" t="s">
        <v>108</v>
      </c>
      <c r="G33" s="11" t="s">
        <v>109</v>
      </c>
    </row>
    <row r="34" spans="1:7" x14ac:dyDescent="0.35">
      <c r="A34" t="s">
        <v>110</v>
      </c>
      <c r="B34" t="s">
        <v>110</v>
      </c>
      <c r="D34" s="11" t="s">
        <v>111</v>
      </c>
      <c r="E34" s="11" t="s">
        <v>112</v>
      </c>
      <c r="F34" s="11" t="s">
        <v>111</v>
      </c>
      <c r="G34" s="11" t="s">
        <v>113</v>
      </c>
    </row>
    <row r="35" spans="1:7" x14ac:dyDescent="0.35">
      <c r="A35" t="s">
        <v>114</v>
      </c>
      <c r="B35" t="s">
        <v>114</v>
      </c>
      <c r="D35" s="11" t="s">
        <v>115</v>
      </c>
      <c r="E35" s="11" t="s">
        <v>115</v>
      </c>
      <c r="F35" s="11" t="s">
        <v>115</v>
      </c>
      <c r="G35" s="11" t="s">
        <v>116</v>
      </c>
    </row>
    <row r="36" spans="1:7" x14ac:dyDescent="0.35">
      <c r="A36" t="s">
        <v>117</v>
      </c>
      <c r="B36" t="s">
        <v>117</v>
      </c>
      <c r="D36" s="11" t="s">
        <v>118</v>
      </c>
      <c r="E36" s="11" t="s">
        <v>118</v>
      </c>
      <c r="F36" s="11" t="s">
        <v>118</v>
      </c>
      <c r="G36" s="11" t="s">
        <v>119</v>
      </c>
    </row>
    <row r="37" spans="1:7" x14ac:dyDescent="0.35">
      <c r="A37" t="s">
        <v>120</v>
      </c>
      <c r="B37" t="s">
        <v>120</v>
      </c>
      <c r="D37" s="11" t="s">
        <v>121</v>
      </c>
      <c r="E37" s="11" t="s">
        <v>122</v>
      </c>
      <c r="F37" s="11" t="s">
        <v>123</v>
      </c>
      <c r="G37" s="11" t="s">
        <v>124</v>
      </c>
    </row>
    <row r="38" spans="1:7" x14ac:dyDescent="0.35">
      <c r="A38" t="s">
        <v>125</v>
      </c>
      <c r="B38" t="s">
        <v>125</v>
      </c>
      <c r="D38" s="11" t="s">
        <v>126</v>
      </c>
      <c r="E38" s="11" t="s">
        <v>127</v>
      </c>
      <c r="F38" s="11" t="s">
        <v>126</v>
      </c>
      <c r="G38" s="11" t="s">
        <v>128</v>
      </c>
    </row>
    <row r="39" spans="1:7" x14ac:dyDescent="0.35">
      <c r="A39" t="s">
        <v>129</v>
      </c>
      <c r="B39" t="s">
        <v>129</v>
      </c>
      <c r="D39" s="11" t="s">
        <v>130</v>
      </c>
      <c r="E39" s="11" t="s">
        <v>130</v>
      </c>
      <c r="F39" s="11" t="s">
        <v>130</v>
      </c>
      <c r="G39" s="11" t="s">
        <v>131</v>
      </c>
    </row>
    <row r="40" spans="1:7" x14ac:dyDescent="0.35">
      <c r="D40" s="11" t="s">
        <v>132</v>
      </c>
      <c r="E40" s="11" t="s">
        <v>132</v>
      </c>
      <c r="F40" s="11" t="s">
        <v>132</v>
      </c>
      <c r="G40" s="11" t="s">
        <v>133</v>
      </c>
    </row>
    <row r="41" spans="1:7" x14ac:dyDescent="0.35">
      <c r="D41" s="11" t="s">
        <v>134</v>
      </c>
      <c r="E41" s="11" t="s">
        <v>135</v>
      </c>
      <c r="F41" s="11" t="s">
        <v>136</v>
      </c>
      <c r="G41" s="11" t="s">
        <v>137</v>
      </c>
    </row>
    <row r="42" spans="1:7" x14ac:dyDescent="0.35">
      <c r="D42" s="11" t="s">
        <v>138</v>
      </c>
      <c r="E42" s="11" t="s">
        <v>138</v>
      </c>
      <c r="F42" s="11" t="s">
        <v>139</v>
      </c>
      <c r="G42" s="11" t="s">
        <v>140</v>
      </c>
    </row>
    <row r="43" spans="1:7" x14ac:dyDescent="0.35">
      <c r="D43" s="11" t="s">
        <v>141</v>
      </c>
      <c r="E43" s="11" t="s">
        <v>141</v>
      </c>
      <c r="F43" s="11" t="s">
        <v>141</v>
      </c>
      <c r="G43" s="11" t="s">
        <v>81</v>
      </c>
    </row>
    <row r="44" spans="1:7" x14ac:dyDescent="0.35">
      <c r="D44" s="11" t="s">
        <v>142</v>
      </c>
      <c r="E44" s="11" t="s">
        <v>143</v>
      </c>
      <c r="F44" s="11" t="s">
        <v>144</v>
      </c>
      <c r="G44" s="11" t="s">
        <v>145</v>
      </c>
    </row>
    <row r="45" spans="1:7" x14ac:dyDescent="0.35">
      <c r="D45" s="11" t="s">
        <v>146</v>
      </c>
      <c r="E45" s="11" t="s">
        <v>146</v>
      </c>
      <c r="F45" s="11" t="s">
        <v>146</v>
      </c>
      <c r="G45" s="11" t="s">
        <v>147</v>
      </c>
    </row>
    <row r="46" spans="1:7" x14ac:dyDescent="0.35">
      <c r="D46" s="11" t="s">
        <v>148</v>
      </c>
      <c r="E46" s="11" t="s">
        <v>148</v>
      </c>
      <c r="F46" s="11" t="s">
        <v>148</v>
      </c>
      <c r="G46" s="11" t="s">
        <v>149</v>
      </c>
    </row>
    <row r="47" spans="1:7" x14ac:dyDescent="0.35">
      <c r="D47" s="11" t="s">
        <v>150</v>
      </c>
      <c r="E47" s="11" t="s">
        <v>151</v>
      </c>
      <c r="F47" s="11" t="s">
        <v>152</v>
      </c>
      <c r="G47" s="11" t="s">
        <v>153</v>
      </c>
    </row>
    <row r="48" spans="1:7" x14ac:dyDescent="0.35">
      <c r="D48" s="11" t="s">
        <v>154</v>
      </c>
      <c r="E48" s="11" t="s">
        <v>154</v>
      </c>
      <c r="F48" s="11" t="s">
        <v>154</v>
      </c>
      <c r="G48" s="11" t="s">
        <v>155</v>
      </c>
    </row>
    <row r="49" spans="4:7" x14ac:dyDescent="0.35">
      <c r="D49" s="11" t="s">
        <v>156</v>
      </c>
      <c r="E49" s="11" t="s">
        <v>157</v>
      </c>
      <c r="F49" s="11" t="s">
        <v>157</v>
      </c>
      <c r="G49" s="11" t="s">
        <v>158</v>
      </c>
    </row>
    <row r="50" spans="4:7" x14ac:dyDescent="0.35">
      <c r="D50" s="11" t="s">
        <v>159</v>
      </c>
      <c r="E50" s="11" t="s">
        <v>159</v>
      </c>
      <c r="F50" s="11" t="s">
        <v>159</v>
      </c>
      <c r="G50" s="11" t="s">
        <v>160</v>
      </c>
    </row>
    <row r="51" spans="4:7" x14ac:dyDescent="0.35">
      <c r="D51" s="11" t="s">
        <v>161</v>
      </c>
      <c r="E51" s="11" t="s">
        <v>162</v>
      </c>
      <c r="F51" s="11" t="s">
        <v>163</v>
      </c>
      <c r="G51" s="11" t="s">
        <v>164</v>
      </c>
    </row>
    <row r="52" spans="4:7" x14ac:dyDescent="0.35">
      <c r="D52" s="11" t="s">
        <v>165</v>
      </c>
      <c r="E52" s="11" t="s">
        <v>165</v>
      </c>
      <c r="F52" s="11" t="s">
        <v>165</v>
      </c>
      <c r="G52" s="11" t="s">
        <v>166</v>
      </c>
    </row>
    <row r="53" spans="4:7" x14ac:dyDescent="0.35">
      <c r="D53" s="11" t="s">
        <v>167</v>
      </c>
      <c r="E53" s="11" t="s">
        <v>167</v>
      </c>
      <c r="F53" s="11" t="s">
        <v>168</v>
      </c>
      <c r="G53" s="11" t="s">
        <v>169</v>
      </c>
    </row>
    <row r="54" spans="4:7" x14ac:dyDescent="0.35">
      <c r="D54" s="11" t="s">
        <v>170</v>
      </c>
      <c r="E54" s="11" t="s">
        <v>171</v>
      </c>
      <c r="F54" s="11" t="s">
        <v>172</v>
      </c>
      <c r="G54" s="11" t="s">
        <v>173</v>
      </c>
    </row>
    <row r="55" spans="4:7" x14ac:dyDescent="0.35">
      <c r="D55" s="11" t="s">
        <v>174</v>
      </c>
      <c r="E55" s="11" t="s">
        <v>174</v>
      </c>
      <c r="F55" s="11" t="s">
        <v>174</v>
      </c>
      <c r="G55" s="11" t="s">
        <v>175</v>
      </c>
    </row>
    <row r="56" spans="4:7" x14ac:dyDescent="0.35">
      <c r="D56" s="11" t="s">
        <v>176</v>
      </c>
      <c r="E56" s="11" t="s">
        <v>177</v>
      </c>
      <c r="F56" s="11" t="s">
        <v>178</v>
      </c>
      <c r="G56" s="11" t="s">
        <v>179</v>
      </c>
    </row>
    <row r="57" spans="4:7" x14ac:dyDescent="0.35">
      <c r="D57" s="11" t="s">
        <v>180</v>
      </c>
      <c r="E57" s="11" t="s">
        <v>180</v>
      </c>
      <c r="F57" s="11" t="s">
        <v>180</v>
      </c>
      <c r="G57" s="11" t="s">
        <v>181</v>
      </c>
    </row>
    <row r="58" spans="4:7" x14ac:dyDescent="0.35">
      <c r="D58" s="11" t="s">
        <v>182</v>
      </c>
      <c r="E58" s="11" t="s">
        <v>183</v>
      </c>
      <c r="F58" s="11" t="s">
        <v>184</v>
      </c>
      <c r="G58" s="11" t="s">
        <v>185</v>
      </c>
    </row>
    <row r="59" spans="4:7" x14ac:dyDescent="0.35">
      <c r="D59" s="11" t="s">
        <v>186</v>
      </c>
      <c r="E59" s="11" t="s">
        <v>187</v>
      </c>
      <c r="F59" s="11" t="s">
        <v>188</v>
      </c>
      <c r="G59" s="11" t="s">
        <v>189</v>
      </c>
    </row>
    <row r="60" spans="4:7" x14ac:dyDescent="0.35">
      <c r="D60" s="11" t="s">
        <v>190</v>
      </c>
      <c r="E60" s="11" t="s">
        <v>190</v>
      </c>
      <c r="F60" s="11" t="s">
        <v>190</v>
      </c>
      <c r="G60" s="11" t="s">
        <v>191</v>
      </c>
    </row>
    <row r="61" spans="4:7" x14ac:dyDescent="0.35">
      <c r="D61" s="11" t="s">
        <v>192</v>
      </c>
      <c r="E61" s="11" t="s">
        <v>192</v>
      </c>
      <c r="F61" s="11" t="s">
        <v>192</v>
      </c>
      <c r="G61" s="11" t="s">
        <v>193</v>
      </c>
    </row>
    <row r="62" spans="4:7" x14ac:dyDescent="0.35">
      <c r="D62" s="11" t="s">
        <v>194</v>
      </c>
      <c r="E62" s="11" t="s">
        <v>195</v>
      </c>
      <c r="F62" s="11" t="s">
        <v>195</v>
      </c>
      <c r="G62" s="11" t="s">
        <v>196</v>
      </c>
    </row>
    <row r="63" spans="4:7" x14ac:dyDescent="0.35">
      <c r="D63" s="11" t="s">
        <v>197</v>
      </c>
      <c r="E63" s="11" t="s">
        <v>197</v>
      </c>
      <c r="F63" s="11" t="s">
        <v>197</v>
      </c>
      <c r="G63" s="11" t="s">
        <v>198</v>
      </c>
    </row>
    <row r="64" spans="4:7" x14ac:dyDescent="0.35">
      <c r="D64" s="11" t="s">
        <v>199</v>
      </c>
      <c r="E64" s="11" t="s">
        <v>199</v>
      </c>
      <c r="F64" s="11" t="s">
        <v>199</v>
      </c>
      <c r="G64" s="11" t="s">
        <v>200</v>
      </c>
    </row>
    <row r="65" spans="4:7" x14ac:dyDescent="0.35">
      <c r="D65" s="11" t="s">
        <v>201</v>
      </c>
      <c r="E65" s="11" t="s">
        <v>202</v>
      </c>
      <c r="F65" s="11" t="s">
        <v>203</v>
      </c>
      <c r="G65" s="11" t="s">
        <v>204</v>
      </c>
    </row>
    <row r="66" spans="4:7" x14ac:dyDescent="0.35">
      <c r="D66" s="11" t="s">
        <v>205</v>
      </c>
      <c r="E66" s="11" t="s">
        <v>206</v>
      </c>
      <c r="F66" s="11" t="s">
        <v>207</v>
      </c>
      <c r="G66" s="11" t="s">
        <v>208</v>
      </c>
    </row>
    <row r="67" spans="4:7" x14ac:dyDescent="0.35">
      <c r="D67" s="11" t="s">
        <v>209</v>
      </c>
      <c r="E67" s="11" t="s">
        <v>209</v>
      </c>
      <c r="F67" s="11" t="s">
        <v>209</v>
      </c>
      <c r="G67" s="11" t="s">
        <v>210</v>
      </c>
    </row>
    <row r="68" spans="4:7" x14ac:dyDescent="0.35">
      <c r="D68" s="11" t="s">
        <v>211</v>
      </c>
      <c r="E68" s="11" t="s">
        <v>211</v>
      </c>
      <c r="F68" s="11" t="s">
        <v>211</v>
      </c>
      <c r="G68" s="11" t="s">
        <v>212</v>
      </c>
    </row>
    <row r="69" spans="4:7" x14ac:dyDescent="0.35">
      <c r="D69" s="11" t="s">
        <v>213</v>
      </c>
      <c r="E69" s="11" t="s">
        <v>213</v>
      </c>
      <c r="F69" s="11" t="s">
        <v>213</v>
      </c>
      <c r="G69" s="11" t="s">
        <v>214</v>
      </c>
    </row>
    <row r="70" spans="4:7" x14ac:dyDescent="0.35">
      <c r="D70" s="11" t="s">
        <v>215</v>
      </c>
      <c r="E70" s="11" t="s">
        <v>215</v>
      </c>
      <c r="F70" s="11" t="s">
        <v>215</v>
      </c>
      <c r="G70" s="11" t="s">
        <v>216</v>
      </c>
    </row>
    <row r="71" spans="4:7" x14ac:dyDescent="0.35">
      <c r="D71" s="11" t="s">
        <v>217</v>
      </c>
      <c r="E71" s="11" t="s">
        <v>217</v>
      </c>
      <c r="F71" s="11" t="s">
        <v>217</v>
      </c>
      <c r="G71" s="11" t="s">
        <v>218</v>
      </c>
    </row>
    <row r="72" spans="4:7" x14ac:dyDescent="0.35">
      <c r="D72" s="11" t="s">
        <v>219</v>
      </c>
      <c r="E72" s="11" t="s">
        <v>219</v>
      </c>
      <c r="F72" s="11" t="s">
        <v>219</v>
      </c>
      <c r="G72" s="11" t="s">
        <v>220</v>
      </c>
    </row>
    <row r="73" spans="4:7" x14ac:dyDescent="0.35">
      <c r="D73" s="11" t="s">
        <v>221</v>
      </c>
      <c r="E73" s="11" t="s">
        <v>222</v>
      </c>
      <c r="F73" s="11" t="s">
        <v>223</v>
      </c>
      <c r="G73" s="11" t="s">
        <v>224</v>
      </c>
    </row>
    <row r="74" spans="4:7" x14ac:dyDescent="0.35">
      <c r="D74" s="11" t="s">
        <v>225</v>
      </c>
      <c r="E74" s="11" t="s">
        <v>226</v>
      </c>
      <c r="F74" s="11" t="s">
        <v>226</v>
      </c>
      <c r="G74" s="11" t="s">
        <v>227</v>
      </c>
    </row>
    <row r="75" spans="4:7" x14ac:dyDescent="0.35">
      <c r="D75" s="11" t="s">
        <v>228</v>
      </c>
      <c r="E75" s="11" t="s">
        <v>229</v>
      </c>
      <c r="F75" s="11" t="s">
        <v>229</v>
      </c>
      <c r="G75" s="11" t="s">
        <v>230</v>
      </c>
    </row>
    <row r="76" spans="4:7" x14ac:dyDescent="0.35">
      <c r="D76" s="11" t="s">
        <v>231</v>
      </c>
      <c r="E76" s="11" t="s">
        <v>231</v>
      </c>
      <c r="F76" s="11" t="s">
        <v>232</v>
      </c>
      <c r="G76" s="11" t="s">
        <v>233</v>
      </c>
    </row>
    <row r="77" spans="4:7" x14ac:dyDescent="0.35">
      <c r="D77" s="11" t="s">
        <v>234</v>
      </c>
      <c r="E77" s="11" t="s">
        <v>234</v>
      </c>
      <c r="F77" s="11" t="s">
        <v>234</v>
      </c>
      <c r="G77" s="11" t="s">
        <v>235</v>
      </c>
    </row>
    <row r="78" spans="4:7" x14ac:dyDescent="0.35">
      <c r="D78" s="11" t="s">
        <v>236</v>
      </c>
      <c r="E78" s="11" t="s">
        <v>236</v>
      </c>
      <c r="F78" s="11" t="s">
        <v>237</v>
      </c>
      <c r="G78" s="11" t="s">
        <v>238</v>
      </c>
    </row>
    <row r="79" spans="4:7" x14ac:dyDescent="0.35">
      <c r="D79" s="11" t="s">
        <v>239</v>
      </c>
      <c r="E79" s="11" t="s">
        <v>239</v>
      </c>
      <c r="F79" s="11" t="s">
        <v>240</v>
      </c>
      <c r="G79" s="11" t="s">
        <v>241</v>
      </c>
    </row>
    <row r="80" spans="4:7" x14ac:dyDescent="0.35">
      <c r="D80" s="11" t="s">
        <v>242</v>
      </c>
      <c r="E80" s="11" t="s">
        <v>242</v>
      </c>
      <c r="F80" s="11" t="s">
        <v>242</v>
      </c>
      <c r="G80" s="11" t="s">
        <v>243</v>
      </c>
    </row>
    <row r="81" spans="4:7" x14ac:dyDescent="0.35">
      <c r="D81" s="11" t="s">
        <v>244</v>
      </c>
      <c r="E81" s="11" t="s">
        <v>245</v>
      </c>
      <c r="F81" s="11" t="s">
        <v>246</v>
      </c>
      <c r="G81" s="11" t="s">
        <v>247</v>
      </c>
    </row>
    <row r="82" spans="4:7" x14ac:dyDescent="0.35">
      <c r="D82" s="11" t="s">
        <v>248</v>
      </c>
      <c r="E82" s="11" t="s">
        <v>248</v>
      </c>
      <c r="F82" s="11" t="s">
        <v>248</v>
      </c>
      <c r="G82" s="11" t="s">
        <v>249</v>
      </c>
    </row>
    <row r="83" spans="4:7" x14ac:dyDescent="0.35">
      <c r="D83" s="11" t="s">
        <v>250</v>
      </c>
      <c r="E83" s="11" t="s">
        <v>250</v>
      </c>
      <c r="F83" s="11" t="s">
        <v>250</v>
      </c>
      <c r="G83" s="11" t="s">
        <v>251</v>
      </c>
    </row>
    <row r="84" spans="4:7" x14ac:dyDescent="0.35">
      <c r="D84" s="11" t="s">
        <v>252</v>
      </c>
      <c r="E84" s="11" t="s">
        <v>252</v>
      </c>
      <c r="F84" s="11" t="s">
        <v>252</v>
      </c>
      <c r="G84" s="11" t="s">
        <v>253</v>
      </c>
    </row>
    <row r="85" spans="4:7" x14ac:dyDescent="0.35">
      <c r="D85" s="11" t="s">
        <v>254</v>
      </c>
      <c r="E85" s="11" t="s">
        <v>255</v>
      </c>
      <c r="F85" s="11" t="s">
        <v>256</v>
      </c>
      <c r="G85" s="11" t="s">
        <v>257</v>
      </c>
    </row>
    <row r="86" spans="4:7" x14ac:dyDescent="0.35">
      <c r="D86" s="11" t="s">
        <v>258</v>
      </c>
      <c r="E86" s="11" t="s">
        <v>258</v>
      </c>
      <c r="F86" s="11" t="s">
        <v>259</v>
      </c>
      <c r="G86" s="11" t="s">
        <v>260</v>
      </c>
    </row>
    <row r="87" spans="4:7" x14ac:dyDescent="0.35">
      <c r="D87" s="11" t="s">
        <v>261</v>
      </c>
      <c r="E87" s="11" t="s">
        <v>261</v>
      </c>
      <c r="F87" s="11" t="s">
        <v>261</v>
      </c>
      <c r="G87" s="11" t="s">
        <v>262</v>
      </c>
    </row>
    <row r="88" spans="4:7" x14ac:dyDescent="0.35">
      <c r="D88" s="11" t="s">
        <v>263</v>
      </c>
      <c r="E88" s="11" t="s">
        <v>263</v>
      </c>
      <c r="F88" s="11" t="s">
        <v>264</v>
      </c>
      <c r="G88" s="11" t="s">
        <v>265</v>
      </c>
    </row>
    <row r="89" spans="4:7" x14ac:dyDescent="0.35">
      <c r="D89" s="11" t="s">
        <v>266</v>
      </c>
      <c r="E89" s="11" t="s">
        <v>266</v>
      </c>
      <c r="F89" s="11" t="s">
        <v>267</v>
      </c>
      <c r="G89" s="11" t="s">
        <v>268</v>
      </c>
    </row>
    <row r="90" spans="4:7" x14ac:dyDescent="0.35">
      <c r="D90" s="11" t="s">
        <v>269</v>
      </c>
      <c r="E90" s="11" t="s">
        <v>269</v>
      </c>
      <c r="F90" s="11" t="s">
        <v>269</v>
      </c>
      <c r="G90" s="11" t="s">
        <v>270</v>
      </c>
    </row>
    <row r="91" spans="4:7" x14ac:dyDescent="0.35">
      <c r="D91" s="11" t="s">
        <v>271</v>
      </c>
      <c r="E91" s="11" t="s">
        <v>272</v>
      </c>
      <c r="F91" s="11" t="s">
        <v>273</v>
      </c>
      <c r="G91" s="11" t="s">
        <v>274</v>
      </c>
    </row>
    <row r="92" spans="4:7" x14ac:dyDescent="0.35">
      <c r="D92" s="11" t="s">
        <v>275</v>
      </c>
      <c r="E92" s="11" t="s">
        <v>275</v>
      </c>
      <c r="F92" s="11" t="s">
        <v>275</v>
      </c>
      <c r="G92" s="11" t="s">
        <v>276</v>
      </c>
    </row>
    <row r="93" spans="4:7" x14ac:dyDescent="0.35">
      <c r="D93" s="11" t="s">
        <v>277</v>
      </c>
      <c r="E93" s="11" t="s">
        <v>277</v>
      </c>
      <c r="F93" s="11" t="s">
        <v>277</v>
      </c>
      <c r="G93" s="11" t="s">
        <v>278</v>
      </c>
    </row>
    <row r="94" spans="4:7" x14ac:dyDescent="0.35">
      <c r="D94" s="11" t="s">
        <v>279</v>
      </c>
      <c r="E94" s="11" t="s">
        <v>279</v>
      </c>
      <c r="F94" s="11" t="s">
        <v>279</v>
      </c>
      <c r="G94" s="11" t="s">
        <v>280</v>
      </c>
    </row>
    <row r="95" spans="4:7" x14ac:dyDescent="0.35">
      <c r="D95" s="11" t="s">
        <v>281</v>
      </c>
      <c r="E95" s="11" t="s">
        <v>282</v>
      </c>
      <c r="F95" s="11" t="s">
        <v>282</v>
      </c>
      <c r="G95" s="11" t="s">
        <v>283</v>
      </c>
    </row>
    <row r="96" spans="4:7" x14ac:dyDescent="0.35">
      <c r="D96" s="11" t="s">
        <v>284</v>
      </c>
      <c r="E96" s="11" t="s">
        <v>284</v>
      </c>
      <c r="F96" s="11" t="s">
        <v>285</v>
      </c>
      <c r="G96" s="11" t="s">
        <v>286</v>
      </c>
    </row>
    <row r="97" spans="4:7" x14ac:dyDescent="0.35">
      <c r="D97" s="11" t="s">
        <v>287</v>
      </c>
      <c r="E97" s="11" t="s">
        <v>287</v>
      </c>
      <c r="F97" s="11" t="s">
        <v>287</v>
      </c>
      <c r="G97" s="11" t="s">
        <v>288</v>
      </c>
    </row>
    <row r="98" spans="4:7" x14ac:dyDescent="0.35">
      <c r="D98" s="11" t="s">
        <v>289</v>
      </c>
      <c r="E98" s="11" t="s">
        <v>290</v>
      </c>
      <c r="F98" s="11" t="s">
        <v>290</v>
      </c>
      <c r="G98" s="11" t="s">
        <v>291</v>
      </c>
    </row>
    <row r="99" spans="4:7" x14ac:dyDescent="0.35">
      <c r="D99" s="11" t="s">
        <v>292</v>
      </c>
      <c r="E99" s="11" t="s">
        <v>292</v>
      </c>
      <c r="F99" s="11" t="s">
        <v>292</v>
      </c>
      <c r="G99" s="11" t="s">
        <v>293</v>
      </c>
    </row>
    <row r="100" spans="4:7" x14ac:dyDescent="0.35">
      <c r="D100" s="11" t="s">
        <v>294</v>
      </c>
      <c r="E100" s="11" t="s">
        <v>294</v>
      </c>
      <c r="F100" s="11" t="s">
        <v>295</v>
      </c>
      <c r="G100" s="11" t="s">
        <v>296</v>
      </c>
    </row>
    <row r="101" spans="4:7" x14ac:dyDescent="0.35">
      <c r="D101" s="11" t="s">
        <v>297</v>
      </c>
      <c r="E101" s="11" t="s">
        <v>297</v>
      </c>
      <c r="F101" s="11" t="s">
        <v>297</v>
      </c>
      <c r="G101" s="11" t="s">
        <v>298</v>
      </c>
    </row>
    <row r="102" spans="4:7" x14ac:dyDescent="0.35">
      <c r="D102" s="11" t="s">
        <v>299</v>
      </c>
      <c r="E102" s="11" t="s">
        <v>299</v>
      </c>
      <c r="F102" s="11" t="s">
        <v>300</v>
      </c>
      <c r="G102" s="11" t="s">
        <v>301</v>
      </c>
    </row>
    <row r="103" spans="4:7" x14ac:dyDescent="0.35">
      <c r="D103" s="11" t="s">
        <v>302</v>
      </c>
      <c r="E103" s="11" t="s">
        <v>303</v>
      </c>
      <c r="F103" s="11" t="s">
        <v>304</v>
      </c>
      <c r="G103" s="11" t="s">
        <v>305</v>
      </c>
    </row>
    <row r="104" spans="4:7" x14ac:dyDescent="0.35">
      <c r="D104" s="11" t="s">
        <v>306</v>
      </c>
      <c r="E104" s="11" t="s">
        <v>306</v>
      </c>
      <c r="F104" s="11" t="s">
        <v>306</v>
      </c>
      <c r="G104" s="11" t="s">
        <v>307</v>
      </c>
    </row>
    <row r="105" spans="4:7" x14ac:dyDescent="0.35">
      <c r="D105" s="11" t="s">
        <v>308</v>
      </c>
      <c r="E105" s="11" t="s">
        <v>308</v>
      </c>
      <c r="F105" s="11" t="s">
        <v>308</v>
      </c>
      <c r="G105" s="11" t="s">
        <v>309</v>
      </c>
    </row>
    <row r="106" spans="4:7" x14ac:dyDescent="0.35">
      <c r="D106" s="11" t="s">
        <v>310</v>
      </c>
      <c r="E106" s="11" t="s">
        <v>311</v>
      </c>
      <c r="F106" s="11" t="s">
        <v>312</v>
      </c>
      <c r="G106" s="11" t="s">
        <v>313</v>
      </c>
    </row>
    <row r="107" spans="4:7" x14ac:dyDescent="0.35">
      <c r="D107" s="11" t="s">
        <v>314</v>
      </c>
      <c r="E107" s="11" t="s">
        <v>314</v>
      </c>
      <c r="F107" s="11" t="s">
        <v>314</v>
      </c>
      <c r="G107" s="11" t="s">
        <v>315</v>
      </c>
    </row>
    <row r="108" spans="4:7" x14ac:dyDescent="0.35">
      <c r="D108" s="11" t="s">
        <v>316</v>
      </c>
      <c r="E108" s="11" t="s">
        <v>316</v>
      </c>
      <c r="F108" s="11" t="s">
        <v>316</v>
      </c>
      <c r="G108" s="11" t="s">
        <v>317</v>
      </c>
    </row>
    <row r="109" spans="4:7" x14ac:dyDescent="0.35">
      <c r="D109" s="11" t="s">
        <v>318</v>
      </c>
      <c r="E109" s="11" t="s">
        <v>318</v>
      </c>
      <c r="F109" s="11" t="s">
        <v>319</v>
      </c>
      <c r="G109" s="11" t="s">
        <v>320</v>
      </c>
    </row>
    <row r="110" spans="4:7" x14ac:dyDescent="0.35">
      <c r="D110" s="11" t="s">
        <v>321</v>
      </c>
      <c r="E110" s="11" t="s">
        <v>322</v>
      </c>
      <c r="F110" s="11" t="s">
        <v>323</v>
      </c>
      <c r="G110" s="11" t="s">
        <v>324</v>
      </c>
    </row>
    <row r="111" spans="4:7" x14ac:dyDescent="0.35">
      <c r="D111" s="11" t="s">
        <v>325</v>
      </c>
      <c r="E111" s="11" t="s">
        <v>326</v>
      </c>
      <c r="F111" s="11" t="s">
        <v>326</v>
      </c>
      <c r="G111" s="11" t="s">
        <v>327</v>
      </c>
    </row>
    <row r="112" spans="4:7" x14ac:dyDescent="0.35">
      <c r="D112" s="11" t="s">
        <v>328</v>
      </c>
      <c r="E112" s="11" t="s">
        <v>328</v>
      </c>
      <c r="F112" s="11" t="s">
        <v>328</v>
      </c>
      <c r="G112" s="11" t="s">
        <v>329</v>
      </c>
    </row>
    <row r="113" spans="4:7" x14ac:dyDescent="0.35">
      <c r="D113" s="11" t="s">
        <v>330</v>
      </c>
      <c r="E113" s="11" t="s">
        <v>330</v>
      </c>
      <c r="F113" s="11" t="s">
        <v>330</v>
      </c>
      <c r="G113" s="11" t="s">
        <v>331</v>
      </c>
    </row>
    <row r="114" spans="4:7" x14ac:dyDescent="0.35">
      <c r="D114" s="11" t="s">
        <v>332</v>
      </c>
      <c r="E114" s="11" t="s">
        <v>333</v>
      </c>
      <c r="F114" s="11" t="s">
        <v>334</v>
      </c>
      <c r="G114" s="11" t="s">
        <v>335</v>
      </c>
    </row>
    <row r="115" spans="4:7" x14ac:dyDescent="0.35">
      <c r="D115" s="11" t="s">
        <v>336</v>
      </c>
      <c r="E115" s="11" t="s">
        <v>336</v>
      </c>
      <c r="F115" s="11" t="s">
        <v>336</v>
      </c>
      <c r="G115" s="11" t="s">
        <v>337</v>
      </c>
    </row>
    <row r="116" spans="4:7" x14ac:dyDescent="0.35">
      <c r="D116" s="11" t="s">
        <v>338</v>
      </c>
      <c r="E116" s="11" t="s">
        <v>338</v>
      </c>
      <c r="F116" s="11" t="s">
        <v>338</v>
      </c>
      <c r="G116" s="11" t="s">
        <v>339</v>
      </c>
    </row>
    <row r="117" spans="4:7" x14ac:dyDescent="0.35">
      <c r="D117" s="11" t="s">
        <v>340</v>
      </c>
      <c r="E117" s="11" t="s">
        <v>341</v>
      </c>
      <c r="F117" s="11" t="s">
        <v>341</v>
      </c>
      <c r="G117" s="11" t="s">
        <v>342</v>
      </c>
    </row>
    <row r="118" spans="4:7" x14ac:dyDescent="0.35">
      <c r="D118" s="11" t="s">
        <v>343</v>
      </c>
      <c r="E118" s="11" t="s">
        <v>344</v>
      </c>
      <c r="F118" s="11" t="s">
        <v>343</v>
      </c>
      <c r="G118" s="11" t="s">
        <v>345</v>
      </c>
    </row>
    <row r="119" spans="4:7" x14ac:dyDescent="0.35">
      <c r="D119" s="11" t="s">
        <v>346</v>
      </c>
      <c r="E119" s="11" t="s">
        <v>346</v>
      </c>
      <c r="F119" s="11" t="s">
        <v>346</v>
      </c>
      <c r="G119" s="11" t="s">
        <v>347</v>
      </c>
    </row>
    <row r="120" spans="4:7" x14ac:dyDescent="0.35">
      <c r="D120" s="11" t="s">
        <v>348</v>
      </c>
      <c r="E120" s="11" t="s">
        <v>348</v>
      </c>
      <c r="F120" s="11" t="s">
        <v>348</v>
      </c>
      <c r="G120" s="11" t="s">
        <v>349</v>
      </c>
    </row>
    <row r="121" spans="4:7" x14ac:dyDescent="0.35">
      <c r="D121" s="11" t="s">
        <v>350</v>
      </c>
      <c r="E121" s="11" t="s">
        <v>351</v>
      </c>
      <c r="F121" s="11" t="s">
        <v>352</v>
      </c>
      <c r="G121" s="11" t="s">
        <v>353</v>
      </c>
    </row>
    <row r="122" spans="4:7" x14ac:dyDescent="0.35">
      <c r="D122" s="11" t="s">
        <v>354</v>
      </c>
      <c r="E122" s="11" t="s">
        <v>354</v>
      </c>
      <c r="F122" s="11" t="s">
        <v>354</v>
      </c>
      <c r="G122" s="11" t="s">
        <v>355</v>
      </c>
    </row>
    <row r="123" spans="4:7" x14ac:dyDescent="0.35">
      <c r="D123" s="11" t="s">
        <v>356</v>
      </c>
      <c r="E123" s="11" t="s">
        <v>356</v>
      </c>
      <c r="F123" s="11" t="s">
        <v>356</v>
      </c>
      <c r="G123" s="11" t="s">
        <v>357</v>
      </c>
    </row>
    <row r="124" spans="4:7" x14ac:dyDescent="0.35">
      <c r="D124" s="11" t="s">
        <v>358</v>
      </c>
      <c r="E124" s="11" t="s">
        <v>358</v>
      </c>
      <c r="F124" s="11" t="s">
        <v>358</v>
      </c>
      <c r="G124" s="11" t="s">
        <v>359</v>
      </c>
    </row>
    <row r="125" spans="4:7" x14ac:dyDescent="0.35">
      <c r="D125" s="11" t="s">
        <v>360</v>
      </c>
      <c r="E125" s="11" t="s">
        <v>360</v>
      </c>
      <c r="F125" s="11" t="s">
        <v>360</v>
      </c>
      <c r="G125" s="11" t="s">
        <v>361</v>
      </c>
    </row>
    <row r="126" spans="4:7" x14ac:dyDescent="0.35">
      <c r="D126" s="11" t="s">
        <v>362</v>
      </c>
      <c r="E126" s="11" t="s">
        <v>362</v>
      </c>
      <c r="F126" s="11" t="s">
        <v>362</v>
      </c>
      <c r="G126" s="11" t="s">
        <v>363</v>
      </c>
    </row>
    <row r="127" spans="4:7" x14ac:dyDescent="0.35">
      <c r="D127" s="11" t="s">
        <v>364</v>
      </c>
      <c r="E127" s="11" t="s">
        <v>365</v>
      </c>
      <c r="F127" s="11" t="s">
        <v>366</v>
      </c>
      <c r="G127" s="11" t="s">
        <v>367</v>
      </c>
    </row>
    <row r="128" spans="4:7" x14ac:dyDescent="0.35">
      <c r="D128" s="11" t="s">
        <v>368</v>
      </c>
      <c r="E128" s="11" t="s">
        <v>368</v>
      </c>
      <c r="F128" s="11" t="s">
        <v>369</v>
      </c>
      <c r="G128" s="11" t="s">
        <v>370</v>
      </c>
    </row>
    <row r="129" spans="4:7" x14ac:dyDescent="0.35">
      <c r="D129" s="11" t="s">
        <v>371</v>
      </c>
      <c r="E129" s="11" t="s">
        <v>371</v>
      </c>
      <c r="F129" s="11" t="s">
        <v>371</v>
      </c>
      <c r="G129" s="11" t="s">
        <v>372</v>
      </c>
    </row>
    <row r="130" spans="4:7" x14ac:dyDescent="0.35">
      <c r="D130" s="11" t="s">
        <v>373</v>
      </c>
      <c r="E130" s="11" t="s">
        <v>373</v>
      </c>
      <c r="F130" s="11" t="s">
        <v>373</v>
      </c>
      <c r="G130" s="11" t="s">
        <v>374</v>
      </c>
    </row>
    <row r="131" spans="4:7" x14ac:dyDescent="0.35">
      <c r="D131" s="11" t="s">
        <v>375</v>
      </c>
      <c r="E131" s="11" t="s">
        <v>375</v>
      </c>
      <c r="F131" s="11" t="s">
        <v>375</v>
      </c>
      <c r="G131" s="11" t="s">
        <v>376</v>
      </c>
    </row>
    <row r="132" spans="4:7" x14ac:dyDescent="0.35">
      <c r="D132" s="11" t="s">
        <v>377</v>
      </c>
      <c r="E132" s="11" t="s">
        <v>377</v>
      </c>
      <c r="F132" s="11" t="s">
        <v>378</v>
      </c>
      <c r="G132" s="11" t="s">
        <v>379</v>
      </c>
    </row>
    <row r="133" spans="4:7" x14ac:dyDescent="0.35">
      <c r="D133" s="11" t="s">
        <v>380</v>
      </c>
      <c r="E133" s="11" t="s">
        <v>380</v>
      </c>
      <c r="F133" s="11" t="s">
        <v>380</v>
      </c>
      <c r="G133" s="11" t="s">
        <v>381</v>
      </c>
    </row>
    <row r="134" spans="4:7" x14ac:dyDescent="0.35">
      <c r="D134" s="11" t="s">
        <v>382</v>
      </c>
      <c r="E134" s="11" t="s">
        <v>383</v>
      </c>
      <c r="F134" s="11" t="s">
        <v>382</v>
      </c>
      <c r="G134" s="11" t="s">
        <v>384</v>
      </c>
    </row>
    <row r="135" spans="4:7" x14ac:dyDescent="0.35">
      <c r="D135" s="11" t="s">
        <v>385</v>
      </c>
      <c r="E135" s="11" t="s">
        <v>385</v>
      </c>
      <c r="F135" s="11" t="s">
        <v>385</v>
      </c>
      <c r="G135" s="11" t="s">
        <v>386</v>
      </c>
    </row>
    <row r="136" spans="4:7" x14ac:dyDescent="0.35">
      <c r="D136" s="11" t="s">
        <v>387</v>
      </c>
      <c r="E136" s="11" t="s">
        <v>387</v>
      </c>
      <c r="F136" s="11" t="s">
        <v>387</v>
      </c>
      <c r="G136" s="11" t="s">
        <v>388</v>
      </c>
    </row>
    <row r="137" spans="4:7" x14ac:dyDescent="0.35">
      <c r="D137" s="11" t="s">
        <v>389</v>
      </c>
      <c r="E137" s="11" t="s">
        <v>389</v>
      </c>
      <c r="F137" s="11" t="s">
        <v>390</v>
      </c>
      <c r="G137" s="11" t="s">
        <v>391</v>
      </c>
    </row>
    <row r="138" spans="4:7" x14ac:dyDescent="0.35">
      <c r="D138" s="11" t="s">
        <v>392</v>
      </c>
      <c r="E138" s="11" t="s">
        <v>392</v>
      </c>
      <c r="F138" s="11" t="s">
        <v>392</v>
      </c>
      <c r="G138" s="11" t="s">
        <v>393</v>
      </c>
    </row>
    <row r="139" spans="4:7" x14ac:dyDescent="0.35">
      <c r="D139" s="11" t="s">
        <v>394</v>
      </c>
      <c r="E139" s="11" t="s">
        <v>394</v>
      </c>
      <c r="F139" s="11" t="s">
        <v>394</v>
      </c>
      <c r="G139" s="11" t="s">
        <v>395</v>
      </c>
    </row>
    <row r="140" spans="4:7" x14ac:dyDescent="0.35">
      <c r="D140" s="11" t="s">
        <v>396</v>
      </c>
      <c r="E140" s="11" t="s">
        <v>397</v>
      </c>
      <c r="F140" s="11" t="s">
        <v>397</v>
      </c>
      <c r="G140" s="11" t="s">
        <v>398</v>
      </c>
    </row>
    <row r="141" spans="4:7" x14ac:dyDescent="0.35">
      <c r="D141" s="11" t="s">
        <v>399</v>
      </c>
      <c r="E141" s="11" t="s">
        <v>400</v>
      </c>
      <c r="F141" s="11" t="s">
        <v>401</v>
      </c>
      <c r="G141" s="11" t="s">
        <v>402</v>
      </c>
    </row>
    <row r="142" spans="4:7" x14ac:dyDescent="0.35">
      <c r="D142" s="11" t="s">
        <v>403</v>
      </c>
      <c r="E142" s="11" t="s">
        <v>403</v>
      </c>
      <c r="F142" s="11" t="s">
        <v>403</v>
      </c>
      <c r="G142" s="11" t="s">
        <v>404</v>
      </c>
    </row>
    <row r="143" spans="4:7" x14ac:dyDescent="0.35">
      <c r="D143" s="11" t="s">
        <v>405</v>
      </c>
      <c r="E143" s="11" t="s">
        <v>406</v>
      </c>
      <c r="F143" s="11" t="s">
        <v>407</v>
      </c>
      <c r="G143" s="11" t="s">
        <v>408</v>
      </c>
    </row>
    <row r="144" spans="4:7" x14ac:dyDescent="0.35">
      <c r="D144" s="11" t="s">
        <v>409</v>
      </c>
      <c r="E144" s="11" t="s">
        <v>409</v>
      </c>
      <c r="F144" s="11" t="s">
        <v>409</v>
      </c>
      <c r="G144" s="11" t="s">
        <v>410</v>
      </c>
    </row>
    <row r="145" spans="4:7" x14ac:dyDescent="0.35">
      <c r="D145" s="11" t="s">
        <v>411</v>
      </c>
      <c r="E145" s="11" t="s">
        <v>411</v>
      </c>
      <c r="F145" s="11" t="s">
        <v>411</v>
      </c>
      <c r="G145" s="11" t="s">
        <v>412</v>
      </c>
    </row>
    <row r="146" spans="4:7" x14ac:dyDescent="0.35">
      <c r="D146" s="11" t="s">
        <v>413</v>
      </c>
      <c r="E146" s="11" t="s">
        <v>414</v>
      </c>
      <c r="F146" s="11" t="s">
        <v>415</v>
      </c>
      <c r="G146" s="11" t="s">
        <v>416</v>
      </c>
    </row>
    <row r="147" spans="4:7" x14ac:dyDescent="0.35">
      <c r="D147" s="11" t="s">
        <v>417</v>
      </c>
      <c r="E147" s="11" t="s">
        <v>418</v>
      </c>
      <c r="F147" s="11" t="s">
        <v>419</v>
      </c>
      <c r="G147" s="11" t="s">
        <v>420</v>
      </c>
    </row>
    <row r="148" spans="4:7" x14ac:dyDescent="0.35">
      <c r="D148" s="11" t="s">
        <v>421</v>
      </c>
      <c r="E148" s="11" t="s">
        <v>422</v>
      </c>
      <c r="F148" s="11" t="s">
        <v>423</v>
      </c>
      <c r="G148" s="11" t="s">
        <v>424</v>
      </c>
    </row>
    <row r="149" spans="4:7" x14ac:dyDescent="0.35">
      <c r="D149" s="11" t="s">
        <v>425</v>
      </c>
      <c r="E149" s="11" t="s">
        <v>425</v>
      </c>
      <c r="F149" s="11" t="s">
        <v>425</v>
      </c>
      <c r="G149" s="11" t="s">
        <v>426</v>
      </c>
    </row>
    <row r="150" spans="4:7" x14ac:dyDescent="0.35">
      <c r="D150" s="11" t="s">
        <v>427</v>
      </c>
      <c r="E150" s="11" t="s">
        <v>428</v>
      </c>
      <c r="F150" s="11" t="s">
        <v>429</v>
      </c>
      <c r="G150" s="11" t="s">
        <v>430</v>
      </c>
    </row>
    <row r="151" spans="4:7" x14ac:dyDescent="0.35">
      <c r="D151" s="11" t="s">
        <v>431</v>
      </c>
      <c r="E151" s="11" t="s">
        <v>432</v>
      </c>
      <c r="F151" s="11" t="s">
        <v>433</v>
      </c>
      <c r="G151" s="11" t="s">
        <v>434</v>
      </c>
    </row>
    <row r="152" spans="4:7" x14ac:dyDescent="0.35">
      <c r="D152" s="11" t="s">
        <v>435</v>
      </c>
      <c r="E152" s="11" t="s">
        <v>435</v>
      </c>
      <c r="F152" s="11" t="s">
        <v>435</v>
      </c>
      <c r="G152" s="11" t="s">
        <v>436</v>
      </c>
    </row>
    <row r="153" spans="4:7" x14ac:dyDescent="0.35">
      <c r="D153" s="11" t="s">
        <v>437</v>
      </c>
      <c r="E153" s="11" t="s">
        <v>437</v>
      </c>
      <c r="F153" s="11" t="s">
        <v>437</v>
      </c>
      <c r="G153" s="11" t="s">
        <v>438</v>
      </c>
    </row>
    <row r="154" spans="4:7" x14ac:dyDescent="0.35">
      <c r="D154" s="11" t="s">
        <v>439</v>
      </c>
      <c r="E154" s="11" t="s">
        <v>440</v>
      </c>
      <c r="F154" s="11" t="s">
        <v>440</v>
      </c>
      <c r="G154" s="11" t="s">
        <v>441</v>
      </c>
    </row>
    <row r="155" spans="4:7" x14ac:dyDescent="0.35">
      <c r="D155" s="11" t="s">
        <v>442</v>
      </c>
      <c r="E155" s="11" t="s">
        <v>443</v>
      </c>
      <c r="F155" s="11" t="s">
        <v>443</v>
      </c>
      <c r="G155" s="11" t="s">
        <v>444</v>
      </c>
    </row>
    <row r="156" spans="4:7" x14ac:dyDescent="0.35">
      <c r="D156" s="11" t="s">
        <v>445</v>
      </c>
      <c r="E156" s="11" t="s">
        <v>445</v>
      </c>
      <c r="F156" s="11" t="s">
        <v>445</v>
      </c>
      <c r="G156" s="11" t="s">
        <v>446</v>
      </c>
    </row>
    <row r="157" spans="4:7" x14ac:dyDescent="0.35">
      <c r="D157" s="11" t="s">
        <v>447</v>
      </c>
      <c r="E157" s="11" t="s">
        <v>448</v>
      </c>
      <c r="F157" s="11" t="s">
        <v>449</v>
      </c>
      <c r="G157" s="11" t="s">
        <v>450</v>
      </c>
    </row>
    <row r="158" spans="4:7" x14ac:dyDescent="0.35">
      <c r="D158" s="11" t="s">
        <v>451</v>
      </c>
      <c r="E158" s="11" t="s">
        <v>451</v>
      </c>
      <c r="F158" s="11" t="s">
        <v>451</v>
      </c>
      <c r="G158" s="11" t="s">
        <v>452</v>
      </c>
    </row>
    <row r="159" spans="4:7" x14ac:dyDescent="0.35">
      <c r="D159" s="11" t="s">
        <v>453</v>
      </c>
      <c r="E159" s="11" t="s">
        <v>453</v>
      </c>
      <c r="F159" s="11" t="s">
        <v>453</v>
      </c>
      <c r="G159" s="11" t="s">
        <v>454</v>
      </c>
    </row>
    <row r="160" spans="4:7" x14ac:dyDescent="0.35">
      <c r="D160" s="11" t="s">
        <v>455</v>
      </c>
      <c r="E160" s="11" t="s">
        <v>455</v>
      </c>
      <c r="F160" s="11" t="s">
        <v>455</v>
      </c>
      <c r="G160" s="11" t="s">
        <v>456</v>
      </c>
    </row>
    <row r="161" spans="4:7" x14ac:dyDescent="0.35">
      <c r="D161" s="11" t="s">
        <v>457</v>
      </c>
      <c r="E161" s="11" t="s">
        <v>457</v>
      </c>
      <c r="F161" s="11" t="s">
        <v>457</v>
      </c>
      <c r="G161" s="11" t="s">
        <v>204</v>
      </c>
    </row>
    <row r="162" spans="4:7" x14ac:dyDescent="0.35">
      <c r="D162" s="11" t="s">
        <v>458</v>
      </c>
      <c r="E162" s="11" t="s">
        <v>459</v>
      </c>
      <c r="F162" s="11" t="s">
        <v>460</v>
      </c>
      <c r="G162" s="11" t="s">
        <v>461</v>
      </c>
    </row>
    <row r="163" spans="4:7" x14ac:dyDescent="0.35">
      <c r="D163" s="11" t="s">
        <v>462</v>
      </c>
      <c r="E163" s="11" t="s">
        <v>462</v>
      </c>
      <c r="F163" s="11" t="s">
        <v>462</v>
      </c>
      <c r="G163" s="11" t="s">
        <v>463</v>
      </c>
    </row>
    <row r="164" spans="4:7" x14ac:dyDescent="0.35">
      <c r="D164" s="11" t="s">
        <v>464</v>
      </c>
      <c r="E164" s="11" t="s">
        <v>464</v>
      </c>
      <c r="F164" s="11" t="s">
        <v>465</v>
      </c>
      <c r="G164" s="11" t="s">
        <v>466</v>
      </c>
    </row>
    <row r="165" spans="4:7" x14ac:dyDescent="0.35">
      <c r="D165" s="11" t="s">
        <v>467</v>
      </c>
      <c r="E165" s="11" t="s">
        <v>467</v>
      </c>
      <c r="F165" s="11" t="s">
        <v>468</v>
      </c>
      <c r="G165" s="11" t="s">
        <v>469</v>
      </c>
    </row>
    <row r="166" spans="4:7" x14ac:dyDescent="0.35">
      <c r="D166" s="11" t="s">
        <v>470</v>
      </c>
      <c r="E166" s="11" t="s">
        <v>470</v>
      </c>
      <c r="F166" s="11" t="s">
        <v>470</v>
      </c>
      <c r="G166" s="11" t="s">
        <v>471</v>
      </c>
    </row>
    <row r="167" spans="4:7" x14ac:dyDescent="0.35">
      <c r="D167" s="11" t="s">
        <v>472</v>
      </c>
      <c r="E167" s="11" t="s">
        <v>473</v>
      </c>
      <c r="F167" s="11" t="s">
        <v>474</v>
      </c>
      <c r="G167" s="11" t="s">
        <v>475</v>
      </c>
    </row>
    <row r="168" spans="4:7" x14ac:dyDescent="0.35">
      <c r="D168" s="11" t="s">
        <v>476</v>
      </c>
      <c r="E168" s="11" t="s">
        <v>477</v>
      </c>
      <c r="F168" s="11" t="s">
        <v>478</v>
      </c>
      <c r="G168" s="11" t="s">
        <v>367</v>
      </c>
    </row>
    <row r="169" spans="4:7" x14ac:dyDescent="0.35">
      <c r="D169" s="11" t="s">
        <v>479</v>
      </c>
      <c r="E169" s="11" t="s">
        <v>480</v>
      </c>
      <c r="F169" s="11" t="s">
        <v>480</v>
      </c>
      <c r="G169" s="11" t="s">
        <v>481</v>
      </c>
    </row>
    <row r="170" spans="4:7" x14ac:dyDescent="0.35">
      <c r="D170" s="11" t="s">
        <v>482</v>
      </c>
      <c r="E170" s="11" t="s">
        <v>483</v>
      </c>
      <c r="F170" s="11" t="s">
        <v>484</v>
      </c>
      <c r="G170" s="11" t="s">
        <v>485</v>
      </c>
    </row>
    <row r="171" spans="4:7" x14ac:dyDescent="0.35">
      <c r="D171" s="11" t="s">
        <v>486</v>
      </c>
      <c r="E171" s="11" t="s">
        <v>486</v>
      </c>
      <c r="F171" s="11" t="s">
        <v>486</v>
      </c>
      <c r="G171" s="11" t="s">
        <v>487</v>
      </c>
    </row>
    <row r="172" spans="4:7" x14ac:dyDescent="0.35">
      <c r="D172" s="11" t="s">
        <v>488</v>
      </c>
      <c r="E172" s="11" t="s">
        <v>488</v>
      </c>
      <c r="F172" s="11" t="s">
        <v>488</v>
      </c>
      <c r="G172" s="11" t="s">
        <v>489</v>
      </c>
    </row>
    <row r="173" spans="4:7" x14ac:dyDescent="0.35">
      <c r="D173" s="11" t="s">
        <v>490</v>
      </c>
      <c r="E173" s="11" t="s">
        <v>490</v>
      </c>
      <c r="F173" s="11" t="s">
        <v>490</v>
      </c>
      <c r="G173" s="11" t="s">
        <v>491</v>
      </c>
    </row>
    <row r="174" spans="4:7" x14ac:dyDescent="0.35">
      <c r="D174" s="11" t="s">
        <v>492</v>
      </c>
      <c r="E174" s="11" t="s">
        <v>493</v>
      </c>
      <c r="F174" s="11" t="s">
        <v>494</v>
      </c>
      <c r="G174" s="11" t="s">
        <v>495</v>
      </c>
    </row>
    <row r="175" spans="4:7" x14ac:dyDescent="0.35">
      <c r="D175" s="11" t="s">
        <v>496</v>
      </c>
      <c r="E175" s="11" t="s">
        <v>497</v>
      </c>
      <c r="F175" s="11" t="s">
        <v>496</v>
      </c>
      <c r="G175" s="11" t="s">
        <v>498</v>
      </c>
    </row>
    <row r="176" spans="4:7" x14ac:dyDescent="0.35">
      <c r="D176" s="11" t="s">
        <v>499</v>
      </c>
      <c r="E176" s="11" t="s">
        <v>499</v>
      </c>
      <c r="F176" s="11" t="s">
        <v>499</v>
      </c>
      <c r="G176" s="11" t="s">
        <v>500</v>
      </c>
    </row>
    <row r="177" spans="4:7" x14ac:dyDescent="0.35">
      <c r="D177" s="11" t="s">
        <v>501</v>
      </c>
      <c r="E177" s="11" t="s">
        <v>502</v>
      </c>
      <c r="F177" s="11" t="s">
        <v>501</v>
      </c>
      <c r="G177" s="11" t="s">
        <v>503</v>
      </c>
    </row>
    <row r="178" spans="4:7" x14ac:dyDescent="0.35">
      <c r="D178" s="11" t="s">
        <v>504</v>
      </c>
      <c r="E178" s="11" t="s">
        <v>505</v>
      </c>
      <c r="F178" s="11" t="s">
        <v>505</v>
      </c>
      <c r="G178" s="11" t="s">
        <v>506</v>
      </c>
    </row>
    <row r="179" spans="4:7" x14ac:dyDescent="0.35">
      <c r="D179" s="11" t="s">
        <v>507</v>
      </c>
      <c r="E179" s="11" t="s">
        <v>507</v>
      </c>
      <c r="F179" s="11" t="s">
        <v>507</v>
      </c>
      <c r="G179" s="11" t="s">
        <v>508</v>
      </c>
    </row>
    <row r="180" spans="4:7" x14ac:dyDescent="0.35">
      <c r="D180" s="11" t="s">
        <v>509</v>
      </c>
      <c r="E180" s="11" t="s">
        <v>509</v>
      </c>
      <c r="F180" s="11" t="s">
        <v>509</v>
      </c>
      <c r="G180" s="11" t="s">
        <v>510</v>
      </c>
    </row>
    <row r="181" spans="4:7" x14ac:dyDescent="0.35">
      <c r="D181" s="11" t="s">
        <v>511</v>
      </c>
      <c r="E181" s="11" t="s">
        <v>512</v>
      </c>
      <c r="F181" s="11" t="s">
        <v>513</v>
      </c>
      <c r="G181" s="11" t="s">
        <v>514</v>
      </c>
    </row>
    <row r="182" spans="4:7" x14ac:dyDescent="0.35">
      <c r="D182" s="11" t="s">
        <v>515</v>
      </c>
      <c r="E182" s="11" t="s">
        <v>515</v>
      </c>
      <c r="F182" s="11" t="s">
        <v>516</v>
      </c>
      <c r="G182" s="11" t="s">
        <v>517</v>
      </c>
    </row>
    <row r="183" spans="4:7" x14ac:dyDescent="0.35">
      <c r="D183" s="11" t="s">
        <v>518</v>
      </c>
      <c r="E183" s="11" t="s">
        <v>518</v>
      </c>
      <c r="F183" s="11" t="s">
        <v>518</v>
      </c>
      <c r="G183" s="11" t="s">
        <v>519</v>
      </c>
    </row>
    <row r="184" spans="4:7" x14ac:dyDescent="0.35">
      <c r="D184" s="11" t="s">
        <v>520</v>
      </c>
      <c r="E184" s="11" t="s">
        <v>521</v>
      </c>
      <c r="F184" s="11" t="s">
        <v>520</v>
      </c>
      <c r="G184" s="11" t="s">
        <v>522</v>
      </c>
    </row>
    <row r="185" spans="4:7" x14ac:dyDescent="0.35">
      <c r="D185" s="11" t="s">
        <v>523</v>
      </c>
      <c r="E185" s="11" t="s">
        <v>523</v>
      </c>
      <c r="F185" s="11" t="s">
        <v>524</v>
      </c>
      <c r="G185" s="11" t="s">
        <v>525</v>
      </c>
    </row>
    <row r="186" spans="4:7" x14ac:dyDescent="0.35">
      <c r="D186" s="11" t="s">
        <v>526</v>
      </c>
      <c r="E186" s="11" t="s">
        <v>526</v>
      </c>
      <c r="F186" s="11" t="s">
        <v>526</v>
      </c>
      <c r="G186" s="11" t="s">
        <v>527</v>
      </c>
    </row>
    <row r="187" spans="4:7" x14ac:dyDescent="0.35">
      <c r="D187" s="11" t="s">
        <v>528</v>
      </c>
      <c r="E187" s="11" t="s">
        <v>528</v>
      </c>
      <c r="F187" s="11" t="s">
        <v>528</v>
      </c>
      <c r="G187" s="11" t="s">
        <v>528</v>
      </c>
    </row>
    <row r="188" spans="4:7" x14ac:dyDescent="0.35">
      <c r="D188" s="11" t="s">
        <v>529</v>
      </c>
      <c r="E188" s="11" t="s">
        <v>529</v>
      </c>
      <c r="F188" s="11" t="s">
        <v>530</v>
      </c>
      <c r="G188" s="11" t="s">
        <v>531</v>
      </c>
    </row>
    <row r="189" spans="4:7" x14ac:dyDescent="0.35">
      <c r="D189" s="11" t="s">
        <v>532</v>
      </c>
      <c r="E189" s="11" t="s">
        <v>532</v>
      </c>
      <c r="F189" s="11" t="s">
        <v>532</v>
      </c>
      <c r="G189" s="11" t="s">
        <v>533</v>
      </c>
    </row>
    <row r="190" spans="4:7" x14ac:dyDescent="0.35">
      <c r="D190" s="11" t="s">
        <v>534</v>
      </c>
      <c r="E190" s="11" t="s">
        <v>534</v>
      </c>
      <c r="F190" s="11" t="s">
        <v>535</v>
      </c>
      <c r="G190" s="11" t="s">
        <v>536</v>
      </c>
    </row>
    <row r="191" spans="4:7" x14ac:dyDescent="0.35">
      <c r="D191" s="11" t="s">
        <v>537</v>
      </c>
      <c r="E191" s="11" t="s">
        <v>537</v>
      </c>
      <c r="F191" s="11" t="s">
        <v>537</v>
      </c>
      <c r="G191" s="11" t="s">
        <v>538</v>
      </c>
    </row>
    <row r="192" spans="4:7" x14ac:dyDescent="0.35">
      <c r="D192" s="11" t="s">
        <v>539</v>
      </c>
      <c r="E192" s="11" t="s">
        <v>539</v>
      </c>
      <c r="F192" s="11" t="s">
        <v>539</v>
      </c>
      <c r="G192" s="11" t="s">
        <v>540</v>
      </c>
    </row>
    <row r="193" spans="4:7" x14ac:dyDescent="0.35">
      <c r="D193" s="11" t="s">
        <v>541</v>
      </c>
      <c r="E193" s="11" t="s">
        <v>542</v>
      </c>
      <c r="F193" s="11" t="s">
        <v>541</v>
      </c>
      <c r="G193" s="11" t="s">
        <v>543</v>
      </c>
    </row>
    <row r="194" spans="4:7" x14ac:dyDescent="0.35">
      <c r="D194" s="11" t="s">
        <v>544</v>
      </c>
      <c r="E194" s="11" t="s">
        <v>544</v>
      </c>
      <c r="F194" s="11" t="s">
        <v>544</v>
      </c>
      <c r="G194" s="11" t="s">
        <v>545</v>
      </c>
    </row>
    <row r="195" spans="4:7" x14ac:dyDescent="0.35">
      <c r="D195" s="11" t="s">
        <v>546</v>
      </c>
      <c r="E195" s="11" t="s">
        <v>546</v>
      </c>
      <c r="F195" s="11" t="s">
        <v>546</v>
      </c>
      <c r="G195" s="11" t="s">
        <v>547</v>
      </c>
    </row>
    <row r="196" spans="4:7" x14ac:dyDescent="0.35">
      <c r="D196" s="11" t="s">
        <v>548</v>
      </c>
      <c r="E196" s="11" t="s">
        <v>549</v>
      </c>
      <c r="F196" s="11" t="s">
        <v>550</v>
      </c>
      <c r="G196" s="11" t="s">
        <v>551</v>
      </c>
    </row>
    <row r="197" spans="4:7" x14ac:dyDescent="0.35">
      <c r="D197" s="11" t="s">
        <v>552</v>
      </c>
      <c r="E197" s="11" t="s">
        <v>553</v>
      </c>
      <c r="F197" s="11" t="s">
        <v>554</v>
      </c>
      <c r="G197" s="11" t="s">
        <v>555</v>
      </c>
    </row>
    <row r="198" spans="4:7" x14ac:dyDescent="0.35">
      <c r="D198" s="11" t="s">
        <v>556</v>
      </c>
      <c r="E198" s="11" t="s">
        <v>557</v>
      </c>
      <c r="F198" s="11" t="s">
        <v>558</v>
      </c>
      <c r="G198" s="11" t="s">
        <v>559</v>
      </c>
    </row>
  </sheetData>
  <sheetProtection algorithmName="SHA-512" hashValue="XTjty61zhYqdG9444sRs7fZ8eaGk8zIdOWgggwxBzxaazxUGfbFo8sOUayMISOIeEG01w98M7PqXbbpVoEX5HQ==" saltValue="H7pFNKenKfEwvcisF473Og==" spinCount="100000" sheet="1" scenarios="1"/>
  <phoneticPr fontId="14" type="noConversion"/>
  <dataValidations count="1">
    <dataValidation type="list" allowBlank="1" showInputMessage="1" showErrorMessage="1" sqref="P4" xr:uid="{7934F59C-AC29-4993-A82F-444BCBD7BE3A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zoomScaleNormal="100" workbookViewId="0">
      <selection activeCell="BK14" sqref="BK14"/>
    </sheetView>
  </sheetViews>
  <sheetFormatPr defaultRowHeight="14.5" x14ac:dyDescent="0.35"/>
  <cols>
    <col min="21" max="21" width="8.7265625" customWidth="1"/>
    <col min="54" max="69" width="8.7265625" customWidth="1"/>
    <col min="70" max="78" width="8.54296875" customWidth="1"/>
    <col min="79" max="169" width="8.7265625" customWidth="1"/>
  </cols>
  <sheetData>
    <row r="1" spans="2:365" x14ac:dyDescent="0.35"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9"/>
      <c r="AB1" s="29"/>
      <c r="AC1" s="29"/>
      <c r="AD1" s="29"/>
      <c r="AE1" s="29"/>
      <c r="AF1" s="29"/>
      <c r="AG1" s="29"/>
      <c r="AH1" s="30"/>
      <c r="AI1" s="31"/>
      <c r="AJ1" s="31"/>
      <c r="AK1" s="31"/>
      <c r="AL1" s="31"/>
      <c r="AM1" s="31"/>
      <c r="AN1" s="31"/>
      <c r="AO1" s="31"/>
      <c r="AP1" s="31"/>
      <c r="AQ1" s="32"/>
      <c r="AR1" s="32"/>
      <c r="AS1" s="32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</row>
    <row r="2" spans="2:365" s="13" customFormat="1" ht="227.15" customHeight="1" x14ac:dyDescent="0.35">
      <c r="B2" s="13" t="s">
        <v>560</v>
      </c>
      <c r="C2" s="13" t="s">
        <v>561</v>
      </c>
      <c r="D2" s="13" t="s">
        <v>562</v>
      </c>
      <c r="E2" s="13" t="s">
        <v>87</v>
      </c>
      <c r="F2" s="13" t="s">
        <v>815</v>
      </c>
      <c r="G2" s="13" t="s">
        <v>563</v>
      </c>
      <c r="H2" s="13" t="s">
        <v>564</v>
      </c>
      <c r="I2" s="13" t="s">
        <v>565</v>
      </c>
      <c r="J2" s="13" t="s">
        <v>566</v>
      </c>
      <c r="K2" s="13" t="s">
        <v>567</v>
      </c>
      <c r="L2" s="13" t="s">
        <v>568</v>
      </c>
      <c r="M2" s="13" t="s">
        <v>569</v>
      </c>
      <c r="N2" s="13" t="s">
        <v>570</v>
      </c>
      <c r="O2" s="13" t="s">
        <v>571</v>
      </c>
      <c r="P2" s="13" t="s">
        <v>572</v>
      </c>
      <c r="Q2" s="13" t="s">
        <v>573</v>
      </c>
      <c r="R2" s="13" t="s">
        <v>574</v>
      </c>
      <c r="S2" s="13" t="s">
        <v>575</v>
      </c>
      <c r="T2" s="13" t="s">
        <v>576</v>
      </c>
      <c r="U2" s="13" t="s">
        <v>577</v>
      </c>
      <c r="V2" s="13" t="s">
        <v>578</v>
      </c>
      <c r="W2" s="13" t="s">
        <v>579</v>
      </c>
      <c r="X2" s="13" t="s">
        <v>580</v>
      </c>
      <c r="Y2" s="13" t="s">
        <v>581</v>
      </c>
      <c r="Z2" s="13" t="s">
        <v>582</v>
      </c>
      <c r="AA2" s="13" t="s">
        <v>820</v>
      </c>
      <c r="AB2" s="13" t="s">
        <v>583</v>
      </c>
      <c r="AC2" s="13" t="s">
        <v>584</v>
      </c>
      <c r="AD2" s="13" t="s">
        <v>585</v>
      </c>
      <c r="AE2" s="13" t="s">
        <v>586</v>
      </c>
      <c r="AF2" s="13" t="s">
        <v>587</v>
      </c>
      <c r="AG2" s="13" t="s">
        <v>588</v>
      </c>
      <c r="AH2" s="13" t="s">
        <v>589</v>
      </c>
      <c r="AI2" s="13" t="s">
        <v>590</v>
      </c>
      <c r="AJ2" s="13" t="s">
        <v>591</v>
      </c>
      <c r="AK2" s="13" t="s">
        <v>592</v>
      </c>
      <c r="AL2" s="13" t="s">
        <v>593</v>
      </c>
      <c r="AM2" s="13" t="s">
        <v>594</v>
      </c>
      <c r="AN2" s="13" t="s">
        <v>595</v>
      </c>
      <c r="AO2" s="13" t="s">
        <v>596</v>
      </c>
      <c r="AP2" s="13" t="s">
        <v>597</v>
      </c>
      <c r="AQ2" s="13" t="s">
        <v>598</v>
      </c>
      <c r="AR2" s="13" t="s">
        <v>599</v>
      </c>
      <c r="AS2" s="13" t="s">
        <v>600</v>
      </c>
      <c r="AT2" s="13" t="s">
        <v>601</v>
      </c>
      <c r="AU2" s="13" t="s">
        <v>602</v>
      </c>
      <c r="AV2" s="13" t="s">
        <v>603</v>
      </c>
      <c r="AW2" s="13" t="s">
        <v>604</v>
      </c>
      <c r="AX2" s="13" t="s">
        <v>605</v>
      </c>
      <c r="AY2" s="13" t="s">
        <v>606</v>
      </c>
      <c r="AZ2" s="13" t="s">
        <v>607</v>
      </c>
      <c r="BA2" s="13" t="s">
        <v>608</v>
      </c>
      <c r="BB2" s="13" t="s">
        <v>609</v>
      </c>
      <c r="BC2" s="13" t="s">
        <v>610</v>
      </c>
      <c r="BD2" s="13" t="s">
        <v>611</v>
      </c>
      <c r="BE2" s="13" t="s">
        <v>43</v>
      </c>
      <c r="BF2" s="13" t="s">
        <v>612</v>
      </c>
      <c r="BG2" s="13" t="s">
        <v>613</v>
      </c>
      <c r="BH2" s="13" t="s">
        <v>614</v>
      </c>
      <c r="BI2" s="13" t="s">
        <v>615</v>
      </c>
      <c r="BJ2" s="13" t="s">
        <v>616</v>
      </c>
      <c r="BK2" s="13" t="s">
        <v>617</v>
      </c>
      <c r="BL2" s="13" t="s">
        <v>825</v>
      </c>
      <c r="BM2" s="13" t="s">
        <v>618</v>
      </c>
      <c r="BN2" s="13" t="s">
        <v>619</v>
      </c>
      <c r="BO2" s="13" t="s">
        <v>620</v>
      </c>
      <c r="BP2" s="13" t="s">
        <v>621</v>
      </c>
      <c r="BQ2" s="13" t="s">
        <v>622</v>
      </c>
      <c r="BR2" s="13" t="s">
        <v>623</v>
      </c>
      <c r="BS2" s="13" t="s">
        <v>624</v>
      </c>
      <c r="BT2" s="13" t="s">
        <v>625</v>
      </c>
      <c r="BU2" s="13" t="s">
        <v>626</v>
      </c>
      <c r="BV2" s="13" t="s">
        <v>627</v>
      </c>
      <c r="BW2" s="13" t="s">
        <v>628</v>
      </c>
      <c r="BX2" s="13" t="s">
        <v>629</v>
      </c>
      <c r="BY2" s="13" t="s">
        <v>630</v>
      </c>
      <c r="BZ2" s="13" t="s">
        <v>631</v>
      </c>
      <c r="CA2" s="13" t="s">
        <v>632</v>
      </c>
      <c r="CB2" s="13" t="s">
        <v>633</v>
      </c>
      <c r="CC2" s="13" t="s">
        <v>634</v>
      </c>
      <c r="CD2" s="13" t="s">
        <v>635</v>
      </c>
      <c r="CE2" s="13" t="s">
        <v>636</v>
      </c>
      <c r="CF2" s="13" t="s">
        <v>637</v>
      </c>
      <c r="CG2" s="13" t="s">
        <v>638</v>
      </c>
      <c r="CH2" s="13" t="s">
        <v>639</v>
      </c>
      <c r="CI2" s="13" t="s">
        <v>640</v>
      </c>
      <c r="CJ2" s="13" t="s">
        <v>641</v>
      </c>
      <c r="CK2" s="13" t="s">
        <v>642</v>
      </c>
      <c r="CL2" s="13" t="s">
        <v>643</v>
      </c>
      <c r="CM2" s="13" t="s">
        <v>644</v>
      </c>
      <c r="CN2" s="13" t="s">
        <v>645</v>
      </c>
      <c r="CO2" s="13" t="s">
        <v>646</v>
      </c>
      <c r="CP2" s="13" t="s">
        <v>647</v>
      </c>
      <c r="CQ2" s="13" t="s">
        <v>648</v>
      </c>
      <c r="CR2" s="13" t="s">
        <v>649</v>
      </c>
      <c r="CS2" s="13" t="s">
        <v>650</v>
      </c>
      <c r="CT2" s="13" t="s">
        <v>651</v>
      </c>
      <c r="CU2" s="13" t="s">
        <v>652</v>
      </c>
      <c r="CV2" s="13" t="s">
        <v>653</v>
      </c>
      <c r="CW2" s="13" t="s">
        <v>654</v>
      </c>
      <c r="CX2" s="13" t="s">
        <v>655</v>
      </c>
      <c r="CY2" s="13" t="s">
        <v>656</v>
      </c>
      <c r="CZ2" s="13" t="s">
        <v>657</v>
      </c>
      <c r="DA2" s="13" t="s">
        <v>658</v>
      </c>
      <c r="DB2" s="13" t="s">
        <v>659</v>
      </c>
      <c r="DC2" s="13" t="s">
        <v>660</v>
      </c>
      <c r="DD2" s="13" t="s">
        <v>661</v>
      </c>
      <c r="DE2" s="13" t="s">
        <v>662</v>
      </c>
      <c r="DF2" s="13" t="s">
        <v>663</v>
      </c>
      <c r="DG2" s="13" t="s">
        <v>664</v>
      </c>
      <c r="DH2" s="13" t="s">
        <v>665</v>
      </c>
      <c r="DI2" s="13" t="s">
        <v>666</v>
      </c>
      <c r="DJ2" s="13" t="s">
        <v>667</v>
      </c>
      <c r="DK2" s="13" t="s">
        <v>668</v>
      </c>
      <c r="DL2" s="13" t="s">
        <v>669</v>
      </c>
      <c r="DM2" s="13" t="s">
        <v>670</v>
      </c>
      <c r="DN2" s="13" t="s">
        <v>671</v>
      </c>
      <c r="DO2" s="13" t="s">
        <v>672</v>
      </c>
      <c r="DP2" s="13" t="s">
        <v>673</v>
      </c>
      <c r="DQ2" s="13" t="s">
        <v>674</v>
      </c>
      <c r="DR2" s="13" t="s">
        <v>675</v>
      </c>
      <c r="DS2" s="13" t="s">
        <v>676</v>
      </c>
      <c r="DT2" s="13" t="s">
        <v>677</v>
      </c>
      <c r="DU2" s="13" t="s">
        <v>678</v>
      </c>
      <c r="DV2" s="13" t="s">
        <v>679</v>
      </c>
      <c r="DW2" s="13" t="s">
        <v>680</v>
      </c>
      <c r="DX2" s="13" t="s">
        <v>681</v>
      </c>
      <c r="DY2" s="13" t="s">
        <v>682</v>
      </c>
      <c r="DZ2" s="13" t="s">
        <v>683</v>
      </c>
      <c r="EA2" s="13" t="s">
        <v>684</v>
      </c>
      <c r="EB2" s="13" t="s">
        <v>685</v>
      </c>
      <c r="EC2" s="13" t="s">
        <v>686</v>
      </c>
      <c r="ED2" s="13" t="s">
        <v>687</v>
      </c>
      <c r="EE2" s="13" t="s">
        <v>688</v>
      </c>
      <c r="EF2" s="13" t="s">
        <v>689</v>
      </c>
      <c r="EG2" s="13" t="s">
        <v>690</v>
      </c>
      <c r="EH2" s="13" t="s">
        <v>691</v>
      </c>
      <c r="EI2" s="13" t="s">
        <v>692</v>
      </c>
      <c r="EJ2" s="13" t="s">
        <v>693</v>
      </c>
      <c r="EK2" s="13" t="s">
        <v>694</v>
      </c>
      <c r="EL2" s="13" t="s">
        <v>695</v>
      </c>
      <c r="EM2" s="13" t="s">
        <v>696</v>
      </c>
      <c r="EN2" s="13" t="s">
        <v>697</v>
      </c>
      <c r="EO2" s="13" t="s">
        <v>698</v>
      </c>
      <c r="EP2" s="13" t="s">
        <v>699</v>
      </c>
      <c r="EQ2" s="13" t="s">
        <v>700</v>
      </c>
      <c r="ER2" s="13" t="s">
        <v>701</v>
      </c>
      <c r="ES2" s="13" t="s">
        <v>702</v>
      </c>
      <c r="ET2" s="13" t="s">
        <v>703</v>
      </c>
      <c r="EU2" s="13" t="s">
        <v>704</v>
      </c>
      <c r="EV2" s="13" t="s">
        <v>705</v>
      </c>
      <c r="EW2" s="13" t="s">
        <v>706</v>
      </c>
      <c r="EX2" s="13" t="s">
        <v>707</v>
      </c>
      <c r="EY2" s="13" t="s">
        <v>708</v>
      </c>
      <c r="EZ2" s="13" t="s">
        <v>709</v>
      </c>
      <c r="FA2" s="13" t="s">
        <v>710</v>
      </c>
      <c r="FB2" s="13" t="s">
        <v>711</v>
      </c>
      <c r="FC2" s="13" t="s">
        <v>712</v>
      </c>
      <c r="FD2" s="13" t="s">
        <v>713</v>
      </c>
      <c r="FE2" s="13" t="s">
        <v>714</v>
      </c>
      <c r="FF2" s="13" t="s">
        <v>715</v>
      </c>
      <c r="FG2" s="13" t="s">
        <v>716</v>
      </c>
      <c r="FH2" s="13" t="s">
        <v>717</v>
      </c>
      <c r="FI2" s="13" t="s">
        <v>718</v>
      </c>
      <c r="FJ2" s="13" t="s">
        <v>719</v>
      </c>
      <c r="FK2" s="13" t="s">
        <v>720</v>
      </c>
      <c r="FL2" s="13" t="s">
        <v>721</v>
      </c>
      <c r="FM2" s="13" t="s">
        <v>722</v>
      </c>
      <c r="FN2" s="13" t="s">
        <v>11</v>
      </c>
      <c r="FO2" s="13" t="s">
        <v>15</v>
      </c>
      <c r="FP2" s="13" t="s">
        <v>18</v>
      </c>
      <c r="FQ2" s="13" t="s">
        <v>23</v>
      </c>
      <c r="FR2" s="13" t="s">
        <v>25</v>
      </c>
      <c r="FS2" s="13" t="s">
        <v>29</v>
      </c>
      <c r="FT2" s="13" t="s">
        <v>35</v>
      </c>
      <c r="FU2" s="13" t="s">
        <v>37</v>
      </c>
      <c r="FV2" s="13" t="s">
        <v>40</v>
      </c>
      <c r="FW2" s="13" t="s">
        <v>44</v>
      </c>
      <c r="FX2" s="13" t="s">
        <v>47</v>
      </c>
      <c r="FY2" s="13" t="s">
        <v>50</v>
      </c>
      <c r="FZ2" s="13" t="s">
        <v>53</v>
      </c>
      <c r="GA2" s="13" t="s">
        <v>56</v>
      </c>
      <c r="GB2" s="13" t="s">
        <v>58</v>
      </c>
      <c r="GC2" s="13" t="s">
        <v>62</v>
      </c>
      <c r="GD2" s="13" t="s">
        <v>64</v>
      </c>
      <c r="GE2" s="13" t="s">
        <v>66</v>
      </c>
      <c r="GF2" s="13" t="s">
        <v>68</v>
      </c>
      <c r="GG2" s="13" t="s">
        <v>70</v>
      </c>
      <c r="GH2" s="13" t="s">
        <v>74</v>
      </c>
      <c r="GI2" s="13" t="s">
        <v>76</v>
      </c>
      <c r="GJ2" s="13" t="s">
        <v>80</v>
      </c>
      <c r="GK2" s="13" t="s">
        <v>82</v>
      </c>
      <c r="GL2" s="13" t="s">
        <v>85</v>
      </c>
      <c r="GM2" s="13" t="s">
        <v>88</v>
      </c>
      <c r="GN2" s="13" t="s">
        <v>90</v>
      </c>
      <c r="GO2" s="13" t="s">
        <v>94</v>
      </c>
      <c r="GP2" s="13" t="s">
        <v>98</v>
      </c>
      <c r="GQ2" s="13" t="s">
        <v>103</v>
      </c>
      <c r="GR2" s="13" t="s">
        <v>106</v>
      </c>
      <c r="GS2" s="13" t="s">
        <v>111</v>
      </c>
      <c r="GT2" s="13" t="s">
        <v>115</v>
      </c>
      <c r="GU2" s="13" t="s">
        <v>118</v>
      </c>
      <c r="GV2" s="13" t="s">
        <v>121</v>
      </c>
      <c r="GW2" s="13" t="s">
        <v>126</v>
      </c>
      <c r="GX2" s="13" t="s">
        <v>130</v>
      </c>
      <c r="GY2" s="13" t="s">
        <v>132</v>
      </c>
      <c r="GZ2" s="13" t="s">
        <v>134</v>
      </c>
      <c r="HA2" s="13" t="s">
        <v>138</v>
      </c>
      <c r="HB2" s="13" t="s">
        <v>141</v>
      </c>
      <c r="HC2" s="13" t="s">
        <v>142</v>
      </c>
      <c r="HD2" s="13" t="s">
        <v>146</v>
      </c>
      <c r="HE2" s="13" t="s">
        <v>148</v>
      </c>
      <c r="HF2" s="13" t="s">
        <v>150</v>
      </c>
      <c r="HG2" s="13" t="s">
        <v>154</v>
      </c>
      <c r="HH2" s="13" t="s">
        <v>156</v>
      </c>
      <c r="HI2" s="13" t="s">
        <v>159</v>
      </c>
      <c r="HJ2" s="13" t="s">
        <v>161</v>
      </c>
      <c r="HK2" s="13" t="s">
        <v>165</v>
      </c>
      <c r="HL2" s="13" t="s">
        <v>167</v>
      </c>
      <c r="HM2" s="13" t="s">
        <v>170</v>
      </c>
      <c r="HN2" s="13" t="s">
        <v>174</v>
      </c>
      <c r="HO2" s="13" t="s">
        <v>176</v>
      </c>
      <c r="HP2" s="13" t="s">
        <v>180</v>
      </c>
      <c r="HQ2" s="13" t="s">
        <v>182</v>
      </c>
      <c r="HR2" s="13" t="s">
        <v>186</v>
      </c>
      <c r="HS2" s="13" t="s">
        <v>190</v>
      </c>
      <c r="HT2" s="13" t="s">
        <v>192</v>
      </c>
      <c r="HU2" s="13" t="s">
        <v>194</v>
      </c>
      <c r="HV2" s="13" t="s">
        <v>197</v>
      </c>
      <c r="HW2" s="13" t="s">
        <v>199</v>
      </c>
      <c r="HX2" s="13" t="s">
        <v>201</v>
      </c>
      <c r="HY2" s="13" t="s">
        <v>205</v>
      </c>
      <c r="HZ2" s="13" t="s">
        <v>209</v>
      </c>
      <c r="IA2" s="13" t="s">
        <v>211</v>
      </c>
      <c r="IB2" s="13" t="s">
        <v>213</v>
      </c>
      <c r="IC2" s="13" t="s">
        <v>215</v>
      </c>
      <c r="ID2" s="13" t="s">
        <v>217</v>
      </c>
      <c r="IE2" s="13" t="s">
        <v>219</v>
      </c>
      <c r="IF2" s="13" t="s">
        <v>221</v>
      </c>
      <c r="IG2" s="13" t="s">
        <v>225</v>
      </c>
      <c r="IH2" s="13" t="s">
        <v>228</v>
      </c>
      <c r="II2" s="13" t="s">
        <v>231</v>
      </c>
      <c r="IJ2" s="13" t="s">
        <v>234</v>
      </c>
      <c r="IK2" s="13" t="s">
        <v>236</v>
      </c>
      <c r="IL2" s="13" t="s">
        <v>239</v>
      </c>
      <c r="IM2" s="13" t="s">
        <v>242</v>
      </c>
      <c r="IN2" s="13" t="s">
        <v>244</v>
      </c>
      <c r="IO2" s="13" t="s">
        <v>248</v>
      </c>
      <c r="IP2" s="13" t="s">
        <v>250</v>
      </c>
      <c r="IQ2" s="13" t="s">
        <v>252</v>
      </c>
      <c r="IR2" s="13" t="s">
        <v>254</v>
      </c>
      <c r="IS2" s="13" t="s">
        <v>258</v>
      </c>
      <c r="IT2" s="13" t="s">
        <v>261</v>
      </c>
      <c r="IU2" s="13" t="s">
        <v>263</v>
      </c>
      <c r="IV2" s="13" t="s">
        <v>266</v>
      </c>
      <c r="IW2" s="13" t="s">
        <v>269</v>
      </c>
      <c r="IX2" s="13" t="s">
        <v>271</v>
      </c>
      <c r="IY2" s="13" t="s">
        <v>275</v>
      </c>
      <c r="IZ2" s="13" t="s">
        <v>277</v>
      </c>
      <c r="JA2" s="13" t="s">
        <v>279</v>
      </c>
      <c r="JB2" s="13" t="s">
        <v>281</v>
      </c>
      <c r="JC2" s="13" t="s">
        <v>284</v>
      </c>
      <c r="JD2" s="13" t="s">
        <v>287</v>
      </c>
      <c r="JE2" s="13" t="s">
        <v>289</v>
      </c>
      <c r="JF2" s="13" t="s">
        <v>292</v>
      </c>
      <c r="JG2" s="13" t="s">
        <v>294</v>
      </c>
      <c r="JH2" s="13" t="s">
        <v>297</v>
      </c>
      <c r="JI2" s="13" t="s">
        <v>299</v>
      </c>
      <c r="JJ2" s="13" t="s">
        <v>302</v>
      </c>
      <c r="JK2" s="13" t="s">
        <v>306</v>
      </c>
      <c r="JL2" s="13" t="s">
        <v>308</v>
      </c>
      <c r="JM2" s="13" t="s">
        <v>310</v>
      </c>
      <c r="JN2" s="13" t="s">
        <v>314</v>
      </c>
      <c r="JO2" s="13" t="s">
        <v>316</v>
      </c>
      <c r="JP2" s="13" t="s">
        <v>318</v>
      </c>
      <c r="JQ2" s="13" t="s">
        <v>321</v>
      </c>
      <c r="JR2" s="13" t="s">
        <v>325</v>
      </c>
      <c r="JS2" s="13" t="s">
        <v>328</v>
      </c>
      <c r="JT2" s="13" t="s">
        <v>330</v>
      </c>
      <c r="JU2" s="13" t="s">
        <v>332</v>
      </c>
      <c r="JV2" s="13" t="s">
        <v>336</v>
      </c>
      <c r="JW2" s="13" t="s">
        <v>338</v>
      </c>
      <c r="JX2" s="13" t="s">
        <v>340</v>
      </c>
      <c r="JY2" s="13" t="s">
        <v>343</v>
      </c>
      <c r="JZ2" s="13" t="s">
        <v>346</v>
      </c>
      <c r="KA2" s="13" t="s">
        <v>348</v>
      </c>
      <c r="KB2" s="13" t="s">
        <v>350</v>
      </c>
      <c r="KC2" s="13" t="s">
        <v>354</v>
      </c>
      <c r="KD2" s="13" t="s">
        <v>356</v>
      </c>
      <c r="KE2" s="13" t="s">
        <v>358</v>
      </c>
      <c r="KF2" s="13" t="s">
        <v>360</v>
      </c>
      <c r="KG2" s="13" t="s">
        <v>362</v>
      </c>
      <c r="KH2" s="13" t="s">
        <v>364</v>
      </c>
      <c r="KI2" s="13" t="s">
        <v>368</v>
      </c>
      <c r="KJ2" s="13" t="s">
        <v>371</v>
      </c>
      <c r="KK2" s="13" t="s">
        <v>373</v>
      </c>
      <c r="KL2" s="13" t="s">
        <v>375</v>
      </c>
      <c r="KM2" s="13" t="s">
        <v>377</v>
      </c>
      <c r="KN2" s="13" t="s">
        <v>380</v>
      </c>
      <c r="KO2" s="13" t="s">
        <v>382</v>
      </c>
      <c r="KP2" s="13" t="s">
        <v>385</v>
      </c>
      <c r="KQ2" s="13" t="s">
        <v>387</v>
      </c>
      <c r="KR2" s="13" t="s">
        <v>389</v>
      </c>
      <c r="KS2" s="13" t="s">
        <v>392</v>
      </c>
      <c r="KT2" s="13" t="s">
        <v>394</v>
      </c>
      <c r="KU2" s="13" t="s">
        <v>396</v>
      </c>
      <c r="KV2" s="13" t="s">
        <v>399</v>
      </c>
      <c r="KW2" s="13" t="s">
        <v>403</v>
      </c>
      <c r="KX2" s="13" t="s">
        <v>405</v>
      </c>
      <c r="KY2" s="13" t="s">
        <v>409</v>
      </c>
      <c r="KZ2" s="13" t="s">
        <v>411</v>
      </c>
      <c r="LA2" s="13" t="s">
        <v>413</v>
      </c>
      <c r="LB2" s="13" t="s">
        <v>417</v>
      </c>
      <c r="LC2" s="13" t="s">
        <v>421</v>
      </c>
      <c r="LD2" s="13" t="s">
        <v>425</v>
      </c>
      <c r="LE2" s="13" t="s">
        <v>427</v>
      </c>
      <c r="LF2" s="13" t="s">
        <v>431</v>
      </c>
      <c r="LG2" s="13" t="s">
        <v>435</v>
      </c>
      <c r="LH2" s="13" t="s">
        <v>437</v>
      </c>
      <c r="LI2" s="13" t="s">
        <v>439</v>
      </c>
      <c r="LJ2" s="13" t="s">
        <v>442</v>
      </c>
      <c r="LK2" s="13" t="s">
        <v>445</v>
      </c>
      <c r="LL2" s="13" t="s">
        <v>447</v>
      </c>
      <c r="LM2" s="13" t="s">
        <v>451</v>
      </c>
      <c r="LN2" s="13" t="s">
        <v>453</v>
      </c>
      <c r="LO2" s="13" t="s">
        <v>455</v>
      </c>
      <c r="LP2" s="13" t="s">
        <v>457</v>
      </c>
      <c r="LQ2" s="13" t="s">
        <v>458</v>
      </c>
      <c r="LR2" s="13" t="s">
        <v>462</v>
      </c>
      <c r="LS2" s="13" t="s">
        <v>464</v>
      </c>
      <c r="LT2" s="13" t="s">
        <v>467</v>
      </c>
      <c r="LU2" s="13" t="s">
        <v>470</v>
      </c>
      <c r="LV2" s="13" t="s">
        <v>472</v>
      </c>
      <c r="LW2" s="13" t="s">
        <v>476</v>
      </c>
      <c r="LX2" s="13" t="s">
        <v>479</v>
      </c>
      <c r="LY2" s="13" t="s">
        <v>482</v>
      </c>
      <c r="LZ2" s="13" t="s">
        <v>486</v>
      </c>
      <c r="MA2" s="13" t="s">
        <v>488</v>
      </c>
      <c r="MB2" s="13" t="s">
        <v>490</v>
      </c>
      <c r="MC2" s="13" t="s">
        <v>492</v>
      </c>
      <c r="MD2" s="13" t="s">
        <v>496</v>
      </c>
      <c r="ME2" s="13" t="s">
        <v>499</v>
      </c>
      <c r="MF2" s="13" t="s">
        <v>501</v>
      </c>
      <c r="MG2" s="13" t="s">
        <v>504</v>
      </c>
      <c r="MH2" s="13" t="s">
        <v>507</v>
      </c>
      <c r="MI2" s="13" t="s">
        <v>509</v>
      </c>
      <c r="MJ2" s="13" t="s">
        <v>511</v>
      </c>
      <c r="MK2" s="13" t="s">
        <v>515</v>
      </c>
      <c r="ML2" s="13" t="s">
        <v>518</v>
      </c>
      <c r="MM2" s="13" t="s">
        <v>520</v>
      </c>
      <c r="MN2" s="13" t="s">
        <v>523</v>
      </c>
      <c r="MO2" s="13" t="s">
        <v>526</v>
      </c>
      <c r="MP2" s="13" t="s">
        <v>528</v>
      </c>
      <c r="MQ2" s="13" t="s">
        <v>529</v>
      </c>
      <c r="MR2" s="13" t="s">
        <v>532</v>
      </c>
      <c r="MS2" s="13" t="s">
        <v>534</v>
      </c>
      <c r="MT2" s="13" t="s">
        <v>537</v>
      </c>
      <c r="MU2" s="13" t="s">
        <v>539</v>
      </c>
      <c r="MV2" s="13" t="s">
        <v>541</v>
      </c>
      <c r="MW2" s="13" t="s">
        <v>544</v>
      </c>
      <c r="MX2" s="13" t="s">
        <v>546</v>
      </c>
      <c r="MY2" s="13" t="s">
        <v>548</v>
      </c>
      <c r="MZ2" s="13" t="s">
        <v>552</v>
      </c>
      <c r="NA2" s="13" t="s">
        <v>556</v>
      </c>
    </row>
    <row r="3" spans="2:365" ht="16" customHeight="1" x14ac:dyDescent="0.3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down'!A32:A39,1,FALSE),""),"")</f>
        <v/>
      </c>
      <c r="R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K3" t="str">
        <f>IF('Andre mærkningsoplysninger'!D16="Vælg","",IF('Andre mærkningsoplysninger'!D16="Nej",0,1))</f>
        <v/>
      </c>
      <c r="BL3" t="str">
        <f>IF('Andre mærkningsoplysninger'!D17="Vælg","",'Andre mærkningsoplysninger'!D17)</f>
        <v/>
      </c>
      <c r="BM3" t="str">
        <f>IF(OR('Andre mærkningsoplysninger'!D18="",'Andre mærkningsoplysninger'!D18="Indsæt"),"",'Andre mærkningsoplysninger'!D18)</f>
        <v/>
      </c>
      <c r="BN3" t="str">
        <f>IF('Andre mærkningsoplysninger'!D19="Vælg","",IF('Andre mærkningsoplysninger'!D19="Nej",0,1))</f>
        <v/>
      </c>
      <c r="BR3" t="str">
        <f>IF(AND(Vareoplysninger!D11&lt;&gt;"",Vareoplysninger!D11&lt;&gt;"Indsæt"),"Nye fibre for papir| "&amp;IF(Vareoplysninger!F11="","",IFERROR(VLOOKUP(Vareoplysninger!F11,AlleLande[],4,FALSE),""))&amp;"| "&amp;IF(Vareoplysninger!G11="","",IFERROR(VLOOKUP(Vareoplysninger!G11,AlleLande[],4,FALSE),""))&amp;"| "&amp;IF(Vareoplysninger!H11="","",IFERROR(VLOOKUP(Vareoplysninger!H11,AlleLande[],4,FALSE),""))&amp;"| "&amp;IF(Vareoplysninger!I11="","",IFERROR(VLOOKUP(Vareoplysninger!I11,AlleLande[],4,FALSE),""))&amp;"| "&amp;IF(Vareoplysninger!J11="","",IFERROR(VLOOKUP(Vareoplysninger!J11,AlleLande[],4,FALSE),"")),"")</f>
        <v/>
      </c>
      <c r="BS3" t="str">
        <f>IF(AND(Vareoplysninger!D12&lt;&gt;"",Vareoplysninger!D12&lt;&gt;"Indsæt"),"Returfibre for papir| "&amp;IF(Vareoplysninger!F12="","",IFERROR(VLOOKUP(Vareoplysninger!F12,AlleLande[],4,FALSE),""))&amp;"| "&amp;IF(Vareoplysninger!G12="","",IFERROR(VLOOKUP(Vareoplysninger!G12,AlleLande[],4,FALSE),""))&amp;"| "&amp;IF(Vareoplysninger!H12="","",IFERROR(VLOOKUP(Vareoplysninger!H12,AlleLande[],4,FALSE),""))&amp;"| "&amp;IF(Vareoplysninger!I12="","",IFERROR(VLOOKUP(Vareoplysninger!I12,AlleLande[],4,FALSE),""))&amp;"| "&amp;IF(Vareoplysninger!J12="","",IFERROR(VLOOKUP(Vareoplysninger!J12,AlleLande[],4,FALSE),"")),"")</f>
        <v/>
      </c>
      <c r="BT3" t="str">
        <f>IF(AND(Vareoplysninger!D16&lt;&gt;"",Vareoplysninger!D16&lt;&gt;"Indsæt"),"Nye fibre for paprulle| "&amp;IF(Vareoplysninger!F16="","",IFERROR(VLOOKUP(Vareoplysninger!F16,AlleLande[],4,FALSE),""))&amp;"| "&amp;IF(Vareoplysninger!G16="","",IFERROR(VLOOKUP(Vareoplysninger!G16,AlleLande[],4,FALSE),""))&amp;"| "&amp;IF(Vareoplysninger!H16="","",IFERROR(VLOOKUP(Vareoplysninger!H16,AlleLande[],4,FALSE),""))&amp;"| "&amp;IF(Vareoplysninger!I16="","",IFERROR(VLOOKUP(Vareoplysninger!I16,AlleLande[],4,FALSE),""))&amp;"| "&amp;IF(Vareoplysninger!J16="","",IFERROR(VLOOKUP(Vareoplysninger!J16,AlleLande[],4,FALSE),"")),"")</f>
        <v/>
      </c>
      <c r="BU3" t="str">
        <f>IF(AND(Vareoplysninger!D17&lt;&gt;"",Vareoplysninger!D17&lt;&gt;"Indsæt"),"Returfibre for paprulle| "&amp;IF(Vareoplysninger!F17="","",IFERROR(VLOOKUP(Vareoplysninger!F17,AlleLande[],4,FALSE),""))&amp;"| "&amp;IF(Vareoplysninger!G17="","",IFERROR(VLOOKUP(Vareoplysninger!G17,AlleLande[],4,FALSE),""))&amp;"| "&amp;IF(Vareoplysninger!H17="","",IFERROR(VLOOKUP(Vareoplysninger!H17,AlleLande[],4,FALSE),""))&amp;"| "&amp;IF(Vareoplysninger!I17="","",IFERROR(VLOOKUP(Vareoplysninger!I17,AlleLande[],4,FALSE),""))&amp;"| "&amp;IF(Vareoplysninger!J17="","",IFERROR(VLOOKUP(Vareoplysninger!J17,AlleLande[],4,FALSE),"")),"")</f>
        <v/>
      </c>
      <c r="BV3" t="str">
        <f>IF(AND(Vareoplysninger!D25&lt;&gt;"",Vareoplysninger!D25&lt;&gt;"Indsæt"),Vareoplysninger!C25&amp;" - "&amp;Vareoplysninger!D25&amp;"| "&amp;IF(Vareoplysninger!F25="","",IFERROR(VLOOKUP(Vareoplysninger!F25,AlleLande[],4,FALSE),""))&amp;"| "&amp;IF(Vareoplysninger!G25="","",IFERROR(VLOOKUP(Vareoplysninger!G25,AlleLande[],4,FALSE),""))&amp;"| "&amp;IF(Vareoplysninger!H25="","",IFERROR(VLOOKUP(Vareoplysninger!H25,AlleLande[],4,FALSE),""))&amp;"| "&amp;IF(Vareoplysninger!I25="","",IFERROR(VLOOKUP(Vareoplysninger!I25,AlleLande[],4,FALSE),""))&amp;"| "&amp;IF(Vareoplysninger!J25="","",IFERROR(VLOOKUP(Vareoplysninger!J25,AlleLande[],4,FALSE),"")),"")</f>
        <v/>
      </c>
      <c r="BW3" t="str">
        <f>IF(AND(Vareoplysninger!D26&lt;&gt;"",Vareoplysninger!D26&lt;&gt;"Indsæt"),Vareoplysninger!C26&amp;" - "&amp;Vareoplysninger!D26&amp;"| "&amp;IF(Vareoplysninger!F26="","",IFERROR(VLOOKUP(Vareoplysninger!F26,AlleLande[],4,FALSE),""))&amp;"| "&amp;IF(Vareoplysninger!G26="","",IFERROR(VLOOKUP(Vareoplysninger!G26,AlleLande[],4,FALSE),""))&amp;"| "&amp;IF(Vareoplysninger!H26="","",IFERROR(VLOOKUP(Vareoplysninger!H26,AlleLande[],4,FALSE),""))&amp;"| "&amp;IF(Vareoplysninger!I26="","",IFERROR(VLOOKUP(Vareoplysninger!I26,AlleLande[],4,FALSE),""))&amp;"| "&amp;IF(Vareoplysninger!J26="","",IFERROR(VLOOKUP(Vareoplysninger!J26,AlleLande[],4,FALSE),"")),"")</f>
        <v/>
      </c>
      <c r="BX3" t="str">
        <f>IF(AND(Vareoplysninger!D27&lt;&gt;"",Vareoplysninger!D27&lt;&gt;"Indsæt"),Vareoplysninger!C27&amp;" - "&amp;Vareoplysninger!D27&amp;"| "&amp;IF(Vareoplysninger!F27="","",IFERROR(VLOOKUP(Vareoplysninger!F27,AlleLande[],4,FALSE),""))&amp;"| "&amp;IF(Vareoplysninger!G27="","",IFERROR(VLOOKUP(Vareoplysninger!G27,AlleLande[],4,FALSE),""))&amp;"| "&amp;IF(Vareoplysninger!H27="","",IFERROR(VLOOKUP(Vareoplysninger!H27,AlleLande[],4,FALSE),""))&amp;"| "&amp;IF(Vareoplysninger!I27="","",IFERROR(VLOOKUP(Vareoplysninger!I27,AlleLande[],4,FALSE),""))&amp;"| "&amp;IF(Vareoplysninger!J27="","",IFERROR(VLOOKUP(Vareoplysninger!J27,AlleLande[],4,FALSE),"")),"")</f>
        <v/>
      </c>
      <c r="BY3" t="str">
        <f>IF(AND(Vareoplysninger!D28&lt;&gt;"",Vareoplysninger!D28&lt;&gt;"Indsæt"),Vareoplysninger!C28&amp;" - "&amp;Vareoplysninger!D28&amp;"| "&amp;IF(Vareoplysninger!F28="","",IFERROR(VLOOKUP(Vareoplysninger!F28,AlleLande[],4,FALSE),""))&amp;"| "&amp;IF(Vareoplysninger!G28="","",IFERROR(VLOOKUP(Vareoplysninger!G28,AlleLande[],4,FALSE),""))&amp;"| "&amp;IF(Vareoplysninger!H28="","",IFERROR(VLOOKUP(Vareoplysninger!H28,AlleLande[],4,FALSE),""))&amp;"| "&amp;IF(Vareoplysninger!I28="","",IFERROR(VLOOKUP(Vareoplysninger!I28,AlleLande[],4,FALSE),""))&amp;"| "&amp;IF(Vareoplysninger!J28="","",IFERROR(VLOOKUP(Vareoplysninger!J28,AlleLande[],4,FALSE),"")),"")</f>
        <v/>
      </c>
      <c r="BZ3" t="str">
        <f>IF(AND(Vareoplysninger!D29&lt;&gt;"",Vareoplysninger!D29&lt;&gt;"Indsæt"),Vareoplysninger!C29&amp;" - "&amp;Vareoplysninger!D29&amp;"| "&amp;IF(Vareoplysninger!F29="","",IFERROR(VLOOKUP(Vareoplysninger!F29,AlleLande[],4,FALSE),""))&amp;"| "&amp;IF(Vareoplysninger!G29="","",IFERROR(VLOOKUP(Vareoplysninger!G29,AlleLande[],4,FALSE),""))&amp;"| "&amp;IF(Vareoplysninger!H29="","",IFERROR(VLOOKUP(Vareoplysninger!H29,AlleLande[],4,FALSE),""))&amp;"| "&amp;IF(Vareoplysninger!I29="","",IFERROR(VLOOKUP(Vareoplysninger!I29,AlleLande[],4,FALSE),""))&amp;"| "&amp;IF(Vareoplysninger!J29="","",IFERROR(VLOOKUP(Vareoplysninger!J29,AlleLande[],4,FALSE),"")),"")</f>
        <v/>
      </c>
      <c r="CA3" t="str">
        <f>IF(AND(Vareoplysninger!D30&lt;&gt;"",Vareoplysninger!D30&lt;&gt;"Indsæt"),Vareoplysninger!C30&amp;" - "&amp;Vareoplysninger!D30&amp;"| "&amp;IF(Vareoplysninger!F30="","",IFERROR(VLOOKUP(Vareoplysninger!F30,AlleLande[],4,FALSE),""))&amp;"| "&amp;IF(Vareoplysninger!G30="","",IFERROR(VLOOKUP(Vareoplysninger!G30,AlleLande[],4,FALSE),""))&amp;"| "&amp;IF(Vareoplysninger!H30="","",IFERROR(VLOOKUP(Vareoplysninger!H30,AlleLande[],4,FALSE),""))&amp;"| "&amp;IF(Vareoplysninger!I30="","",IFERROR(VLOOKUP(Vareoplysninger!I30,AlleLande[],4,FALSE),""))&amp;"| "&amp;IF(Vareoplysninger!J30="","",IFERROR(VLOOKUP(Vareoplysninger!J30,AlleLande[],4,FALSE),"")),"")</f>
        <v/>
      </c>
      <c r="CB3" t="str">
        <f>IF(AND(Vareoplysninger!D31&lt;&gt;"",Vareoplysninger!D31&lt;&gt;"Indsæt"),Vareoplysninger!C31&amp;" - "&amp;Vareoplysninger!D31&amp;"| "&amp;IF(Vareoplysninger!F31="","",IFERROR(VLOOKUP(Vareoplysninger!F31,AlleLande[],4,FALSE),""))&amp;"| "&amp;IF(Vareoplysninger!G31="","",IFERROR(VLOOKUP(Vareoplysninger!G31,AlleLande[],4,FALSE),""))&amp;"| "&amp;IF(Vareoplysninger!H31="","",IFERROR(VLOOKUP(Vareoplysninger!H31,AlleLande[],4,FALSE),""))&amp;"| "&amp;IF(Vareoplysninger!I31="","",IFERROR(VLOOKUP(Vareoplysninger!I31,AlleLande[],4,FALSE),""))&amp;"| "&amp;IF(Vareoplysninger!J31="","",IFERROR(VLOOKUP(Vareoplysninger!J31,AlleLande[],4,FALSE),"")),"")</f>
        <v/>
      </c>
      <c r="CC3" t="str">
        <f>IF(AND(Vareoplysninger!D32&lt;&gt;"",Vareoplysninger!D32&lt;&gt;"Indsæt"),Vareoplysninger!C32&amp;" - "&amp;Vareoplysninger!D32&amp;"| "&amp;IF(Vareoplysninger!F32="","",IFERROR(VLOOKUP(Vareoplysninger!F32,AlleLande[],4,FALSE),""))&amp;"| "&amp;IF(Vareoplysninger!G32="","",IFERROR(VLOOKUP(Vareoplysninger!G32,AlleLande[],4,FALSE),""))&amp;"| "&amp;IF(Vareoplysninger!H32="","",IFERROR(VLOOKUP(Vareoplysninger!H32,AlleLande[],4,FALSE),""))&amp;"| "&amp;IF(Vareoplysninger!I32="","",IFERROR(VLOOKUP(Vareoplysninger!I32,AlleLande[],4,FALSE),""))&amp;"| "&amp;IF(Vareoplysninger!J32="","",IFERROR(VLOOKUP(Vareoplysninger!J32,AlleLande[],4,FALSE),"")),"")</f>
        <v/>
      </c>
      <c r="CD3" t="str">
        <f>IF(AND(Vareoplysninger!D33&lt;&gt;"",Vareoplysninger!D33&lt;&gt;"Indsæt"),Vareoplysninger!C33&amp;" - "&amp;Vareoplysninger!D33&amp;"| "&amp;IF(Vareoplysninger!F33="","",IFERROR(VLOOKUP(Vareoplysninger!F33,AlleLande[],4,FALSE),""))&amp;"| "&amp;IF(Vareoplysninger!G33="","",IFERROR(VLOOKUP(Vareoplysninger!G33,AlleLande[],4,FALSE),""))&amp;"| "&amp;IF(Vareoplysninger!H33="","",IFERROR(VLOOKUP(Vareoplysninger!H33,AlleLande[],4,FALSE),""))&amp;"| "&amp;IF(Vareoplysninger!I33="","",IFERROR(VLOOKUP(Vareoplysninger!I33,AlleLande[],4,FALSE),""))&amp;"| "&amp;IF(Vareoplysninger!J33="","",IFERROR(VLOOKUP(Vareoplysninger!J33,AlleLande[],4,FALSE),"")),"")</f>
        <v/>
      </c>
      <c r="CE3" t="str">
        <f>IF(AND(Vareoplysninger!D34&lt;&gt;"",Vareoplysninger!D34&lt;&gt;"Indsæt"),Vareoplysninger!C34&amp;" - "&amp;Vareoplysninger!D34&amp;"| "&amp;IF(Vareoplysninger!F34="","",IFERROR(VLOOKUP(Vareoplysninger!F34,AlleLande[],4,FALSE),""))&amp;"| "&amp;IF(Vareoplysninger!G34="","",IFERROR(VLOOKUP(Vareoplysninger!G34,AlleLande[],4,FALSE),""))&amp;"| "&amp;IF(Vareoplysninger!H34="","",IFERROR(VLOOKUP(Vareoplysninger!H34,AlleLande[],4,FALSE),""))&amp;"| "&amp;IF(Vareoplysninger!I34="","",IFERROR(VLOOKUP(Vareoplysninger!I34,AlleLande[],4,FALSE),""))&amp;"| "&amp;IF(Vareoplysninger!J34="","",IFERROR(VLOOKUP(Vareoplysninger!J34,AlleLande[],4,FALSE),"")),"")</f>
        <v/>
      </c>
      <c r="CF3" t="str">
        <f>IF(AND(Vareoplysninger!D35&lt;&gt;"",Vareoplysninger!D35&lt;&gt;"Indsæt"),Vareoplysninger!C35&amp;" - "&amp;Vareoplysninger!D35&amp;"| "&amp;IF(Vareoplysninger!F35="","",IFERROR(VLOOKUP(Vareoplysninger!F35,AlleLande[],4,FALSE),""))&amp;"| "&amp;IF(Vareoplysninger!G35="","",IFERROR(VLOOKUP(Vareoplysninger!G35,AlleLande[],4,FALSE),""))&amp;"| "&amp;IF(Vareoplysninger!H35="","",IFERROR(VLOOKUP(Vareoplysninger!H35,AlleLande[],4,FALSE),""))&amp;"| "&amp;IF(Vareoplysninger!I35="","",IFERROR(VLOOKUP(Vareoplysninger!I35,AlleLande[],4,FALSE),""))&amp;"| "&amp;IF(Vareoplysninger!J35="","",IFERROR(VLOOKUP(Vareoplysninger!J35,AlleLande[],4,FALSE),"")),"")</f>
        <v/>
      </c>
      <c r="CG3" t="str">
        <f>IF(AND(Vareoplysninger!D36&lt;&gt;"",Vareoplysninger!D36&lt;&gt;"Indsæt"),Vareoplysninger!C36&amp;" - "&amp;Vareoplysninger!D36&amp;"| "&amp;IF(Vareoplysninger!F36="","",IFERROR(VLOOKUP(Vareoplysninger!F36,AlleLande[],4,FALSE),""))&amp;"| "&amp;IF(Vareoplysninger!G36="","",IFERROR(VLOOKUP(Vareoplysninger!G36,AlleLande[],4,FALSE),""))&amp;"| "&amp;IF(Vareoplysninger!H36="","",IFERROR(VLOOKUP(Vareoplysninger!H36,AlleLande[],4,FALSE),""))&amp;"| "&amp;IF(Vareoplysninger!I36="","",IFERROR(VLOOKUP(Vareoplysninger!I36,AlleLande[],4,FALSE),""))&amp;"| "&amp;IF(Vareoplysninger!J36="","",IFERROR(VLOOKUP(Vareoplysninger!J36,AlleLande[],4,FALSE),"")),"")</f>
        <v/>
      </c>
      <c r="FN3">
        <f>IF(IFERROR(MATCH(FN2,Vareoplysninger!$F$11:$F$12,0),0)+IFERROR(MATCH(FN2,Vareoplysninger!$G$11:$G$12,0),0)+IFERROR(MATCH(FN2,Vareoplysninger!$H$11:$H$12,0),0)+IFERROR(MATCH(FN2,Vareoplysninger!$I$11:$I$12,0),0)+IFERROR(MATCH(FN2,Vareoplysninger!$J$11:$J$12,0),0)+IFERROR(MATCH(FN2,Vareoplysninger!$F$16:$F$17,0),0)+IFERROR(MATCH(FN2,Vareoplysninger!$G$16:$G$17,0),0)+IFERROR(MATCH(FN2,Vareoplysninger!$H$16:$H$17,0),0)+IFERROR(MATCH(FN2,Vareoplysninger!$I$16:$I$17,0),0)+IFERROR(MATCH(FN2,Vareoplysninger!$J$16:$J$17,0),0)+IFERROR(MATCH(FN2,Vareoplysninger!$F$25:$F$36,0),0)+IFERROR(MATCH(FN2,Vareoplysninger!$G$25:$G$36,0),0)+IFERROR(MATCH(FN2,Vareoplysninger!$H$25:$H$36,0),0)+IFERROR(MATCH(FN2,Vareoplysninger!$I$25:$I$36,0),0)+IFERROR(MATCH(FN2,Vareoplysninger!$J$25:$J$36,0),0)&gt;=1,1,0)</f>
        <v>0</v>
      </c>
      <c r="FO3">
        <f>IF(IFERROR(MATCH(FO2,Vareoplysninger!$F$11:$F$12,0),0)+IFERROR(MATCH(FO2,Vareoplysninger!$G$11:$G$12,0),0)+IFERROR(MATCH(FO2,Vareoplysninger!$H$11:$H$12,0),0)+IFERROR(MATCH(FO2,Vareoplysninger!$I$11:$I$12,0),0)+IFERROR(MATCH(FO2,Vareoplysninger!$J$11:$J$12,0),0)+IFERROR(MATCH(FO2,Vareoplysninger!$F$16:$F$17,0),0)+IFERROR(MATCH(FO2,Vareoplysninger!$G$16:$G$17,0),0)+IFERROR(MATCH(FO2,Vareoplysninger!$H$16:$H$17,0),0)+IFERROR(MATCH(FO2,Vareoplysninger!$I$16:$I$17,0),0)+IFERROR(MATCH(FO2,Vareoplysninger!$J$16:$J$17,0),0)+IFERROR(MATCH(FO2,Vareoplysninger!$F$25:$F$36,0),0)+IFERROR(MATCH(FO2,Vareoplysninger!$G$25:$G$36,0),0)+IFERROR(MATCH(FO2,Vareoplysninger!$H$25:$H$36,0),0)+IFERROR(MATCH(FO2,Vareoplysninger!$I$25:$I$36,0),0)+IFERROR(MATCH(FO2,Vareoplysninger!$J$25:$J$36,0),0)&gt;=1,1,0)</f>
        <v>0</v>
      </c>
      <c r="FP3">
        <f>IF(IFERROR(MATCH(FP2,Vareoplysninger!$F$11:$F$12,0),0)+IFERROR(MATCH(FP2,Vareoplysninger!$G$11:$G$12,0),0)+IFERROR(MATCH(FP2,Vareoplysninger!$H$11:$H$12,0),0)+IFERROR(MATCH(FP2,Vareoplysninger!$I$11:$I$12,0),0)+IFERROR(MATCH(FP2,Vareoplysninger!$J$11:$J$12,0),0)+IFERROR(MATCH(FP2,Vareoplysninger!$F$16:$F$17,0),0)+IFERROR(MATCH(FP2,Vareoplysninger!$G$16:$G$17,0),0)+IFERROR(MATCH(FP2,Vareoplysninger!$H$16:$H$17,0),0)+IFERROR(MATCH(FP2,Vareoplysninger!$I$16:$I$17,0),0)+IFERROR(MATCH(FP2,Vareoplysninger!$J$16:$J$17,0),0)+IFERROR(MATCH(FP2,Vareoplysninger!$F$25:$F$36,0),0)+IFERROR(MATCH(FP2,Vareoplysninger!$G$25:$G$36,0),0)+IFERROR(MATCH(FP2,Vareoplysninger!$H$25:$H$36,0),0)+IFERROR(MATCH(FP2,Vareoplysninger!$I$25:$I$36,0),0)+IFERROR(MATCH(FP2,Vareoplysninger!$J$25:$J$36,0),0)&gt;=1,1,0)</f>
        <v>0</v>
      </c>
      <c r="FQ3">
        <f>IF(IFERROR(MATCH(FQ2,Vareoplysninger!$F$11:$F$12,0),0)+IFERROR(MATCH(FQ2,Vareoplysninger!$G$11:$G$12,0),0)+IFERROR(MATCH(FQ2,Vareoplysninger!$H$11:$H$12,0),0)+IFERROR(MATCH(FQ2,Vareoplysninger!$I$11:$I$12,0),0)+IFERROR(MATCH(FQ2,Vareoplysninger!$J$11:$J$12,0),0)+IFERROR(MATCH(FQ2,Vareoplysninger!$F$16:$F$17,0),0)+IFERROR(MATCH(FQ2,Vareoplysninger!$G$16:$G$17,0),0)+IFERROR(MATCH(FQ2,Vareoplysninger!$H$16:$H$17,0),0)+IFERROR(MATCH(FQ2,Vareoplysninger!$I$16:$I$17,0),0)+IFERROR(MATCH(FQ2,Vareoplysninger!$J$16:$J$17,0),0)+IFERROR(MATCH(FQ2,Vareoplysninger!$F$25:$F$36,0),0)+IFERROR(MATCH(FQ2,Vareoplysninger!$G$25:$G$36,0),0)+IFERROR(MATCH(FQ2,Vareoplysninger!$H$25:$H$36,0),0)+IFERROR(MATCH(FQ2,Vareoplysninger!$I$25:$I$36,0),0)+IFERROR(MATCH(FQ2,Vareoplysninger!$J$25:$J$36,0),0)&gt;=1,1,0)</f>
        <v>0</v>
      </c>
      <c r="FR3">
        <f>IF(IFERROR(MATCH(FR2,Vareoplysninger!$F$11:$F$12,0),0)+IFERROR(MATCH(FR2,Vareoplysninger!$G$11:$G$12,0),0)+IFERROR(MATCH(FR2,Vareoplysninger!$H$11:$H$12,0),0)+IFERROR(MATCH(FR2,Vareoplysninger!$I$11:$I$12,0),0)+IFERROR(MATCH(FR2,Vareoplysninger!$J$11:$J$12,0),0)+IFERROR(MATCH(FR2,Vareoplysninger!$F$16:$F$17,0),0)+IFERROR(MATCH(FR2,Vareoplysninger!$G$16:$G$17,0),0)+IFERROR(MATCH(FR2,Vareoplysninger!$H$16:$H$17,0),0)+IFERROR(MATCH(FR2,Vareoplysninger!$I$16:$I$17,0),0)+IFERROR(MATCH(FR2,Vareoplysninger!$J$16:$J$17,0),0)+IFERROR(MATCH(FR2,Vareoplysninger!$F$25:$F$36,0),0)+IFERROR(MATCH(FR2,Vareoplysninger!$G$25:$G$36,0),0)+IFERROR(MATCH(FR2,Vareoplysninger!$H$25:$H$36,0),0)+IFERROR(MATCH(FR2,Vareoplysninger!$I$25:$I$36,0),0)+IFERROR(MATCH(FR2,Vareoplysninger!$J$25:$J$36,0),0)&gt;=1,1,0)</f>
        <v>0</v>
      </c>
      <c r="FS3">
        <f>IF(IFERROR(MATCH(FS2,Vareoplysninger!$F$11:$F$12,0),0)+IFERROR(MATCH(FS2,Vareoplysninger!$G$11:$G$12,0),0)+IFERROR(MATCH(FS2,Vareoplysninger!$H$11:$H$12,0),0)+IFERROR(MATCH(FS2,Vareoplysninger!$I$11:$I$12,0),0)+IFERROR(MATCH(FS2,Vareoplysninger!$J$11:$J$12,0),0)+IFERROR(MATCH(FS2,Vareoplysninger!$F$16:$F$17,0),0)+IFERROR(MATCH(FS2,Vareoplysninger!$G$16:$G$17,0),0)+IFERROR(MATCH(FS2,Vareoplysninger!$H$16:$H$17,0),0)+IFERROR(MATCH(FS2,Vareoplysninger!$I$16:$I$17,0),0)+IFERROR(MATCH(FS2,Vareoplysninger!$J$16:$J$17,0),0)+IFERROR(MATCH(FS2,Vareoplysninger!$F$25:$F$36,0),0)+IFERROR(MATCH(FS2,Vareoplysninger!$G$25:$G$36,0),0)+IFERROR(MATCH(FS2,Vareoplysninger!$H$25:$H$36,0),0)+IFERROR(MATCH(FS2,Vareoplysninger!$I$25:$I$36,0),0)+IFERROR(MATCH(FS2,Vareoplysninger!$J$25:$J$36,0),0)&gt;=1,1,0)</f>
        <v>0</v>
      </c>
      <c r="FT3">
        <f>IF(IFERROR(MATCH(FT2,Vareoplysninger!$F$11:$F$12,0),0)+IFERROR(MATCH(FT2,Vareoplysninger!$G$11:$G$12,0),0)+IFERROR(MATCH(FT2,Vareoplysninger!$H$11:$H$12,0),0)+IFERROR(MATCH(FT2,Vareoplysninger!$I$11:$I$12,0),0)+IFERROR(MATCH(FT2,Vareoplysninger!$J$11:$J$12,0),0)+IFERROR(MATCH(FT2,Vareoplysninger!$F$16:$F$17,0),0)+IFERROR(MATCH(FT2,Vareoplysninger!$G$16:$G$17,0),0)+IFERROR(MATCH(FT2,Vareoplysninger!$H$16:$H$17,0),0)+IFERROR(MATCH(FT2,Vareoplysninger!$I$16:$I$17,0),0)+IFERROR(MATCH(FT2,Vareoplysninger!$J$16:$J$17,0),0)+IFERROR(MATCH(FT2,Vareoplysninger!$F$25:$F$36,0),0)+IFERROR(MATCH(FT2,Vareoplysninger!$G$25:$G$36,0),0)+IFERROR(MATCH(FT2,Vareoplysninger!$H$25:$H$36,0),0)+IFERROR(MATCH(FT2,Vareoplysninger!$I$25:$I$36,0),0)+IFERROR(MATCH(FT2,Vareoplysninger!$J$25:$J$36,0),0)&gt;=1,1,0)</f>
        <v>0</v>
      </c>
      <c r="FU3">
        <f>IF(IFERROR(MATCH(FU2,Vareoplysninger!$F$11:$F$12,0),0)+IFERROR(MATCH(FU2,Vareoplysninger!$G$11:$G$12,0),0)+IFERROR(MATCH(FU2,Vareoplysninger!$H$11:$H$12,0),0)+IFERROR(MATCH(FU2,Vareoplysninger!$I$11:$I$12,0),0)+IFERROR(MATCH(FU2,Vareoplysninger!$J$11:$J$12,0),0)+IFERROR(MATCH(FU2,Vareoplysninger!$F$16:$F$17,0),0)+IFERROR(MATCH(FU2,Vareoplysninger!$G$16:$G$17,0),0)+IFERROR(MATCH(FU2,Vareoplysninger!$H$16:$H$17,0),0)+IFERROR(MATCH(FU2,Vareoplysninger!$I$16:$I$17,0),0)+IFERROR(MATCH(FU2,Vareoplysninger!$J$16:$J$17,0),0)+IFERROR(MATCH(FU2,Vareoplysninger!$F$25:$F$36,0),0)+IFERROR(MATCH(FU2,Vareoplysninger!$G$25:$G$36,0),0)+IFERROR(MATCH(FU2,Vareoplysninger!$H$25:$H$36,0),0)+IFERROR(MATCH(FU2,Vareoplysninger!$I$25:$I$36,0),0)+IFERROR(MATCH(FU2,Vareoplysninger!$J$25:$J$36,0),0)&gt;=1,1,0)</f>
        <v>0</v>
      </c>
      <c r="FV3">
        <f>IF(IFERROR(MATCH(FV2,Vareoplysninger!$F$11:$F$12,0),0)+IFERROR(MATCH(FV2,Vareoplysninger!$G$11:$G$12,0),0)+IFERROR(MATCH(FV2,Vareoplysninger!$H$11:$H$12,0),0)+IFERROR(MATCH(FV2,Vareoplysninger!$I$11:$I$12,0),0)+IFERROR(MATCH(FV2,Vareoplysninger!$J$11:$J$12,0),0)+IFERROR(MATCH(FV2,Vareoplysninger!$F$16:$F$17,0),0)+IFERROR(MATCH(FV2,Vareoplysninger!$G$16:$G$17,0),0)+IFERROR(MATCH(FV2,Vareoplysninger!$H$16:$H$17,0),0)+IFERROR(MATCH(FV2,Vareoplysninger!$I$16:$I$17,0),0)+IFERROR(MATCH(FV2,Vareoplysninger!$J$16:$J$17,0),0)+IFERROR(MATCH(FV2,Vareoplysninger!$F$25:$F$36,0),0)+IFERROR(MATCH(FV2,Vareoplysninger!$G$25:$G$36,0),0)+IFERROR(MATCH(FV2,Vareoplysninger!$H$25:$H$36,0),0)+IFERROR(MATCH(FV2,Vareoplysninger!$I$25:$I$36,0),0)+IFERROR(MATCH(FV2,Vareoplysninger!$J$25:$J$36,0),0)&gt;=1,1,0)</f>
        <v>0</v>
      </c>
      <c r="FW3">
        <f>IF(IFERROR(MATCH(FW2,Vareoplysninger!$F$11:$F$12,0),0)+IFERROR(MATCH(FW2,Vareoplysninger!$G$11:$G$12,0),0)+IFERROR(MATCH(FW2,Vareoplysninger!$H$11:$H$12,0),0)+IFERROR(MATCH(FW2,Vareoplysninger!$I$11:$I$12,0),0)+IFERROR(MATCH(FW2,Vareoplysninger!$J$11:$J$12,0),0)+IFERROR(MATCH(FW2,Vareoplysninger!$F$16:$F$17,0),0)+IFERROR(MATCH(FW2,Vareoplysninger!$G$16:$G$17,0),0)+IFERROR(MATCH(FW2,Vareoplysninger!$H$16:$H$17,0),0)+IFERROR(MATCH(FW2,Vareoplysninger!$I$16:$I$17,0),0)+IFERROR(MATCH(FW2,Vareoplysninger!$J$16:$J$17,0),0)+IFERROR(MATCH(FW2,Vareoplysninger!$F$25:$F$36,0),0)+IFERROR(MATCH(FW2,Vareoplysninger!$G$25:$G$36,0),0)+IFERROR(MATCH(FW2,Vareoplysninger!$H$25:$H$36,0),0)+IFERROR(MATCH(FW2,Vareoplysninger!$I$25:$I$36,0),0)+IFERROR(MATCH(FW2,Vareoplysninger!$J$25:$J$36,0),0)&gt;=1,1,0)</f>
        <v>0</v>
      </c>
      <c r="FX3">
        <f>IF(IFERROR(MATCH(FX2,Vareoplysninger!$F$11:$F$12,0),0)+IFERROR(MATCH(FX2,Vareoplysninger!$G$11:$G$12,0),0)+IFERROR(MATCH(FX2,Vareoplysninger!$H$11:$H$12,0),0)+IFERROR(MATCH(FX2,Vareoplysninger!$I$11:$I$12,0),0)+IFERROR(MATCH(FX2,Vareoplysninger!$J$11:$J$12,0),0)+IFERROR(MATCH(FX2,Vareoplysninger!$F$16:$F$17,0),0)+IFERROR(MATCH(FX2,Vareoplysninger!$G$16:$G$17,0),0)+IFERROR(MATCH(FX2,Vareoplysninger!$H$16:$H$17,0),0)+IFERROR(MATCH(FX2,Vareoplysninger!$I$16:$I$17,0),0)+IFERROR(MATCH(FX2,Vareoplysninger!$J$16:$J$17,0),0)+IFERROR(MATCH(FX2,Vareoplysninger!$F$25:$F$36,0),0)+IFERROR(MATCH(FX2,Vareoplysninger!$G$25:$G$36,0),0)+IFERROR(MATCH(FX2,Vareoplysninger!$H$25:$H$36,0),0)+IFERROR(MATCH(FX2,Vareoplysninger!$I$25:$I$36,0),0)+IFERROR(MATCH(FX2,Vareoplysninger!$J$25:$J$36,0),0)&gt;=1,1,0)</f>
        <v>0</v>
      </c>
      <c r="FY3">
        <f>IF(IFERROR(MATCH(FY2,Vareoplysninger!$F$11:$F$12,0),0)+IFERROR(MATCH(FY2,Vareoplysninger!$G$11:$G$12,0),0)+IFERROR(MATCH(FY2,Vareoplysninger!$H$11:$H$12,0),0)+IFERROR(MATCH(FY2,Vareoplysninger!$I$11:$I$12,0),0)+IFERROR(MATCH(FY2,Vareoplysninger!$J$11:$J$12,0),0)+IFERROR(MATCH(FY2,Vareoplysninger!$F$16:$F$17,0),0)+IFERROR(MATCH(FY2,Vareoplysninger!$G$16:$G$17,0),0)+IFERROR(MATCH(FY2,Vareoplysninger!$H$16:$H$17,0),0)+IFERROR(MATCH(FY2,Vareoplysninger!$I$16:$I$17,0),0)+IFERROR(MATCH(FY2,Vareoplysninger!$J$16:$J$17,0),0)+IFERROR(MATCH(FY2,Vareoplysninger!$F$25:$F$36,0),0)+IFERROR(MATCH(FY2,Vareoplysninger!$G$25:$G$36,0),0)+IFERROR(MATCH(FY2,Vareoplysninger!$H$25:$H$36,0),0)+IFERROR(MATCH(FY2,Vareoplysninger!$I$25:$I$36,0),0)+IFERROR(MATCH(FY2,Vareoplysninger!$J$25:$J$36,0),0)&gt;=1,1,0)</f>
        <v>0</v>
      </c>
      <c r="FZ3">
        <f>IF(IFERROR(MATCH(FZ2,Vareoplysninger!$F$11:$F$12,0),0)+IFERROR(MATCH(FZ2,Vareoplysninger!$G$11:$G$12,0),0)+IFERROR(MATCH(FZ2,Vareoplysninger!$H$11:$H$12,0),0)+IFERROR(MATCH(FZ2,Vareoplysninger!$I$11:$I$12,0),0)+IFERROR(MATCH(FZ2,Vareoplysninger!$J$11:$J$12,0),0)+IFERROR(MATCH(FZ2,Vareoplysninger!$F$16:$F$17,0),0)+IFERROR(MATCH(FZ2,Vareoplysninger!$G$16:$G$17,0),0)+IFERROR(MATCH(FZ2,Vareoplysninger!$H$16:$H$17,0),0)+IFERROR(MATCH(FZ2,Vareoplysninger!$I$16:$I$17,0),0)+IFERROR(MATCH(FZ2,Vareoplysninger!$J$16:$J$17,0),0)+IFERROR(MATCH(FZ2,Vareoplysninger!$F$25:$F$36,0),0)+IFERROR(MATCH(FZ2,Vareoplysninger!$G$25:$G$36,0),0)+IFERROR(MATCH(FZ2,Vareoplysninger!$H$25:$H$36,0),0)+IFERROR(MATCH(FZ2,Vareoplysninger!$I$25:$I$36,0),0)+IFERROR(MATCH(FZ2,Vareoplysninger!$J$25:$J$36,0),0)&gt;=1,1,0)</f>
        <v>0</v>
      </c>
      <c r="GA3">
        <f>IF(IFERROR(MATCH(GA2,Vareoplysninger!$F$11:$F$12,0),0)+IFERROR(MATCH(GA2,Vareoplysninger!$G$11:$G$12,0),0)+IFERROR(MATCH(GA2,Vareoplysninger!$H$11:$H$12,0),0)+IFERROR(MATCH(GA2,Vareoplysninger!$I$11:$I$12,0),0)+IFERROR(MATCH(GA2,Vareoplysninger!$J$11:$J$12,0),0)+IFERROR(MATCH(GA2,Vareoplysninger!$F$16:$F$17,0),0)+IFERROR(MATCH(GA2,Vareoplysninger!$G$16:$G$17,0),0)+IFERROR(MATCH(GA2,Vareoplysninger!$H$16:$H$17,0),0)+IFERROR(MATCH(GA2,Vareoplysninger!$I$16:$I$17,0),0)+IFERROR(MATCH(GA2,Vareoplysninger!$J$16:$J$17,0),0)+IFERROR(MATCH(GA2,Vareoplysninger!$F$25:$F$36,0),0)+IFERROR(MATCH(GA2,Vareoplysninger!$G$25:$G$36,0),0)+IFERROR(MATCH(GA2,Vareoplysninger!$H$25:$H$36,0),0)+IFERROR(MATCH(GA2,Vareoplysninger!$I$25:$I$36,0),0)+IFERROR(MATCH(GA2,Vareoplysninger!$J$25:$J$36,0),0)&gt;=1,1,0)</f>
        <v>0</v>
      </c>
      <c r="GB3">
        <f>IF(IFERROR(MATCH(GB2,Vareoplysninger!$F$11:$F$12,0),0)+IFERROR(MATCH(GB2,Vareoplysninger!$G$11:$G$12,0),0)+IFERROR(MATCH(GB2,Vareoplysninger!$H$11:$H$12,0),0)+IFERROR(MATCH(GB2,Vareoplysninger!$I$11:$I$12,0),0)+IFERROR(MATCH(GB2,Vareoplysninger!$J$11:$J$12,0),0)+IFERROR(MATCH(GB2,Vareoplysninger!$F$16:$F$17,0),0)+IFERROR(MATCH(GB2,Vareoplysninger!$G$16:$G$17,0),0)+IFERROR(MATCH(GB2,Vareoplysninger!$H$16:$H$17,0),0)+IFERROR(MATCH(GB2,Vareoplysninger!$I$16:$I$17,0),0)+IFERROR(MATCH(GB2,Vareoplysninger!$J$16:$J$17,0),0)+IFERROR(MATCH(GB2,Vareoplysninger!$F$25:$F$36,0),0)+IFERROR(MATCH(GB2,Vareoplysninger!$G$25:$G$36,0),0)+IFERROR(MATCH(GB2,Vareoplysninger!$H$25:$H$36,0),0)+IFERROR(MATCH(GB2,Vareoplysninger!$I$25:$I$36,0),0)+IFERROR(MATCH(GB2,Vareoplysninger!$J$25:$J$36,0),0)&gt;=1,1,0)</f>
        <v>0</v>
      </c>
      <c r="GC3">
        <f>IF(IFERROR(MATCH(GC2,Vareoplysninger!$F$11:$F$12,0),0)+IFERROR(MATCH(GC2,Vareoplysninger!$G$11:$G$12,0),0)+IFERROR(MATCH(GC2,Vareoplysninger!$H$11:$H$12,0),0)+IFERROR(MATCH(GC2,Vareoplysninger!$I$11:$I$12,0),0)+IFERROR(MATCH(GC2,Vareoplysninger!$J$11:$J$12,0),0)+IFERROR(MATCH(GC2,Vareoplysninger!$F$16:$F$17,0),0)+IFERROR(MATCH(GC2,Vareoplysninger!$G$16:$G$17,0),0)+IFERROR(MATCH(GC2,Vareoplysninger!$H$16:$H$17,0),0)+IFERROR(MATCH(GC2,Vareoplysninger!$I$16:$I$17,0),0)+IFERROR(MATCH(GC2,Vareoplysninger!$J$16:$J$17,0),0)+IFERROR(MATCH(GC2,Vareoplysninger!$F$25:$F$36,0),0)+IFERROR(MATCH(GC2,Vareoplysninger!$G$25:$G$36,0),0)+IFERROR(MATCH(GC2,Vareoplysninger!$H$25:$H$36,0),0)+IFERROR(MATCH(GC2,Vareoplysninger!$I$25:$I$36,0),0)+IFERROR(MATCH(GC2,Vareoplysninger!$J$25:$J$36,0),0)&gt;=1,1,0)</f>
        <v>0</v>
      </c>
      <c r="GD3">
        <f>IF(IFERROR(MATCH(GD2,Vareoplysninger!$F$11:$F$12,0),0)+IFERROR(MATCH(GD2,Vareoplysninger!$G$11:$G$12,0),0)+IFERROR(MATCH(GD2,Vareoplysninger!$H$11:$H$12,0),0)+IFERROR(MATCH(GD2,Vareoplysninger!$I$11:$I$12,0),0)+IFERROR(MATCH(GD2,Vareoplysninger!$J$11:$J$12,0),0)+IFERROR(MATCH(GD2,Vareoplysninger!$F$16:$F$17,0),0)+IFERROR(MATCH(GD2,Vareoplysninger!$G$16:$G$17,0),0)+IFERROR(MATCH(GD2,Vareoplysninger!$H$16:$H$17,0),0)+IFERROR(MATCH(GD2,Vareoplysninger!$I$16:$I$17,0),0)+IFERROR(MATCH(GD2,Vareoplysninger!$J$16:$J$17,0),0)+IFERROR(MATCH(GD2,Vareoplysninger!$F$25:$F$36,0),0)+IFERROR(MATCH(GD2,Vareoplysninger!$G$25:$G$36,0),0)+IFERROR(MATCH(GD2,Vareoplysninger!$H$25:$H$36,0),0)+IFERROR(MATCH(GD2,Vareoplysninger!$I$25:$I$36,0),0)+IFERROR(MATCH(GD2,Vareoplysninger!$J$25:$J$36,0),0)&gt;=1,1,0)</f>
        <v>0</v>
      </c>
      <c r="GE3">
        <f>IF(IFERROR(MATCH(GE2,Vareoplysninger!$F$11:$F$12,0),0)+IFERROR(MATCH(GE2,Vareoplysninger!$G$11:$G$12,0),0)+IFERROR(MATCH(GE2,Vareoplysninger!$H$11:$H$12,0),0)+IFERROR(MATCH(GE2,Vareoplysninger!$I$11:$I$12,0),0)+IFERROR(MATCH(GE2,Vareoplysninger!$J$11:$J$12,0),0)+IFERROR(MATCH(GE2,Vareoplysninger!$F$16:$F$17,0),0)+IFERROR(MATCH(GE2,Vareoplysninger!$G$16:$G$17,0),0)+IFERROR(MATCH(GE2,Vareoplysninger!$H$16:$H$17,0),0)+IFERROR(MATCH(GE2,Vareoplysninger!$I$16:$I$17,0),0)+IFERROR(MATCH(GE2,Vareoplysninger!$J$16:$J$17,0),0)+IFERROR(MATCH(GE2,Vareoplysninger!$F$25:$F$36,0),0)+IFERROR(MATCH(GE2,Vareoplysninger!$G$25:$G$36,0),0)+IFERROR(MATCH(GE2,Vareoplysninger!$H$25:$H$36,0),0)+IFERROR(MATCH(GE2,Vareoplysninger!$I$25:$I$36,0),0)+IFERROR(MATCH(GE2,Vareoplysninger!$J$25:$J$36,0),0)&gt;=1,1,0)</f>
        <v>0</v>
      </c>
      <c r="GF3">
        <f>IF(IFERROR(MATCH(GF2,Vareoplysninger!$F$11:$F$12,0),0)+IFERROR(MATCH(GF2,Vareoplysninger!$G$11:$G$12,0),0)+IFERROR(MATCH(GF2,Vareoplysninger!$H$11:$H$12,0),0)+IFERROR(MATCH(GF2,Vareoplysninger!$I$11:$I$12,0),0)+IFERROR(MATCH(GF2,Vareoplysninger!$J$11:$J$12,0),0)+IFERROR(MATCH(GF2,Vareoplysninger!$F$16:$F$17,0),0)+IFERROR(MATCH(GF2,Vareoplysninger!$G$16:$G$17,0),0)+IFERROR(MATCH(GF2,Vareoplysninger!$H$16:$H$17,0),0)+IFERROR(MATCH(GF2,Vareoplysninger!$I$16:$I$17,0),0)+IFERROR(MATCH(GF2,Vareoplysninger!$J$16:$J$17,0),0)+IFERROR(MATCH(GF2,Vareoplysninger!$F$25:$F$36,0),0)+IFERROR(MATCH(GF2,Vareoplysninger!$G$25:$G$36,0),0)+IFERROR(MATCH(GF2,Vareoplysninger!$H$25:$H$36,0),0)+IFERROR(MATCH(GF2,Vareoplysninger!$I$25:$I$36,0),0)+IFERROR(MATCH(GF2,Vareoplysninger!$J$25:$J$36,0),0)&gt;=1,1,0)</f>
        <v>0</v>
      </c>
      <c r="GG3">
        <f>IF(IFERROR(MATCH(GG2,Vareoplysninger!$F$11:$F$12,0),0)+IFERROR(MATCH(GG2,Vareoplysninger!$G$11:$G$12,0),0)+IFERROR(MATCH(GG2,Vareoplysninger!$H$11:$H$12,0),0)+IFERROR(MATCH(GG2,Vareoplysninger!$I$11:$I$12,0),0)+IFERROR(MATCH(GG2,Vareoplysninger!$J$11:$J$12,0),0)+IFERROR(MATCH(GG2,Vareoplysninger!$F$16:$F$17,0),0)+IFERROR(MATCH(GG2,Vareoplysninger!$G$16:$G$17,0),0)+IFERROR(MATCH(GG2,Vareoplysninger!$H$16:$H$17,0),0)+IFERROR(MATCH(GG2,Vareoplysninger!$I$16:$I$17,0),0)+IFERROR(MATCH(GG2,Vareoplysninger!$J$16:$J$17,0),0)+IFERROR(MATCH(GG2,Vareoplysninger!$F$25:$F$36,0),0)+IFERROR(MATCH(GG2,Vareoplysninger!$G$25:$G$36,0),0)+IFERROR(MATCH(GG2,Vareoplysninger!$H$25:$H$36,0),0)+IFERROR(MATCH(GG2,Vareoplysninger!$I$25:$I$36,0),0)+IFERROR(MATCH(GG2,Vareoplysninger!$J$25:$J$36,0),0)&gt;=1,1,0)</f>
        <v>0</v>
      </c>
      <c r="GH3">
        <f>IF(IFERROR(MATCH(GH2,Vareoplysninger!$F$11:$F$12,0),0)+IFERROR(MATCH(GH2,Vareoplysninger!$G$11:$G$12,0),0)+IFERROR(MATCH(GH2,Vareoplysninger!$H$11:$H$12,0),0)+IFERROR(MATCH(GH2,Vareoplysninger!$I$11:$I$12,0),0)+IFERROR(MATCH(GH2,Vareoplysninger!$J$11:$J$12,0),0)+IFERROR(MATCH(GH2,Vareoplysninger!$F$16:$F$17,0),0)+IFERROR(MATCH(GH2,Vareoplysninger!$G$16:$G$17,0),0)+IFERROR(MATCH(GH2,Vareoplysninger!$H$16:$H$17,0),0)+IFERROR(MATCH(GH2,Vareoplysninger!$I$16:$I$17,0),0)+IFERROR(MATCH(GH2,Vareoplysninger!$J$16:$J$17,0),0)+IFERROR(MATCH(GH2,Vareoplysninger!$F$25:$F$36,0),0)+IFERROR(MATCH(GH2,Vareoplysninger!$G$25:$G$36,0),0)+IFERROR(MATCH(GH2,Vareoplysninger!$H$25:$H$36,0),0)+IFERROR(MATCH(GH2,Vareoplysninger!$I$25:$I$36,0),0)+IFERROR(MATCH(GH2,Vareoplysninger!$J$25:$J$36,0),0)&gt;=1,1,0)</f>
        <v>0</v>
      </c>
      <c r="GI3">
        <f>IF(IFERROR(MATCH(GI2,Vareoplysninger!$F$11:$F$12,0),0)+IFERROR(MATCH(GI2,Vareoplysninger!$G$11:$G$12,0),0)+IFERROR(MATCH(GI2,Vareoplysninger!$H$11:$H$12,0),0)+IFERROR(MATCH(GI2,Vareoplysninger!$I$11:$I$12,0),0)+IFERROR(MATCH(GI2,Vareoplysninger!$J$11:$J$12,0),0)+IFERROR(MATCH(GI2,Vareoplysninger!$F$16:$F$17,0),0)+IFERROR(MATCH(GI2,Vareoplysninger!$G$16:$G$17,0),0)+IFERROR(MATCH(GI2,Vareoplysninger!$H$16:$H$17,0),0)+IFERROR(MATCH(GI2,Vareoplysninger!$I$16:$I$17,0),0)+IFERROR(MATCH(GI2,Vareoplysninger!$J$16:$J$17,0),0)+IFERROR(MATCH(GI2,Vareoplysninger!$F$25:$F$36,0),0)+IFERROR(MATCH(GI2,Vareoplysninger!$G$25:$G$36,0),0)+IFERROR(MATCH(GI2,Vareoplysninger!$H$25:$H$36,0),0)+IFERROR(MATCH(GI2,Vareoplysninger!$I$25:$I$36,0),0)+IFERROR(MATCH(GI2,Vareoplysninger!$J$25:$J$36,0),0)&gt;=1,1,0)</f>
        <v>0</v>
      </c>
      <c r="GJ3">
        <f>IF(IFERROR(MATCH(GJ2,Vareoplysninger!$F$11:$F$12,0),0)+IFERROR(MATCH(GJ2,Vareoplysninger!$G$11:$G$12,0),0)+IFERROR(MATCH(GJ2,Vareoplysninger!$H$11:$H$12,0),0)+IFERROR(MATCH(GJ2,Vareoplysninger!$I$11:$I$12,0),0)+IFERROR(MATCH(GJ2,Vareoplysninger!$J$11:$J$12,0),0)+IFERROR(MATCH(GJ2,Vareoplysninger!$F$16:$F$17,0),0)+IFERROR(MATCH(GJ2,Vareoplysninger!$G$16:$G$17,0),0)+IFERROR(MATCH(GJ2,Vareoplysninger!$H$16:$H$17,0),0)+IFERROR(MATCH(GJ2,Vareoplysninger!$I$16:$I$17,0),0)+IFERROR(MATCH(GJ2,Vareoplysninger!$J$16:$J$17,0),0)+IFERROR(MATCH(GJ2,Vareoplysninger!$F$25:$F$36,0),0)+IFERROR(MATCH(GJ2,Vareoplysninger!$G$25:$G$36,0),0)+IFERROR(MATCH(GJ2,Vareoplysninger!$H$25:$H$36,0),0)+IFERROR(MATCH(GJ2,Vareoplysninger!$I$25:$I$36,0),0)+IFERROR(MATCH(GJ2,Vareoplysninger!$J$25:$J$36,0),0)&gt;=1,1,0)</f>
        <v>0</v>
      </c>
      <c r="GK3">
        <f>IF(IFERROR(MATCH(GK2,Vareoplysninger!$F$11:$F$12,0),0)+IFERROR(MATCH(GK2,Vareoplysninger!$G$11:$G$12,0),0)+IFERROR(MATCH(GK2,Vareoplysninger!$H$11:$H$12,0),0)+IFERROR(MATCH(GK2,Vareoplysninger!$I$11:$I$12,0),0)+IFERROR(MATCH(GK2,Vareoplysninger!$J$11:$J$12,0),0)+IFERROR(MATCH(GK2,Vareoplysninger!$F$16:$F$17,0),0)+IFERROR(MATCH(GK2,Vareoplysninger!$G$16:$G$17,0),0)+IFERROR(MATCH(GK2,Vareoplysninger!$H$16:$H$17,0),0)+IFERROR(MATCH(GK2,Vareoplysninger!$I$16:$I$17,0),0)+IFERROR(MATCH(GK2,Vareoplysninger!$J$16:$J$17,0),0)+IFERROR(MATCH(GK2,Vareoplysninger!$F$25:$F$36,0),0)+IFERROR(MATCH(GK2,Vareoplysninger!$G$25:$G$36,0),0)+IFERROR(MATCH(GK2,Vareoplysninger!$H$25:$H$36,0),0)+IFERROR(MATCH(GK2,Vareoplysninger!$I$25:$I$36,0),0)+IFERROR(MATCH(GK2,Vareoplysninger!$J$25:$J$36,0),0)&gt;=1,1,0)</f>
        <v>0</v>
      </c>
      <c r="GL3">
        <f>IF(IFERROR(MATCH(GL2,Vareoplysninger!$F$11:$F$12,0),0)+IFERROR(MATCH(GL2,Vareoplysninger!$G$11:$G$12,0),0)+IFERROR(MATCH(GL2,Vareoplysninger!$H$11:$H$12,0),0)+IFERROR(MATCH(GL2,Vareoplysninger!$I$11:$I$12,0),0)+IFERROR(MATCH(GL2,Vareoplysninger!$J$11:$J$12,0),0)+IFERROR(MATCH(GL2,Vareoplysninger!$F$16:$F$17,0),0)+IFERROR(MATCH(GL2,Vareoplysninger!$G$16:$G$17,0),0)+IFERROR(MATCH(GL2,Vareoplysninger!$H$16:$H$17,0),0)+IFERROR(MATCH(GL2,Vareoplysninger!$I$16:$I$17,0),0)+IFERROR(MATCH(GL2,Vareoplysninger!$J$16:$J$17,0),0)+IFERROR(MATCH(GL2,Vareoplysninger!$F$25:$F$36,0),0)+IFERROR(MATCH(GL2,Vareoplysninger!$G$25:$G$36,0),0)+IFERROR(MATCH(GL2,Vareoplysninger!$H$25:$H$36,0),0)+IFERROR(MATCH(GL2,Vareoplysninger!$I$25:$I$36,0),0)+IFERROR(MATCH(GL2,Vareoplysninger!$J$25:$J$36,0),0)&gt;=1,1,0)</f>
        <v>0</v>
      </c>
      <c r="GM3">
        <f>IF(IFERROR(MATCH(GM2,Vareoplysninger!$F$11:$F$12,0),0)+IFERROR(MATCH(GM2,Vareoplysninger!$G$11:$G$12,0),0)+IFERROR(MATCH(GM2,Vareoplysninger!$H$11:$H$12,0),0)+IFERROR(MATCH(GM2,Vareoplysninger!$I$11:$I$12,0),0)+IFERROR(MATCH(GM2,Vareoplysninger!$J$11:$J$12,0),0)+IFERROR(MATCH(GM2,Vareoplysninger!$F$16:$F$17,0),0)+IFERROR(MATCH(GM2,Vareoplysninger!$G$16:$G$17,0),0)+IFERROR(MATCH(GM2,Vareoplysninger!$H$16:$H$17,0),0)+IFERROR(MATCH(GM2,Vareoplysninger!$I$16:$I$17,0),0)+IFERROR(MATCH(GM2,Vareoplysninger!$J$16:$J$17,0),0)+IFERROR(MATCH(GM2,Vareoplysninger!$F$25:$F$36,0),0)+IFERROR(MATCH(GM2,Vareoplysninger!$G$25:$G$36,0),0)+IFERROR(MATCH(GM2,Vareoplysninger!$H$25:$H$36,0),0)+IFERROR(MATCH(GM2,Vareoplysninger!$I$25:$I$36,0),0)+IFERROR(MATCH(GM2,Vareoplysninger!$J$25:$J$36,0),0)&gt;=1,1,0)</f>
        <v>0</v>
      </c>
      <c r="GN3">
        <f>IF(IFERROR(MATCH(GN2,Vareoplysninger!$F$11:$F$12,0),0)+IFERROR(MATCH(GN2,Vareoplysninger!$G$11:$G$12,0),0)+IFERROR(MATCH(GN2,Vareoplysninger!$H$11:$H$12,0),0)+IFERROR(MATCH(GN2,Vareoplysninger!$I$11:$I$12,0),0)+IFERROR(MATCH(GN2,Vareoplysninger!$J$11:$J$12,0),0)+IFERROR(MATCH(GN2,Vareoplysninger!$F$16:$F$17,0),0)+IFERROR(MATCH(GN2,Vareoplysninger!$G$16:$G$17,0),0)+IFERROR(MATCH(GN2,Vareoplysninger!$H$16:$H$17,0),0)+IFERROR(MATCH(GN2,Vareoplysninger!$I$16:$I$17,0),0)+IFERROR(MATCH(GN2,Vareoplysninger!$J$16:$J$17,0),0)+IFERROR(MATCH(GN2,Vareoplysninger!$F$25:$F$36,0),0)+IFERROR(MATCH(GN2,Vareoplysninger!$G$25:$G$36,0),0)+IFERROR(MATCH(GN2,Vareoplysninger!$H$25:$H$36,0),0)+IFERROR(MATCH(GN2,Vareoplysninger!$I$25:$I$36,0),0)+IFERROR(MATCH(GN2,Vareoplysninger!$J$25:$J$36,0),0)&gt;=1,1,0)</f>
        <v>0</v>
      </c>
      <c r="GO3">
        <f>IF(IFERROR(MATCH(GO2,Vareoplysninger!$F$11:$F$12,0),0)+IFERROR(MATCH(GO2,Vareoplysninger!$G$11:$G$12,0),0)+IFERROR(MATCH(GO2,Vareoplysninger!$H$11:$H$12,0),0)+IFERROR(MATCH(GO2,Vareoplysninger!$I$11:$I$12,0),0)+IFERROR(MATCH(GO2,Vareoplysninger!$J$11:$J$12,0),0)+IFERROR(MATCH(GO2,Vareoplysninger!$F$16:$F$17,0),0)+IFERROR(MATCH(GO2,Vareoplysninger!$G$16:$G$17,0),0)+IFERROR(MATCH(GO2,Vareoplysninger!$H$16:$H$17,0),0)+IFERROR(MATCH(GO2,Vareoplysninger!$I$16:$I$17,0),0)+IFERROR(MATCH(GO2,Vareoplysninger!$J$16:$J$17,0),0)+IFERROR(MATCH(GO2,Vareoplysninger!$F$25:$F$36,0),0)+IFERROR(MATCH(GO2,Vareoplysninger!$G$25:$G$36,0),0)+IFERROR(MATCH(GO2,Vareoplysninger!$H$25:$H$36,0),0)+IFERROR(MATCH(GO2,Vareoplysninger!$I$25:$I$36,0),0)+IFERROR(MATCH(GO2,Vareoplysninger!$J$25:$J$36,0),0)&gt;=1,1,0)</f>
        <v>0</v>
      </c>
      <c r="GP3">
        <f>IF(IFERROR(MATCH(GP2,Vareoplysninger!$F$11:$F$12,0),0)+IFERROR(MATCH(GP2,Vareoplysninger!$G$11:$G$12,0),0)+IFERROR(MATCH(GP2,Vareoplysninger!$H$11:$H$12,0),0)+IFERROR(MATCH(GP2,Vareoplysninger!$I$11:$I$12,0),0)+IFERROR(MATCH(GP2,Vareoplysninger!$J$11:$J$12,0),0)+IFERROR(MATCH(GP2,Vareoplysninger!$F$16:$F$17,0),0)+IFERROR(MATCH(GP2,Vareoplysninger!$G$16:$G$17,0),0)+IFERROR(MATCH(GP2,Vareoplysninger!$H$16:$H$17,0),0)+IFERROR(MATCH(GP2,Vareoplysninger!$I$16:$I$17,0),0)+IFERROR(MATCH(GP2,Vareoplysninger!$J$16:$J$17,0),0)+IFERROR(MATCH(GP2,Vareoplysninger!$F$25:$F$36,0),0)+IFERROR(MATCH(GP2,Vareoplysninger!$G$25:$G$36,0),0)+IFERROR(MATCH(GP2,Vareoplysninger!$H$25:$H$36,0),0)+IFERROR(MATCH(GP2,Vareoplysninger!$I$25:$I$36,0),0)+IFERROR(MATCH(GP2,Vareoplysninger!$J$25:$J$36,0),0)&gt;=1,1,0)</f>
        <v>0</v>
      </c>
      <c r="GQ3">
        <f>IF(IFERROR(MATCH(GQ2,Vareoplysninger!$F$11:$F$12,0),0)+IFERROR(MATCH(GQ2,Vareoplysninger!$G$11:$G$12,0),0)+IFERROR(MATCH(GQ2,Vareoplysninger!$H$11:$H$12,0),0)+IFERROR(MATCH(GQ2,Vareoplysninger!$I$11:$I$12,0),0)+IFERROR(MATCH(GQ2,Vareoplysninger!$J$11:$J$12,0),0)+IFERROR(MATCH(GQ2,Vareoplysninger!$F$16:$F$17,0),0)+IFERROR(MATCH(GQ2,Vareoplysninger!$G$16:$G$17,0),0)+IFERROR(MATCH(GQ2,Vareoplysninger!$H$16:$H$17,0),0)+IFERROR(MATCH(GQ2,Vareoplysninger!$I$16:$I$17,0),0)+IFERROR(MATCH(GQ2,Vareoplysninger!$J$16:$J$17,0),0)+IFERROR(MATCH(GQ2,Vareoplysninger!$F$25:$F$36,0),0)+IFERROR(MATCH(GQ2,Vareoplysninger!$G$25:$G$36,0),0)+IFERROR(MATCH(GQ2,Vareoplysninger!$H$25:$H$36,0),0)+IFERROR(MATCH(GQ2,Vareoplysninger!$I$25:$I$36,0),0)+IFERROR(MATCH(GQ2,Vareoplysninger!$J$25:$J$36,0),0)&gt;=1,1,0)</f>
        <v>0</v>
      </c>
      <c r="GR3">
        <f>IF(IFERROR(MATCH(GR2,Vareoplysninger!$F$11:$F$12,0),0)+IFERROR(MATCH(GR2,Vareoplysninger!$G$11:$G$12,0),0)+IFERROR(MATCH(GR2,Vareoplysninger!$H$11:$H$12,0),0)+IFERROR(MATCH(GR2,Vareoplysninger!$I$11:$I$12,0),0)+IFERROR(MATCH(GR2,Vareoplysninger!$J$11:$J$12,0),0)+IFERROR(MATCH(GR2,Vareoplysninger!$F$16:$F$17,0),0)+IFERROR(MATCH(GR2,Vareoplysninger!$G$16:$G$17,0),0)+IFERROR(MATCH(GR2,Vareoplysninger!$H$16:$H$17,0),0)+IFERROR(MATCH(GR2,Vareoplysninger!$I$16:$I$17,0),0)+IFERROR(MATCH(GR2,Vareoplysninger!$J$16:$J$17,0),0)+IFERROR(MATCH(GR2,Vareoplysninger!$F$25:$F$36,0),0)+IFERROR(MATCH(GR2,Vareoplysninger!$G$25:$G$36,0),0)+IFERROR(MATCH(GR2,Vareoplysninger!$H$25:$H$36,0),0)+IFERROR(MATCH(GR2,Vareoplysninger!$I$25:$I$36,0),0)+IFERROR(MATCH(GR2,Vareoplysninger!$J$25:$J$36,0),0)&gt;=1,1,0)</f>
        <v>0</v>
      </c>
      <c r="GS3">
        <f>IF(IFERROR(MATCH(GS2,Vareoplysninger!$F$11:$F$12,0),0)+IFERROR(MATCH(GS2,Vareoplysninger!$G$11:$G$12,0),0)+IFERROR(MATCH(GS2,Vareoplysninger!$H$11:$H$12,0),0)+IFERROR(MATCH(GS2,Vareoplysninger!$I$11:$I$12,0),0)+IFERROR(MATCH(GS2,Vareoplysninger!$J$11:$J$12,0),0)+IFERROR(MATCH(GS2,Vareoplysninger!$F$16:$F$17,0),0)+IFERROR(MATCH(GS2,Vareoplysninger!$G$16:$G$17,0),0)+IFERROR(MATCH(GS2,Vareoplysninger!$H$16:$H$17,0),0)+IFERROR(MATCH(GS2,Vareoplysninger!$I$16:$I$17,0),0)+IFERROR(MATCH(GS2,Vareoplysninger!$J$16:$J$17,0),0)+IFERROR(MATCH(GS2,Vareoplysninger!$F$25:$F$36,0),0)+IFERROR(MATCH(GS2,Vareoplysninger!$G$25:$G$36,0),0)+IFERROR(MATCH(GS2,Vareoplysninger!$H$25:$H$36,0),0)+IFERROR(MATCH(GS2,Vareoplysninger!$I$25:$I$36,0),0)+IFERROR(MATCH(GS2,Vareoplysninger!$J$25:$J$36,0),0)&gt;=1,1,0)</f>
        <v>0</v>
      </c>
      <c r="GT3">
        <f>IF(IFERROR(MATCH(GT2,Vareoplysninger!$F$11:$F$12,0),0)+IFERROR(MATCH(GT2,Vareoplysninger!$G$11:$G$12,0),0)+IFERROR(MATCH(GT2,Vareoplysninger!$H$11:$H$12,0),0)+IFERROR(MATCH(GT2,Vareoplysninger!$I$11:$I$12,0),0)+IFERROR(MATCH(GT2,Vareoplysninger!$J$11:$J$12,0),0)+IFERROR(MATCH(GT2,Vareoplysninger!$F$16:$F$17,0),0)+IFERROR(MATCH(GT2,Vareoplysninger!$G$16:$G$17,0),0)+IFERROR(MATCH(GT2,Vareoplysninger!$H$16:$H$17,0),0)+IFERROR(MATCH(GT2,Vareoplysninger!$I$16:$I$17,0),0)+IFERROR(MATCH(GT2,Vareoplysninger!$J$16:$J$17,0),0)+IFERROR(MATCH(GT2,Vareoplysninger!$F$25:$F$36,0),0)+IFERROR(MATCH(GT2,Vareoplysninger!$G$25:$G$36,0),0)+IFERROR(MATCH(GT2,Vareoplysninger!$H$25:$H$36,0),0)+IFERROR(MATCH(GT2,Vareoplysninger!$I$25:$I$36,0),0)+IFERROR(MATCH(GT2,Vareoplysninger!$J$25:$J$36,0),0)&gt;=1,1,0)</f>
        <v>0</v>
      </c>
      <c r="GU3">
        <f>IF(IFERROR(MATCH(GU2,Vareoplysninger!$F$11:$F$12,0),0)+IFERROR(MATCH(GU2,Vareoplysninger!$G$11:$G$12,0),0)+IFERROR(MATCH(GU2,Vareoplysninger!$H$11:$H$12,0),0)+IFERROR(MATCH(GU2,Vareoplysninger!$I$11:$I$12,0),0)+IFERROR(MATCH(GU2,Vareoplysninger!$J$11:$J$12,0),0)+IFERROR(MATCH(GU2,Vareoplysninger!$F$16:$F$17,0),0)+IFERROR(MATCH(GU2,Vareoplysninger!$G$16:$G$17,0),0)+IFERROR(MATCH(GU2,Vareoplysninger!$H$16:$H$17,0),0)+IFERROR(MATCH(GU2,Vareoplysninger!$I$16:$I$17,0),0)+IFERROR(MATCH(GU2,Vareoplysninger!$J$16:$J$17,0),0)+IFERROR(MATCH(GU2,Vareoplysninger!$F$25:$F$36,0),0)+IFERROR(MATCH(GU2,Vareoplysninger!$G$25:$G$36,0),0)+IFERROR(MATCH(GU2,Vareoplysninger!$H$25:$H$36,0),0)+IFERROR(MATCH(GU2,Vareoplysninger!$I$25:$I$36,0),0)+IFERROR(MATCH(GU2,Vareoplysninger!$J$25:$J$36,0),0)&gt;=1,1,0)</f>
        <v>0</v>
      </c>
      <c r="GV3">
        <f>IF(IFERROR(MATCH(GV2,Vareoplysninger!$F$11:$F$12,0),0)+IFERROR(MATCH(GV2,Vareoplysninger!$G$11:$G$12,0),0)+IFERROR(MATCH(GV2,Vareoplysninger!$H$11:$H$12,0),0)+IFERROR(MATCH(GV2,Vareoplysninger!$I$11:$I$12,0),0)+IFERROR(MATCH(GV2,Vareoplysninger!$J$11:$J$12,0),0)+IFERROR(MATCH(GV2,Vareoplysninger!$F$16:$F$17,0),0)+IFERROR(MATCH(GV2,Vareoplysninger!$G$16:$G$17,0),0)+IFERROR(MATCH(GV2,Vareoplysninger!$H$16:$H$17,0),0)+IFERROR(MATCH(GV2,Vareoplysninger!$I$16:$I$17,0),0)+IFERROR(MATCH(GV2,Vareoplysninger!$J$16:$J$17,0),0)+IFERROR(MATCH(GV2,Vareoplysninger!$F$25:$F$36,0),0)+IFERROR(MATCH(GV2,Vareoplysninger!$G$25:$G$36,0),0)+IFERROR(MATCH(GV2,Vareoplysninger!$H$25:$H$36,0),0)+IFERROR(MATCH(GV2,Vareoplysninger!$I$25:$I$36,0),0)+IFERROR(MATCH(GV2,Vareoplysninger!$J$25:$J$36,0),0)&gt;=1,1,0)</f>
        <v>0</v>
      </c>
      <c r="GW3">
        <f>IF(IFERROR(MATCH(GW2,Vareoplysninger!$F$11:$F$12,0),0)+IFERROR(MATCH(GW2,Vareoplysninger!$G$11:$G$12,0),0)+IFERROR(MATCH(GW2,Vareoplysninger!$H$11:$H$12,0),0)+IFERROR(MATCH(GW2,Vareoplysninger!$I$11:$I$12,0),0)+IFERROR(MATCH(GW2,Vareoplysninger!$J$11:$J$12,0),0)+IFERROR(MATCH(GW2,Vareoplysninger!$F$16:$F$17,0),0)+IFERROR(MATCH(GW2,Vareoplysninger!$G$16:$G$17,0),0)+IFERROR(MATCH(GW2,Vareoplysninger!$H$16:$H$17,0),0)+IFERROR(MATCH(GW2,Vareoplysninger!$I$16:$I$17,0),0)+IFERROR(MATCH(GW2,Vareoplysninger!$J$16:$J$17,0),0)+IFERROR(MATCH(GW2,Vareoplysninger!$F$25:$F$36,0),0)+IFERROR(MATCH(GW2,Vareoplysninger!$G$25:$G$36,0),0)+IFERROR(MATCH(GW2,Vareoplysninger!$H$25:$H$36,0),0)+IFERROR(MATCH(GW2,Vareoplysninger!$I$25:$I$36,0),0)+IFERROR(MATCH(GW2,Vareoplysninger!$J$25:$J$36,0),0)&gt;=1,1,0)</f>
        <v>0</v>
      </c>
      <c r="GX3">
        <f>IF(IFERROR(MATCH(GX2,Vareoplysninger!$F$11:$F$12,0),0)+IFERROR(MATCH(GX2,Vareoplysninger!$G$11:$G$12,0),0)+IFERROR(MATCH(GX2,Vareoplysninger!$H$11:$H$12,0),0)+IFERROR(MATCH(GX2,Vareoplysninger!$I$11:$I$12,0),0)+IFERROR(MATCH(GX2,Vareoplysninger!$J$11:$J$12,0),0)+IFERROR(MATCH(GX2,Vareoplysninger!$F$16:$F$17,0),0)+IFERROR(MATCH(GX2,Vareoplysninger!$G$16:$G$17,0),0)+IFERROR(MATCH(GX2,Vareoplysninger!$H$16:$H$17,0),0)+IFERROR(MATCH(GX2,Vareoplysninger!$I$16:$I$17,0),0)+IFERROR(MATCH(GX2,Vareoplysninger!$J$16:$J$17,0),0)+IFERROR(MATCH(GX2,Vareoplysninger!$F$25:$F$36,0),0)+IFERROR(MATCH(GX2,Vareoplysninger!$G$25:$G$36,0),0)+IFERROR(MATCH(GX2,Vareoplysninger!$H$25:$H$36,0),0)+IFERROR(MATCH(GX2,Vareoplysninger!$I$25:$I$36,0),0)+IFERROR(MATCH(GX2,Vareoplysninger!$J$25:$J$36,0),0)&gt;=1,1,0)</f>
        <v>0</v>
      </c>
      <c r="GY3">
        <f>IF(IFERROR(MATCH(GY2,Vareoplysninger!$F$11:$F$12,0),0)+IFERROR(MATCH(GY2,Vareoplysninger!$G$11:$G$12,0),0)+IFERROR(MATCH(GY2,Vareoplysninger!$H$11:$H$12,0),0)+IFERROR(MATCH(GY2,Vareoplysninger!$I$11:$I$12,0),0)+IFERROR(MATCH(GY2,Vareoplysninger!$J$11:$J$12,0),0)+IFERROR(MATCH(GY2,Vareoplysninger!$F$16:$F$17,0),0)+IFERROR(MATCH(GY2,Vareoplysninger!$G$16:$G$17,0),0)+IFERROR(MATCH(GY2,Vareoplysninger!$H$16:$H$17,0),0)+IFERROR(MATCH(GY2,Vareoplysninger!$I$16:$I$17,0),0)+IFERROR(MATCH(GY2,Vareoplysninger!$J$16:$J$17,0),0)+IFERROR(MATCH(GY2,Vareoplysninger!$F$25:$F$36,0),0)+IFERROR(MATCH(GY2,Vareoplysninger!$G$25:$G$36,0),0)+IFERROR(MATCH(GY2,Vareoplysninger!$H$25:$H$36,0),0)+IFERROR(MATCH(GY2,Vareoplysninger!$I$25:$I$36,0),0)+IFERROR(MATCH(GY2,Vareoplysninger!$J$25:$J$36,0),0)&gt;=1,1,0)</f>
        <v>0</v>
      </c>
      <c r="GZ3">
        <f>IF(IFERROR(MATCH(GZ2,Vareoplysninger!$F$11:$F$12,0),0)+IFERROR(MATCH(GZ2,Vareoplysninger!$G$11:$G$12,0),0)+IFERROR(MATCH(GZ2,Vareoplysninger!$H$11:$H$12,0),0)+IFERROR(MATCH(GZ2,Vareoplysninger!$I$11:$I$12,0),0)+IFERROR(MATCH(GZ2,Vareoplysninger!$J$11:$J$12,0),0)+IFERROR(MATCH(GZ2,Vareoplysninger!$F$16:$F$17,0),0)+IFERROR(MATCH(GZ2,Vareoplysninger!$G$16:$G$17,0),0)+IFERROR(MATCH(GZ2,Vareoplysninger!$H$16:$H$17,0),0)+IFERROR(MATCH(GZ2,Vareoplysninger!$I$16:$I$17,0),0)+IFERROR(MATCH(GZ2,Vareoplysninger!$J$16:$J$17,0),0)+IFERROR(MATCH(GZ2,Vareoplysninger!$F$25:$F$36,0),0)+IFERROR(MATCH(GZ2,Vareoplysninger!$G$25:$G$36,0),0)+IFERROR(MATCH(GZ2,Vareoplysninger!$H$25:$H$36,0),0)+IFERROR(MATCH(GZ2,Vareoplysninger!$I$25:$I$36,0),0)+IFERROR(MATCH(GZ2,Vareoplysninger!$J$25:$J$36,0),0)&gt;=1,1,0)</f>
        <v>0</v>
      </c>
      <c r="HA3">
        <f>IF(IFERROR(MATCH(HA2,Vareoplysninger!$F$11:$F$12,0),0)+IFERROR(MATCH(HA2,Vareoplysninger!$G$11:$G$12,0),0)+IFERROR(MATCH(HA2,Vareoplysninger!$H$11:$H$12,0),0)+IFERROR(MATCH(HA2,Vareoplysninger!$I$11:$I$12,0),0)+IFERROR(MATCH(HA2,Vareoplysninger!$J$11:$J$12,0),0)+IFERROR(MATCH(HA2,Vareoplysninger!$F$16:$F$17,0),0)+IFERROR(MATCH(HA2,Vareoplysninger!$G$16:$G$17,0),0)+IFERROR(MATCH(HA2,Vareoplysninger!$H$16:$H$17,0),0)+IFERROR(MATCH(HA2,Vareoplysninger!$I$16:$I$17,0),0)+IFERROR(MATCH(HA2,Vareoplysninger!$J$16:$J$17,0),0)+IFERROR(MATCH(HA2,Vareoplysninger!$F$25:$F$36,0),0)+IFERROR(MATCH(HA2,Vareoplysninger!$G$25:$G$36,0),0)+IFERROR(MATCH(HA2,Vareoplysninger!$H$25:$H$36,0),0)+IFERROR(MATCH(HA2,Vareoplysninger!$I$25:$I$36,0),0)+IFERROR(MATCH(HA2,Vareoplysninger!$J$25:$J$36,0),0)&gt;=1,1,0)</f>
        <v>0</v>
      </c>
      <c r="HB3">
        <f>IF(IFERROR(MATCH(HB2,Vareoplysninger!$F$11:$F$12,0),0)+IFERROR(MATCH(HB2,Vareoplysninger!$G$11:$G$12,0),0)+IFERROR(MATCH(HB2,Vareoplysninger!$H$11:$H$12,0),0)+IFERROR(MATCH(HB2,Vareoplysninger!$I$11:$I$12,0),0)+IFERROR(MATCH(HB2,Vareoplysninger!$J$11:$J$12,0),0)+IFERROR(MATCH(HB2,Vareoplysninger!$F$16:$F$17,0),0)+IFERROR(MATCH(HB2,Vareoplysninger!$G$16:$G$17,0),0)+IFERROR(MATCH(HB2,Vareoplysninger!$H$16:$H$17,0),0)+IFERROR(MATCH(HB2,Vareoplysninger!$I$16:$I$17,0),0)+IFERROR(MATCH(HB2,Vareoplysninger!$J$16:$J$17,0),0)+IFERROR(MATCH(HB2,Vareoplysninger!$F$25:$F$36,0),0)+IFERROR(MATCH(HB2,Vareoplysninger!$G$25:$G$36,0),0)+IFERROR(MATCH(HB2,Vareoplysninger!$H$25:$H$36,0),0)+IFERROR(MATCH(HB2,Vareoplysninger!$I$25:$I$36,0),0)+IFERROR(MATCH(HB2,Vareoplysninger!$J$25:$J$36,0),0)&gt;=1,1,0)</f>
        <v>0</v>
      </c>
      <c r="HC3">
        <f>IF(IFERROR(MATCH(HC2,Vareoplysninger!$F$11:$F$12,0),0)+IFERROR(MATCH(HC2,Vareoplysninger!$G$11:$G$12,0),0)+IFERROR(MATCH(HC2,Vareoplysninger!$H$11:$H$12,0),0)+IFERROR(MATCH(HC2,Vareoplysninger!$I$11:$I$12,0),0)+IFERROR(MATCH(HC2,Vareoplysninger!$J$11:$J$12,0),0)+IFERROR(MATCH(HC2,Vareoplysninger!$F$16:$F$17,0),0)+IFERROR(MATCH(HC2,Vareoplysninger!$G$16:$G$17,0),0)+IFERROR(MATCH(HC2,Vareoplysninger!$H$16:$H$17,0),0)+IFERROR(MATCH(HC2,Vareoplysninger!$I$16:$I$17,0),0)+IFERROR(MATCH(HC2,Vareoplysninger!$J$16:$J$17,0),0)+IFERROR(MATCH(HC2,Vareoplysninger!$F$25:$F$36,0),0)+IFERROR(MATCH(HC2,Vareoplysninger!$G$25:$G$36,0),0)+IFERROR(MATCH(HC2,Vareoplysninger!$H$25:$H$36,0),0)+IFERROR(MATCH(HC2,Vareoplysninger!$I$25:$I$36,0),0)+IFERROR(MATCH(HC2,Vareoplysninger!$J$25:$J$36,0),0)&gt;=1,1,0)</f>
        <v>0</v>
      </c>
      <c r="HD3">
        <f>IF(IFERROR(MATCH(HD2,Vareoplysninger!$F$11:$F$12,0),0)+IFERROR(MATCH(HD2,Vareoplysninger!$G$11:$G$12,0),0)+IFERROR(MATCH(HD2,Vareoplysninger!$H$11:$H$12,0),0)+IFERROR(MATCH(HD2,Vareoplysninger!$I$11:$I$12,0),0)+IFERROR(MATCH(HD2,Vareoplysninger!$J$11:$J$12,0),0)+IFERROR(MATCH(HD2,Vareoplysninger!$F$16:$F$17,0),0)+IFERROR(MATCH(HD2,Vareoplysninger!$G$16:$G$17,0),0)+IFERROR(MATCH(HD2,Vareoplysninger!$H$16:$H$17,0),0)+IFERROR(MATCH(HD2,Vareoplysninger!$I$16:$I$17,0),0)+IFERROR(MATCH(HD2,Vareoplysninger!$J$16:$J$17,0),0)+IFERROR(MATCH(HD2,Vareoplysninger!$F$25:$F$36,0),0)+IFERROR(MATCH(HD2,Vareoplysninger!$G$25:$G$36,0),0)+IFERROR(MATCH(HD2,Vareoplysninger!$H$25:$H$36,0),0)+IFERROR(MATCH(HD2,Vareoplysninger!$I$25:$I$36,0),0)+IFERROR(MATCH(HD2,Vareoplysninger!$J$25:$J$36,0),0)&gt;=1,1,0)</f>
        <v>0</v>
      </c>
      <c r="HE3">
        <f>IF(IFERROR(MATCH(HE2,Vareoplysninger!$F$11:$F$12,0),0)+IFERROR(MATCH(HE2,Vareoplysninger!$G$11:$G$12,0),0)+IFERROR(MATCH(HE2,Vareoplysninger!$H$11:$H$12,0),0)+IFERROR(MATCH(HE2,Vareoplysninger!$I$11:$I$12,0),0)+IFERROR(MATCH(HE2,Vareoplysninger!$J$11:$J$12,0),0)+IFERROR(MATCH(HE2,Vareoplysninger!$F$16:$F$17,0),0)+IFERROR(MATCH(HE2,Vareoplysninger!$G$16:$G$17,0),0)+IFERROR(MATCH(HE2,Vareoplysninger!$H$16:$H$17,0),0)+IFERROR(MATCH(HE2,Vareoplysninger!$I$16:$I$17,0),0)+IFERROR(MATCH(HE2,Vareoplysninger!$J$16:$J$17,0),0)+IFERROR(MATCH(HE2,Vareoplysninger!$F$25:$F$36,0),0)+IFERROR(MATCH(HE2,Vareoplysninger!$G$25:$G$36,0),0)+IFERROR(MATCH(HE2,Vareoplysninger!$H$25:$H$36,0),0)+IFERROR(MATCH(HE2,Vareoplysninger!$I$25:$I$36,0),0)+IFERROR(MATCH(HE2,Vareoplysninger!$J$25:$J$36,0),0)&gt;=1,1,0)</f>
        <v>0</v>
      </c>
      <c r="HF3">
        <f>IF(IFERROR(MATCH(HF2,Vareoplysninger!$F$11:$F$12,0),0)+IFERROR(MATCH(HF2,Vareoplysninger!$G$11:$G$12,0),0)+IFERROR(MATCH(HF2,Vareoplysninger!$H$11:$H$12,0),0)+IFERROR(MATCH(HF2,Vareoplysninger!$I$11:$I$12,0),0)+IFERROR(MATCH(HF2,Vareoplysninger!$J$11:$J$12,0),0)+IFERROR(MATCH(HF2,Vareoplysninger!$F$16:$F$17,0),0)+IFERROR(MATCH(HF2,Vareoplysninger!$G$16:$G$17,0),0)+IFERROR(MATCH(HF2,Vareoplysninger!$H$16:$H$17,0),0)+IFERROR(MATCH(HF2,Vareoplysninger!$I$16:$I$17,0),0)+IFERROR(MATCH(HF2,Vareoplysninger!$J$16:$J$17,0),0)+IFERROR(MATCH(HF2,Vareoplysninger!$F$25:$F$36,0),0)+IFERROR(MATCH(HF2,Vareoplysninger!$G$25:$G$36,0),0)+IFERROR(MATCH(HF2,Vareoplysninger!$H$25:$H$36,0),0)+IFERROR(MATCH(HF2,Vareoplysninger!$I$25:$I$36,0),0)+IFERROR(MATCH(HF2,Vareoplysninger!$J$25:$J$36,0),0)&gt;=1,1,0)</f>
        <v>0</v>
      </c>
      <c r="HG3">
        <f>IF(IFERROR(MATCH(HG2,Vareoplysninger!$F$11:$F$12,0),0)+IFERROR(MATCH(HG2,Vareoplysninger!$G$11:$G$12,0),0)+IFERROR(MATCH(HG2,Vareoplysninger!$H$11:$H$12,0),0)+IFERROR(MATCH(HG2,Vareoplysninger!$I$11:$I$12,0),0)+IFERROR(MATCH(HG2,Vareoplysninger!$J$11:$J$12,0),0)+IFERROR(MATCH(HG2,Vareoplysninger!$F$16:$F$17,0),0)+IFERROR(MATCH(HG2,Vareoplysninger!$G$16:$G$17,0),0)+IFERROR(MATCH(HG2,Vareoplysninger!$H$16:$H$17,0),0)+IFERROR(MATCH(HG2,Vareoplysninger!$I$16:$I$17,0),0)+IFERROR(MATCH(HG2,Vareoplysninger!$J$16:$J$17,0),0)+IFERROR(MATCH(HG2,Vareoplysninger!$F$25:$F$36,0),0)+IFERROR(MATCH(HG2,Vareoplysninger!$G$25:$G$36,0),0)+IFERROR(MATCH(HG2,Vareoplysninger!$H$25:$H$36,0),0)+IFERROR(MATCH(HG2,Vareoplysninger!$I$25:$I$36,0),0)+IFERROR(MATCH(HG2,Vareoplysninger!$J$25:$J$36,0),0)&gt;=1,1,0)</f>
        <v>0</v>
      </c>
      <c r="HH3">
        <f>IF(IFERROR(MATCH(HH2,Vareoplysninger!$F$11:$F$12,0),0)+IFERROR(MATCH(HH2,Vareoplysninger!$G$11:$G$12,0),0)+IFERROR(MATCH(HH2,Vareoplysninger!$H$11:$H$12,0),0)+IFERROR(MATCH(HH2,Vareoplysninger!$I$11:$I$12,0),0)+IFERROR(MATCH(HH2,Vareoplysninger!$J$11:$J$12,0),0)+IFERROR(MATCH(HH2,Vareoplysninger!$F$16:$F$17,0),0)+IFERROR(MATCH(HH2,Vareoplysninger!$G$16:$G$17,0),0)+IFERROR(MATCH(HH2,Vareoplysninger!$H$16:$H$17,0),0)+IFERROR(MATCH(HH2,Vareoplysninger!$I$16:$I$17,0),0)+IFERROR(MATCH(HH2,Vareoplysninger!$J$16:$J$17,0),0)+IFERROR(MATCH(HH2,Vareoplysninger!$F$25:$F$36,0),0)+IFERROR(MATCH(HH2,Vareoplysninger!$G$25:$G$36,0),0)+IFERROR(MATCH(HH2,Vareoplysninger!$H$25:$H$36,0),0)+IFERROR(MATCH(HH2,Vareoplysninger!$I$25:$I$36,0),0)+IFERROR(MATCH(HH2,Vareoplysninger!$J$25:$J$36,0),0)&gt;=1,1,0)</f>
        <v>0</v>
      </c>
      <c r="HI3">
        <f>IF(IFERROR(MATCH(HI2,Vareoplysninger!$F$11:$F$12,0),0)+IFERROR(MATCH(HI2,Vareoplysninger!$G$11:$G$12,0),0)+IFERROR(MATCH(HI2,Vareoplysninger!$H$11:$H$12,0),0)+IFERROR(MATCH(HI2,Vareoplysninger!$I$11:$I$12,0),0)+IFERROR(MATCH(HI2,Vareoplysninger!$J$11:$J$12,0),0)+IFERROR(MATCH(HI2,Vareoplysninger!$F$16:$F$17,0),0)+IFERROR(MATCH(HI2,Vareoplysninger!$G$16:$G$17,0),0)+IFERROR(MATCH(HI2,Vareoplysninger!$H$16:$H$17,0),0)+IFERROR(MATCH(HI2,Vareoplysninger!$I$16:$I$17,0),0)+IFERROR(MATCH(HI2,Vareoplysninger!$J$16:$J$17,0),0)+IFERROR(MATCH(HI2,Vareoplysninger!$F$25:$F$36,0),0)+IFERROR(MATCH(HI2,Vareoplysninger!$G$25:$G$36,0),0)+IFERROR(MATCH(HI2,Vareoplysninger!$H$25:$H$36,0),0)+IFERROR(MATCH(HI2,Vareoplysninger!$I$25:$I$36,0),0)+IFERROR(MATCH(HI2,Vareoplysninger!$J$25:$J$36,0),0)&gt;=1,1,0)</f>
        <v>0</v>
      </c>
      <c r="HJ3">
        <f>IF(IFERROR(MATCH(HJ2,Vareoplysninger!$F$11:$F$12,0),0)+IFERROR(MATCH(HJ2,Vareoplysninger!$G$11:$G$12,0),0)+IFERROR(MATCH(HJ2,Vareoplysninger!$H$11:$H$12,0),0)+IFERROR(MATCH(HJ2,Vareoplysninger!$I$11:$I$12,0),0)+IFERROR(MATCH(HJ2,Vareoplysninger!$J$11:$J$12,0),0)+IFERROR(MATCH(HJ2,Vareoplysninger!$F$16:$F$17,0),0)+IFERROR(MATCH(HJ2,Vareoplysninger!$G$16:$G$17,0),0)+IFERROR(MATCH(HJ2,Vareoplysninger!$H$16:$H$17,0),0)+IFERROR(MATCH(HJ2,Vareoplysninger!$I$16:$I$17,0),0)+IFERROR(MATCH(HJ2,Vareoplysninger!$J$16:$J$17,0),0)+IFERROR(MATCH(HJ2,Vareoplysninger!$F$25:$F$36,0),0)+IFERROR(MATCH(HJ2,Vareoplysninger!$G$25:$G$36,0),0)+IFERROR(MATCH(HJ2,Vareoplysninger!$H$25:$H$36,0),0)+IFERROR(MATCH(HJ2,Vareoplysninger!$I$25:$I$36,0),0)+IFERROR(MATCH(HJ2,Vareoplysninger!$J$25:$J$36,0),0)&gt;=1,1,0)</f>
        <v>0</v>
      </c>
      <c r="HK3">
        <f>IF(IFERROR(MATCH(HK2,Vareoplysninger!$F$11:$F$12,0),0)+IFERROR(MATCH(HK2,Vareoplysninger!$G$11:$G$12,0),0)+IFERROR(MATCH(HK2,Vareoplysninger!$H$11:$H$12,0),0)+IFERROR(MATCH(HK2,Vareoplysninger!$I$11:$I$12,0),0)+IFERROR(MATCH(HK2,Vareoplysninger!$J$11:$J$12,0),0)+IFERROR(MATCH(HK2,Vareoplysninger!$F$16:$F$17,0),0)+IFERROR(MATCH(HK2,Vareoplysninger!$G$16:$G$17,0),0)+IFERROR(MATCH(HK2,Vareoplysninger!$H$16:$H$17,0),0)+IFERROR(MATCH(HK2,Vareoplysninger!$I$16:$I$17,0),0)+IFERROR(MATCH(HK2,Vareoplysninger!$J$16:$J$17,0),0)+IFERROR(MATCH(HK2,Vareoplysninger!$F$25:$F$36,0),0)+IFERROR(MATCH(HK2,Vareoplysninger!$G$25:$G$36,0),0)+IFERROR(MATCH(HK2,Vareoplysninger!$H$25:$H$36,0),0)+IFERROR(MATCH(HK2,Vareoplysninger!$I$25:$I$36,0),0)+IFERROR(MATCH(HK2,Vareoplysninger!$J$25:$J$36,0),0)&gt;=1,1,0)</f>
        <v>0</v>
      </c>
      <c r="HL3">
        <f>IF(IFERROR(MATCH(HL2,Vareoplysninger!$F$11:$F$12,0),0)+IFERROR(MATCH(HL2,Vareoplysninger!$G$11:$G$12,0),0)+IFERROR(MATCH(HL2,Vareoplysninger!$H$11:$H$12,0),0)+IFERROR(MATCH(HL2,Vareoplysninger!$I$11:$I$12,0),0)+IFERROR(MATCH(HL2,Vareoplysninger!$J$11:$J$12,0),0)+IFERROR(MATCH(HL2,Vareoplysninger!$F$16:$F$17,0),0)+IFERROR(MATCH(HL2,Vareoplysninger!$G$16:$G$17,0),0)+IFERROR(MATCH(HL2,Vareoplysninger!$H$16:$H$17,0),0)+IFERROR(MATCH(HL2,Vareoplysninger!$I$16:$I$17,0),0)+IFERROR(MATCH(HL2,Vareoplysninger!$J$16:$J$17,0),0)+IFERROR(MATCH(HL2,Vareoplysninger!$F$25:$F$36,0),0)+IFERROR(MATCH(HL2,Vareoplysninger!$G$25:$G$36,0),0)+IFERROR(MATCH(HL2,Vareoplysninger!$H$25:$H$36,0),0)+IFERROR(MATCH(HL2,Vareoplysninger!$I$25:$I$36,0),0)+IFERROR(MATCH(HL2,Vareoplysninger!$J$25:$J$36,0),0)&gt;=1,1,0)</f>
        <v>0</v>
      </c>
      <c r="HM3">
        <f>IF(IFERROR(MATCH(HM2,Vareoplysninger!$F$11:$F$12,0),0)+IFERROR(MATCH(HM2,Vareoplysninger!$G$11:$G$12,0),0)+IFERROR(MATCH(HM2,Vareoplysninger!$H$11:$H$12,0),0)+IFERROR(MATCH(HM2,Vareoplysninger!$I$11:$I$12,0),0)+IFERROR(MATCH(HM2,Vareoplysninger!$J$11:$J$12,0),0)+IFERROR(MATCH(HM2,Vareoplysninger!$F$16:$F$17,0),0)+IFERROR(MATCH(HM2,Vareoplysninger!$G$16:$G$17,0),0)+IFERROR(MATCH(HM2,Vareoplysninger!$H$16:$H$17,0),0)+IFERROR(MATCH(HM2,Vareoplysninger!$I$16:$I$17,0),0)+IFERROR(MATCH(HM2,Vareoplysninger!$J$16:$J$17,0),0)+IFERROR(MATCH(HM2,Vareoplysninger!$F$25:$F$36,0),0)+IFERROR(MATCH(HM2,Vareoplysninger!$G$25:$G$36,0),0)+IFERROR(MATCH(HM2,Vareoplysninger!$H$25:$H$36,0),0)+IFERROR(MATCH(HM2,Vareoplysninger!$I$25:$I$36,0),0)+IFERROR(MATCH(HM2,Vareoplysninger!$J$25:$J$36,0),0)&gt;=1,1,0)</f>
        <v>0</v>
      </c>
      <c r="HN3">
        <f>IF(IFERROR(MATCH(HN2,Vareoplysninger!$F$11:$F$12,0),0)+IFERROR(MATCH(HN2,Vareoplysninger!$G$11:$G$12,0),0)+IFERROR(MATCH(HN2,Vareoplysninger!$H$11:$H$12,0),0)+IFERROR(MATCH(HN2,Vareoplysninger!$I$11:$I$12,0),0)+IFERROR(MATCH(HN2,Vareoplysninger!$J$11:$J$12,0),0)+IFERROR(MATCH(HN2,Vareoplysninger!$F$16:$F$17,0),0)+IFERROR(MATCH(HN2,Vareoplysninger!$G$16:$G$17,0),0)+IFERROR(MATCH(HN2,Vareoplysninger!$H$16:$H$17,0),0)+IFERROR(MATCH(HN2,Vareoplysninger!$I$16:$I$17,0),0)+IFERROR(MATCH(HN2,Vareoplysninger!$J$16:$J$17,0),0)+IFERROR(MATCH(HN2,Vareoplysninger!$F$25:$F$36,0),0)+IFERROR(MATCH(HN2,Vareoplysninger!$G$25:$G$36,0),0)+IFERROR(MATCH(HN2,Vareoplysninger!$H$25:$H$36,0),0)+IFERROR(MATCH(HN2,Vareoplysninger!$I$25:$I$36,0),0)+IFERROR(MATCH(HN2,Vareoplysninger!$J$25:$J$36,0),0)&gt;=1,1,0)</f>
        <v>0</v>
      </c>
      <c r="HO3">
        <f>IF(IFERROR(MATCH(HO2,Vareoplysninger!$F$11:$F$12,0),0)+IFERROR(MATCH(HO2,Vareoplysninger!$G$11:$G$12,0),0)+IFERROR(MATCH(HO2,Vareoplysninger!$H$11:$H$12,0),0)+IFERROR(MATCH(HO2,Vareoplysninger!$I$11:$I$12,0),0)+IFERROR(MATCH(HO2,Vareoplysninger!$J$11:$J$12,0),0)+IFERROR(MATCH(HO2,Vareoplysninger!$F$16:$F$17,0),0)+IFERROR(MATCH(HO2,Vareoplysninger!$G$16:$G$17,0),0)+IFERROR(MATCH(HO2,Vareoplysninger!$H$16:$H$17,0),0)+IFERROR(MATCH(HO2,Vareoplysninger!$I$16:$I$17,0),0)+IFERROR(MATCH(HO2,Vareoplysninger!$J$16:$J$17,0),0)+IFERROR(MATCH(HO2,Vareoplysninger!$F$25:$F$36,0),0)+IFERROR(MATCH(HO2,Vareoplysninger!$G$25:$G$36,0),0)+IFERROR(MATCH(HO2,Vareoplysninger!$H$25:$H$36,0),0)+IFERROR(MATCH(HO2,Vareoplysninger!$I$25:$I$36,0),0)+IFERROR(MATCH(HO2,Vareoplysninger!$J$25:$J$36,0),0)&gt;=1,1,0)</f>
        <v>0</v>
      </c>
      <c r="HP3">
        <f>IF(IFERROR(MATCH(HP2,Vareoplysninger!$F$11:$F$12,0),0)+IFERROR(MATCH(HP2,Vareoplysninger!$G$11:$G$12,0),0)+IFERROR(MATCH(HP2,Vareoplysninger!$H$11:$H$12,0),0)+IFERROR(MATCH(HP2,Vareoplysninger!$I$11:$I$12,0),0)+IFERROR(MATCH(HP2,Vareoplysninger!$J$11:$J$12,0),0)+IFERROR(MATCH(HP2,Vareoplysninger!$F$16:$F$17,0),0)+IFERROR(MATCH(HP2,Vareoplysninger!$G$16:$G$17,0),0)+IFERROR(MATCH(HP2,Vareoplysninger!$H$16:$H$17,0),0)+IFERROR(MATCH(HP2,Vareoplysninger!$I$16:$I$17,0),0)+IFERROR(MATCH(HP2,Vareoplysninger!$J$16:$J$17,0),0)+IFERROR(MATCH(HP2,Vareoplysninger!$F$25:$F$36,0),0)+IFERROR(MATCH(HP2,Vareoplysninger!$G$25:$G$36,0),0)+IFERROR(MATCH(HP2,Vareoplysninger!$H$25:$H$36,0),0)+IFERROR(MATCH(HP2,Vareoplysninger!$I$25:$I$36,0),0)+IFERROR(MATCH(HP2,Vareoplysninger!$J$25:$J$36,0),0)&gt;=1,1,0)</f>
        <v>0</v>
      </c>
      <c r="HQ3">
        <f>IF(IFERROR(MATCH(HQ2,Vareoplysninger!$F$11:$F$12,0),0)+IFERROR(MATCH(HQ2,Vareoplysninger!$G$11:$G$12,0),0)+IFERROR(MATCH(HQ2,Vareoplysninger!$H$11:$H$12,0),0)+IFERROR(MATCH(HQ2,Vareoplysninger!$I$11:$I$12,0),0)+IFERROR(MATCH(HQ2,Vareoplysninger!$J$11:$J$12,0),0)+IFERROR(MATCH(HQ2,Vareoplysninger!$F$16:$F$17,0),0)+IFERROR(MATCH(HQ2,Vareoplysninger!$G$16:$G$17,0),0)+IFERROR(MATCH(HQ2,Vareoplysninger!$H$16:$H$17,0),0)+IFERROR(MATCH(HQ2,Vareoplysninger!$I$16:$I$17,0),0)+IFERROR(MATCH(HQ2,Vareoplysninger!$J$16:$J$17,0),0)+IFERROR(MATCH(HQ2,Vareoplysninger!$F$25:$F$36,0),0)+IFERROR(MATCH(HQ2,Vareoplysninger!$G$25:$G$36,0),0)+IFERROR(MATCH(HQ2,Vareoplysninger!$H$25:$H$36,0),0)+IFERROR(MATCH(HQ2,Vareoplysninger!$I$25:$I$36,0),0)+IFERROR(MATCH(HQ2,Vareoplysninger!$J$25:$J$36,0),0)&gt;=1,1,0)</f>
        <v>0</v>
      </c>
      <c r="HR3">
        <f>IF(IFERROR(MATCH(HR2,Vareoplysninger!$F$11:$F$12,0),0)+IFERROR(MATCH(HR2,Vareoplysninger!$G$11:$G$12,0),0)+IFERROR(MATCH(HR2,Vareoplysninger!$H$11:$H$12,0),0)+IFERROR(MATCH(HR2,Vareoplysninger!$I$11:$I$12,0),0)+IFERROR(MATCH(HR2,Vareoplysninger!$J$11:$J$12,0),0)+IFERROR(MATCH(HR2,Vareoplysninger!$F$16:$F$17,0),0)+IFERROR(MATCH(HR2,Vareoplysninger!$G$16:$G$17,0),0)+IFERROR(MATCH(HR2,Vareoplysninger!$H$16:$H$17,0),0)+IFERROR(MATCH(HR2,Vareoplysninger!$I$16:$I$17,0),0)+IFERROR(MATCH(HR2,Vareoplysninger!$J$16:$J$17,0),0)+IFERROR(MATCH(HR2,Vareoplysninger!$F$25:$F$36,0),0)+IFERROR(MATCH(HR2,Vareoplysninger!$G$25:$G$36,0),0)+IFERROR(MATCH(HR2,Vareoplysninger!$H$25:$H$36,0),0)+IFERROR(MATCH(HR2,Vareoplysninger!$I$25:$I$36,0),0)+IFERROR(MATCH(HR2,Vareoplysninger!$J$25:$J$36,0),0)&gt;=1,1,0)</f>
        <v>0</v>
      </c>
      <c r="HS3">
        <f>IF(IFERROR(MATCH(HS2,Vareoplysninger!$F$11:$F$12,0),0)+IFERROR(MATCH(HS2,Vareoplysninger!$G$11:$G$12,0),0)+IFERROR(MATCH(HS2,Vareoplysninger!$H$11:$H$12,0),0)+IFERROR(MATCH(HS2,Vareoplysninger!$I$11:$I$12,0),0)+IFERROR(MATCH(HS2,Vareoplysninger!$J$11:$J$12,0),0)+IFERROR(MATCH(HS2,Vareoplysninger!$F$16:$F$17,0),0)+IFERROR(MATCH(HS2,Vareoplysninger!$G$16:$G$17,0),0)+IFERROR(MATCH(HS2,Vareoplysninger!$H$16:$H$17,0),0)+IFERROR(MATCH(HS2,Vareoplysninger!$I$16:$I$17,0),0)+IFERROR(MATCH(HS2,Vareoplysninger!$J$16:$J$17,0),0)+IFERROR(MATCH(HS2,Vareoplysninger!$F$25:$F$36,0),0)+IFERROR(MATCH(HS2,Vareoplysninger!$G$25:$G$36,0),0)+IFERROR(MATCH(HS2,Vareoplysninger!$H$25:$H$36,0),0)+IFERROR(MATCH(HS2,Vareoplysninger!$I$25:$I$36,0),0)+IFERROR(MATCH(HS2,Vareoplysninger!$J$25:$J$36,0),0)&gt;=1,1,0)</f>
        <v>0</v>
      </c>
      <c r="HT3">
        <f>IF(IFERROR(MATCH(HT2,Vareoplysninger!$F$11:$F$12,0),0)+IFERROR(MATCH(HT2,Vareoplysninger!$G$11:$G$12,0),0)+IFERROR(MATCH(HT2,Vareoplysninger!$H$11:$H$12,0),0)+IFERROR(MATCH(HT2,Vareoplysninger!$I$11:$I$12,0),0)+IFERROR(MATCH(HT2,Vareoplysninger!$J$11:$J$12,0),0)+IFERROR(MATCH(HT2,Vareoplysninger!$F$16:$F$17,0),0)+IFERROR(MATCH(HT2,Vareoplysninger!$G$16:$G$17,0),0)+IFERROR(MATCH(HT2,Vareoplysninger!$H$16:$H$17,0),0)+IFERROR(MATCH(HT2,Vareoplysninger!$I$16:$I$17,0),0)+IFERROR(MATCH(HT2,Vareoplysninger!$J$16:$J$17,0),0)+IFERROR(MATCH(HT2,Vareoplysninger!$F$25:$F$36,0),0)+IFERROR(MATCH(HT2,Vareoplysninger!$G$25:$G$36,0),0)+IFERROR(MATCH(HT2,Vareoplysninger!$H$25:$H$36,0),0)+IFERROR(MATCH(HT2,Vareoplysninger!$I$25:$I$36,0),0)+IFERROR(MATCH(HT2,Vareoplysninger!$J$25:$J$36,0),0)&gt;=1,1,0)</f>
        <v>0</v>
      </c>
      <c r="HU3">
        <f>IF(IFERROR(MATCH(HU2,Vareoplysninger!$F$11:$F$12,0),0)+IFERROR(MATCH(HU2,Vareoplysninger!$G$11:$G$12,0),0)+IFERROR(MATCH(HU2,Vareoplysninger!$H$11:$H$12,0),0)+IFERROR(MATCH(HU2,Vareoplysninger!$I$11:$I$12,0),0)+IFERROR(MATCH(HU2,Vareoplysninger!$J$11:$J$12,0),0)+IFERROR(MATCH(HU2,Vareoplysninger!$F$16:$F$17,0),0)+IFERROR(MATCH(HU2,Vareoplysninger!$G$16:$G$17,0),0)+IFERROR(MATCH(HU2,Vareoplysninger!$H$16:$H$17,0),0)+IFERROR(MATCH(HU2,Vareoplysninger!$I$16:$I$17,0),0)+IFERROR(MATCH(HU2,Vareoplysninger!$J$16:$J$17,0),0)+IFERROR(MATCH(HU2,Vareoplysninger!$F$25:$F$36,0),0)+IFERROR(MATCH(HU2,Vareoplysninger!$G$25:$G$36,0),0)+IFERROR(MATCH(HU2,Vareoplysninger!$H$25:$H$36,0),0)+IFERROR(MATCH(HU2,Vareoplysninger!$I$25:$I$36,0),0)+IFERROR(MATCH(HU2,Vareoplysninger!$J$25:$J$36,0),0)&gt;=1,1,0)</f>
        <v>0</v>
      </c>
      <c r="HV3">
        <f>IF(IFERROR(MATCH(HV2,Vareoplysninger!$F$11:$F$12,0),0)+IFERROR(MATCH(HV2,Vareoplysninger!$G$11:$G$12,0),0)+IFERROR(MATCH(HV2,Vareoplysninger!$H$11:$H$12,0),0)+IFERROR(MATCH(HV2,Vareoplysninger!$I$11:$I$12,0),0)+IFERROR(MATCH(HV2,Vareoplysninger!$J$11:$J$12,0),0)+IFERROR(MATCH(HV2,Vareoplysninger!$F$16:$F$17,0),0)+IFERROR(MATCH(HV2,Vareoplysninger!$G$16:$G$17,0),0)+IFERROR(MATCH(HV2,Vareoplysninger!$H$16:$H$17,0),0)+IFERROR(MATCH(HV2,Vareoplysninger!$I$16:$I$17,0),0)+IFERROR(MATCH(HV2,Vareoplysninger!$J$16:$J$17,0),0)+IFERROR(MATCH(HV2,Vareoplysninger!$F$25:$F$36,0),0)+IFERROR(MATCH(HV2,Vareoplysninger!$G$25:$G$36,0),0)+IFERROR(MATCH(HV2,Vareoplysninger!$H$25:$H$36,0),0)+IFERROR(MATCH(HV2,Vareoplysninger!$I$25:$I$36,0),0)+IFERROR(MATCH(HV2,Vareoplysninger!$J$25:$J$36,0),0)&gt;=1,1,0)</f>
        <v>0</v>
      </c>
      <c r="HW3">
        <f>IF(IFERROR(MATCH(HW2,Vareoplysninger!$F$11:$F$12,0),0)+IFERROR(MATCH(HW2,Vareoplysninger!$G$11:$G$12,0),0)+IFERROR(MATCH(HW2,Vareoplysninger!$H$11:$H$12,0),0)+IFERROR(MATCH(HW2,Vareoplysninger!$I$11:$I$12,0),0)+IFERROR(MATCH(HW2,Vareoplysninger!$J$11:$J$12,0),0)+IFERROR(MATCH(HW2,Vareoplysninger!$F$16:$F$17,0),0)+IFERROR(MATCH(HW2,Vareoplysninger!$G$16:$G$17,0),0)+IFERROR(MATCH(HW2,Vareoplysninger!$H$16:$H$17,0),0)+IFERROR(MATCH(HW2,Vareoplysninger!$I$16:$I$17,0),0)+IFERROR(MATCH(HW2,Vareoplysninger!$J$16:$J$17,0),0)+IFERROR(MATCH(HW2,Vareoplysninger!$F$25:$F$36,0),0)+IFERROR(MATCH(HW2,Vareoplysninger!$G$25:$G$36,0),0)+IFERROR(MATCH(HW2,Vareoplysninger!$H$25:$H$36,0),0)+IFERROR(MATCH(HW2,Vareoplysninger!$I$25:$I$36,0),0)+IFERROR(MATCH(HW2,Vareoplysninger!$J$25:$J$36,0),0)&gt;=1,1,0)</f>
        <v>0</v>
      </c>
      <c r="HX3">
        <f>IF(IFERROR(MATCH(HX2,Vareoplysninger!$F$11:$F$12,0),0)+IFERROR(MATCH(HX2,Vareoplysninger!$G$11:$G$12,0),0)+IFERROR(MATCH(HX2,Vareoplysninger!$H$11:$H$12,0),0)+IFERROR(MATCH(HX2,Vareoplysninger!$I$11:$I$12,0),0)+IFERROR(MATCH(HX2,Vareoplysninger!$J$11:$J$12,0),0)+IFERROR(MATCH(HX2,Vareoplysninger!$F$16:$F$17,0),0)+IFERROR(MATCH(HX2,Vareoplysninger!$G$16:$G$17,0),0)+IFERROR(MATCH(HX2,Vareoplysninger!$H$16:$H$17,0),0)+IFERROR(MATCH(HX2,Vareoplysninger!$I$16:$I$17,0),0)+IFERROR(MATCH(HX2,Vareoplysninger!$J$16:$J$17,0),0)+IFERROR(MATCH(HX2,Vareoplysninger!$F$25:$F$36,0),0)+IFERROR(MATCH(HX2,Vareoplysninger!$G$25:$G$36,0),0)+IFERROR(MATCH(HX2,Vareoplysninger!$H$25:$H$36,0),0)+IFERROR(MATCH(HX2,Vareoplysninger!$I$25:$I$36,0),0)+IFERROR(MATCH(HX2,Vareoplysninger!$J$25:$J$36,0),0)&gt;=1,1,0)</f>
        <v>0</v>
      </c>
      <c r="HY3">
        <f>IF(IFERROR(MATCH(HY2,Vareoplysninger!$F$11:$F$12,0),0)+IFERROR(MATCH(HY2,Vareoplysninger!$G$11:$G$12,0),0)+IFERROR(MATCH(HY2,Vareoplysninger!$H$11:$H$12,0),0)+IFERROR(MATCH(HY2,Vareoplysninger!$I$11:$I$12,0),0)+IFERROR(MATCH(HY2,Vareoplysninger!$J$11:$J$12,0),0)+IFERROR(MATCH(HY2,Vareoplysninger!$F$16:$F$17,0),0)+IFERROR(MATCH(HY2,Vareoplysninger!$G$16:$G$17,0),0)+IFERROR(MATCH(HY2,Vareoplysninger!$H$16:$H$17,0),0)+IFERROR(MATCH(HY2,Vareoplysninger!$I$16:$I$17,0),0)+IFERROR(MATCH(HY2,Vareoplysninger!$J$16:$J$17,0),0)+IFERROR(MATCH(HY2,Vareoplysninger!$F$25:$F$36,0),0)+IFERROR(MATCH(HY2,Vareoplysninger!$G$25:$G$36,0),0)+IFERROR(MATCH(HY2,Vareoplysninger!$H$25:$H$36,0),0)+IFERROR(MATCH(HY2,Vareoplysninger!$I$25:$I$36,0),0)+IFERROR(MATCH(HY2,Vareoplysninger!$J$25:$J$36,0),0)&gt;=1,1,0)</f>
        <v>0</v>
      </c>
      <c r="HZ3">
        <f>IF(IFERROR(MATCH(HZ2,Vareoplysninger!$F$11:$F$12,0),0)+IFERROR(MATCH(HZ2,Vareoplysninger!$G$11:$G$12,0),0)+IFERROR(MATCH(HZ2,Vareoplysninger!$H$11:$H$12,0),0)+IFERROR(MATCH(HZ2,Vareoplysninger!$I$11:$I$12,0),0)+IFERROR(MATCH(HZ2,Vareoplysninger!$J$11:$J$12,0),0)+IFERROR(MATCH(HZ2,Vareoplysninger!$F$16:$F$17,0),0)+IFERROR(MATCH(HZ2,Vareoplysninger!$G$16:$G$17,0),0)+IFERROR(MATCH(HZ2,Vareoplysninger!$H$16:$H$17,0),0)+IFERROR(MATCH(HZ2,Vareoplysninger!$I$16:$I$17,0),0)+IFERROR(MATCH(HZ2,Vareoplysninger!$J$16:$J$17,0),0)+IFERROR(MATCH(HZ2,Vareoplysninger!$F$25:$F$36,0),0)+IFERROR(MATCH(HZ2,Vareoplysninger!$G$25:$G$36,0),0)+IFERROR(MATCH(HZ2,Vareoplysninger!$H$25:$H$36,0),0)+IFERROR(MATCH(HZ2,Vareoplysninger!$I$25:$I$36,0),0)+IFERROR(MATCH(HZ2,Vareoplysninger!$J$25:$J$36,0),0)&gt;=1,1,0)</f>
        <v>0</v>
      </c>
      <c r="IA3">
        <f>IF(IFERROR(MATCH(IA2,Vareoplysninger!$F$11:$F$12,0),0)+IFERROR(MATCH(IA2,Vareoplysninger!$G$11:$G$12,0),0)+IFERROR(MATCH(IA2,Vareoplysninger!$H$11:$H$12,0),0)+IFERROR(MATCH(IA2,Vareoplysninger!$I$11:$I$12,0),0)+IFERROR(MATCH(IA2,Vareoplysninger!$J$11:$J$12,0),0)+IFERROR(MATCH(IA2,Vareoplysninger!$F$16:$F$17,0),0)+IFERROR(MATCH(IA2,Vareoplysninger!$G$16:$G$17,0),0)+IFERROR(MATCH(IA2,Vareoplysninger!$H$16:$H$17,0),0)+IFERROR(MATCH(IA2,Vareoplysninger!$I$16:$I$17,0),0)+IFERROR(MATCH(IA2,Vareoplysninger!$J$16:$J$17,0),0)+IFERROR(MATCH(IA2,Vareoplysninger!$F$25:$F$36,0),0)+IFERROR(MATCH(IA2,Vareoplysninger!$G$25:$G$36,0),0)+IFERROR(MATCH(IA2,Vareoplysninger!$H$25:$H$36,0),0)+IFERROR(MATCH(IA2,Vareoplysninger!$I$25:$I$36,0),0)+IFERROR(MATCH(IA2,Vareoplysninger!$J$25:$J$36,0),0)&gt;=1,1,0)</f>
        <v>0</v>
      </c>
      <c r="IB3">
        <f>IF(IFERROR(MATCH(IB2,Vareoplysninger!$F$11:$F$12,0),0)+IFERROR(MATCH(IB2,Vareoplysninger!$G$11:$G$12,0),0)+IFERROR(MATCH(IB2,Vareoplysninger!$H$11:$H$12,0),0)+IFERROR(MATCH(IB2,Vareoplysninger!$I$11:$I$12,0),0)+IFERROR(MATCH(IB2,Vareoplysninger!$J$11:$J$12,0),0)+IFERROR(MATCH(IB2,Vareoplysninger!$F$16:$F$17,0),0)+IFERROR(MATCH(IB2,Vareoplysninger!$G$16:$G$17,0),0)+IFERROR(MATCH(IB2,Vareoplysninger!$H$16:$H$17,0),0)+IFERROR(MATCH(IB2,Vareoplysninger!$I$16:$I$17,0),0)+IFERROR(MATCH(IB2,Vareoplysninger!$J$16:$J$17,0),0)+IFERROR(MATCH(IB2,Vareoplysninger!$F$25:$F$36,0),0)+IFERROR(MATCH(IB2,Vareoplysninger!$G$25:$G$36,0),0)+IFERROR(MATCH(IB2,Vareoplysninger!$H$25:$H$36,0),0)+IFERROR(MATCH(IB2,Vareoplysninger!$I$25:$I$36,0),0)+IFERROR(MATCH(IB2,Vareoplysninger!$J$25:$J$36,0),0)&gt;=1,1,0)</f>
        <v>0</v>
      </c>
      <c r="IC3">
        <f>IF(IFERROR(MATCH(IC2,Vareoplysninger!$F$11:$F$12,0),0)+IFERROR(MATCH(IC2,Vareoplysninger!$G$11:$G$12,0),0)+IFERROR(MATCH(IC2,Vareoplysninger!$H$11:$H$12,0),0)+IFERROR(MATCH(IC2,Vareoplysninger!$I$11:$I$12,0),0)+IFERROR(MATCH(IC2,Vareoplysninger!$J$11:$J$12,0),0)+IFERROR(MATCH(IC2,Vareoplysninger!$F$16:$F$17,0),0)+IFERROR(MATCH(IC2,Vareoplysninger!$G$16:$G$17,0),0)+IFERROR(MATCH(IC2,Vareoplysninger!$H$16:$H$17,0),0)+IFERROR(MATCH(IC2,Vareoplysninger!$I$16:$I$17,0),0)+IFERROR(MATCH(IC2,Vareoplysninger!$J$16:$J$17,0),0)+IFERROR(MATCH(IC2,Vareoplysninger!$F$25:$F$36,0),0)+IFERROR(MATCH(IC2,Vareoplysninger!$G$25:$G$36,0),0)+IFERROR(MATCH(IC2,Vareoplysninger!$H$25:$H$36,0),0)+IFERROR(MATCH(IC2,Vareoplysninger!$I$25:$I$36,0),0)+IFERROR(MATCH(IC2,Vareoplysninger!$J$25:$J$36,0),0)&gt;=1,1,0)</f>
        <v>0</v>
      </c>
      <c r="ID3">
        <f>IF(IFERROR(MATCH(ID2,Vareoplysninger!$F$11:$F$12,0),0)+IFERROR(MATCH(ID2,Vareoplysninger!$G$11:$G$12,0),0)+IFERROR(MATCH(ID2,Vareoplysninger!$H$11:$H$12,0),0)+IFERROR(MATCH(ID2,Vareoplysninger!$I$11:$I$12,0),0)+IFERROR(MATCH(ID2,Vareoplysninger!$J$11:$J$12,0),0)+IFERROR(MATCH(ID2,Vareoplysninger!$F$16:$F$17,0),0)+IFERROR(MATCH(ID2,Vareoplysninger!$G$16:$G$17,0),0)+IFERROR(MATCH(ID2,Vareoplysninger!$H$16:$H$17,0),0)+IFERROR(MATCH(ID2,Vareoplysninger!$I$16:$I$17,0),0)+IFERROR(MATCH(ID2,Vareoplysninger!$J$16:$J$17,0),0)+IFERROR(MATCH(ID2,Vareoplysninger!$F$25:$F$36,0),0)+IFERROR(MATCH(ID2,Vareoplysninger!$G$25:$G$36,0),0)+IFERROR(MATCH(ID2,Vareoplysninger!$H$25:$H$36,0),0)+IFERROR(MATCH(ID2,Vareoplysninger!$I$25:$I$36,0),0)+IFERROR(MATCH(ID2,Vareoplysninger!$J$25:$J$36,0),0)&gt;=1,1,0)</f>
        <v>0</v>
      </c>
      <c r="IE3">
        <f>IF(IFERROR(MATCH(IE2,Vareoplysninger!$F$11:$F$12,0),0)+IFERROR(MATCH(IE2,Vareoplysninger!$G$11:$G$12,0),0)+IFERROR(MATCH(IE2,Vareoplysninger!$H$11:$H$12,0),0)+IFERROR(MATCH(IE2,Vareoplysninger!$I$11:$I$12,0),0)+IFERROR(MATCH(IE2,Vareoplysninger!$J$11:$J$12,0),0)+IFERROR(MATCH(IE2,Vareoplysninger!$F$16:$F$17,0),0)+IFERROR(MATCH(IE2,Vareoplysninger!$G$16:$G$17,0),0)+IFERROR(MATCH(IE2,Vareoplysninger!$H$16:$H$17,0),0)+IFERROR(MATCH(IE2,Vareoplysninger!$I$16:$I$17,0),0)+IFERROR(MATCH(IE2,Vareoplysninger!$J$16:$J$17,0),0)+IFERROR(MATCH(IE2,Vareoplysninger!$F$25:$F$36,0),0)+IFERROR(MATCH(IE2,Vareoplysninger!$G$25:$G$36,0),0)+IFERROR(MATCH(IE2,Vareoplysninger!$H$25:$H$36,0),0)+IFERROR(MATCH(IE2,Vareoplysninger!$I$25:$I$36,0),0)+IFERROR(MATCH(IE2,Vareoplysninger!$J$25:$J$36,0),0)&gt;=1,1,0)</f>
        <v>0</v>
      </c>
      <c r="IF3">
        <f>IF(IFERROR(MATCH(IF2,Vareoplysninger!$F$11:$F$12,0),0)+IFERROR(MATCH(IF2,Vareoplysninger!$G$11:$G$12,0),0)+IFERROR(MATCH(IF2,Vareoplysninger!$H$11:$H$12,0),0)+IFERROR(MATCH(IF2,Vareoplysninger!$I$11:$I$12,0),0)+IFERROR(MATCH(IF2,Vareoplysninger!$J$11:$J$12,0),0)+IFERROR(MATCH(IF2,Vareoplysninger!$F$16:$F$17,0),0)+IFERROR(MATCH(IF2,Vareoplysninger!$G$16:$G$17,0),0)+IFERROR(MATCH(IF2,Vareoplysninger!$H$16:$H$17,0),0)+IFERROR(MATCH(IF2,Vareoplysninger!$I$16:$I$17,0),0)+IFERROR(MATCH(IF2,Vareoplysninger!$J$16:$J$17,0),0)+IFERROR(MATCH(IF2,Vareoplysninger!$F$25:$F$36,0),0)+IFERROR(MATCH(IF2,Vareoplysninger!$G$25:$G$36,0),0)+IFERROR(MATCH(IF2,Vareoplysninger!$H$25:$H$36,0),0)+IFERROR(MATCH(IF2,Vareoplysninger!$I$25:$I$36,0),0)+IFERROR(MATCH(IF2,Vareoplysninger!$J$25:$J$36,0),0)&gt;=1,1,0)</f>
        <v>0</v>
      </c>
      <c r="IG3">
        <f>IF(IFERROR(MATCH(IG2,Vareoplysninger!$F$11:$F$12,0),0)+IFERROR(MATCH(IG2,Vareoplysninger!$G$11:$G$12,0),0)+IFERROR(MATCH(IG2,Vareoplysninger!$H$11:$H$12,0),0)+IFERROR(MATCH(IG2,Vareoplysninger!$I$11:$I$12,0),0)+IFERROR(MATCH(IG2,Vareoplysninger!$J$11:$J$12,0),0)+IFERROR(MATCH(IG2,Vareoplysninger!$F$16:$F$17,0),0)+IFERROR(MATCH(IG2,Vareoplysninger!$G$16:$G$17,0),0)+IFERROR(MATCH(IG2,Vareoplysninger!$H$16:$H$17,0),0)+IFERROR(MATCH(IG2,Vareoplysninger!$I$16:$I$17,0),0)+IFERROR(MATCH(IG2,Vareoplysninger!$J$16:$J$17,0),0)+IFERROR(MATCH(IG2,Vareoplysninger!$F$25:$F$36,0),0)+IFERROR(MATCH(IG2,Vareoplysninger!$G$25:$G$36,0),0)+IFERROR(MATCH(IG2,Vareoplysninger!$H$25:$H$36,0),0)+IFERROR(MATCH(IG2,Vareoplysninger!$I$25:$I$36,0),0)+IFERROR(MATCH(IG2,Vareoplysninger!$J$25:$J$36,0),0)&gt;=1,1,0)</f>
        <v>0</v>
      </c>
      <c r="IH3">
        <f>IF(IFERROR(MATCH(IH2,Vareoplysninger!$F$11:$F$12,0),0)+IFERROR(MATCH(IH2,Vareoplysninger!$G$11:$G$12,0),0)+IFERROR(MATCH(IH2,Vareoplysninger!$H$11:$H$12,0),0)+IFERROR(MATCH(IH2,Vareoplysninger!$I$11:$I$12,0),0)+IFERROR(MATCH(IH2,Vareoplysninger!$J$11:$J$12,0),0)+IFERROR(MATCH(IH2,Vareoplysninger!$F$16:$F$17,0),0)+IFERROR(MATCH(IH2,Vareoplysninger!$G$16:$G$17,0),0)+IFERROR(MATCH(IH2,Vareoplysninger!$H$16:$H$17,0),0)+IFERROR(MATCH(IH2,Vareoplysninger!$I$16:$I$17,0),0)+IFERROR(MATCH(IH2,Vareoplysninger!$J$16:$J$17,0),0)+IFERROR(MATCH(IH2,Vareoplysninger!$F$25:$F$36,0),0)+IFERROR(MATCH(IH2,Vareoplysninger!$G$25:$G$36,0),0)+IFERROR(MATCH(IH2,Vareoplysninger!$H$25:$H$36,0),0)+IFERROR(MATCH(IH2,Vareoplysninger!$I$25:$I$36,0),0)+IFERROR(MATCH(IH2,Vareoplysninger!$J$25:$J$36,0),0)&gt;=1,1,0)</f>
        <v>0</v>
      </c>
      <c r="II3">
        <f>IF(IFERROR(MATCH(II2,Vareoplysninger!$F$11:$F$12,0),0)+IFERROR(MATCH(II2,Vareoplysninger!$G$11:$G$12,0),0)+IFERROR(MATCH(II2,Vareoplysninger!$H$11:$H$12,0),0)+IFERROR(MATCH(II2,Vareoplysninger!$I$11:$I$12,0),0)+IFERROR(MATCH(II2,Vareoplysninger!$J$11:$J$12,0),0)+IFERROR(MATCH(II2,Vareoplysninger!$F$16:$F$17,0),0)+IFERROR(MATCH(II2,Vareoplysninger!$G$16:$G$17,0),0)+IFERROR(MATCH(II2,Vareoplysninger!$H$16:$H$17,0),0)+IFERROR(MATCH(II2,Vareoplysninger!$I$16:$I$17,0),0)+IFERROR(MATCH(II2,Vareoplysninger!$J$16:$J$17,0),0)+IFERROR(MATCH(II2,Vareoplysninger!$F$25:$F$36,0),0)+IFERROR(MATCH(II2,Vareoplysninger!$G$25:$G$36,0),0)+IFERROR(MATCH(II2,Vareoplysninger!$H$25:$H$36,0),0)+IFERROR(MATCH(II2,Vareoplysninger!$I$25:$I$36,0),0)+IFERROR(MATCH(II2,Vareoplysninger!$J$25:$J$36,0),0)&gt;=1,1,0)</f>
        <v>0</v>
      </c>
      <c r="IJ3">
        <f>IF(IFERROR(MATCH(IJ2,Vareoplysninger!$F$11:$F$12,0),0)+IFERROR(MATCH(IJ2,Vareoplysninger!$G$11:$G$12,0),0)+IFERROR(MATCH(IJ2,Vareoplysninger!$H$11:$H$12,0),0)+IFERROR(MATCH(IJ2,Vareoplysninger!$I$11:$I$12,0),0)+IFERROR(MATCH(IJ2,Vareoplysninger!$J$11:$J$12,0),0)+IFERROR(MATCH(IJ2,Vareoplysninger!$F$16:$F$17,0),0)+IFERROR(MATCH(IJ2,Vareoplysninger!$G$16:$G$17,0),0)+IFERROR(MATCH(IJ2,Vareoplysninger!$H$16:$H$17,0),0)+IFERROR(MATCH(IJ2,Vareoplysninger!$I$16:$I$17,0),0)+IFERROR(MATCH(IJ2,Vareoplysninger!$J$16:$J$17,0),0)+IFERROR(MATCH(IJ2,Vareoplysninger!$F$25:$F$36,0),0)+IFERROR(MATCH(IJ2,Vareoplysninger!$G$25:$G$36,0),0)+IFERROR(MATCH(IJ2,Vareoplysninger!$H$25:$H$36,0),0)+IFERROR(MATCH(IJ2,Vareoplysninger!$I$25:$I$36,0),0)+IFERROR(MATCH(IJ2,Vareoplysninger!$J$25:$J$36,0),0)&gt;=1,1,0)</f>
        <v>0</v>
      </c>
      <c r="IK3">
        <f>IF(IFERROR(MATCH(IK2,Vareoplysninger!$F$11:$F$12,0),0)+IFERROR(MATCH(IK2,Vareoplysninger!$G$11:$G$12,0),0)+IFERROR(MATCH(IK2,Vareoplysninger!$H$11:$H$12,0),0)+IFERROR(MATCH(IK2,Vareoplysninger!$I$11:$I$12,0),0)+IFERROR(MATCH(IK2,Vareoplysninger!$J$11:$J$12,0),0)+IFERROR(MATCH(IK2,Vareoplysninger!$F$16:$F$17,0),0)+IFERROR(MATCH(IK2,Vareoplysninger!$G$16:$G$17,0),0)+IFERROR(MATCH(IK2,Vareoplysninger!$H$16:$H$17,0),0)+IFERROR(MATCH(IK2,Vareoplysninger!$I$16:$I$17,0),0)+IFERROR(MATCH(IK2,Vareoplysninger!$J$16:$J$17,0),0)+IFERROR(MATCH(IK2,Vareoplysninger!$F$25:$F$36,0),0)+IFERROR(MATCH(IK2,Vareoplysninger!$G$25:$G$36,0),0)+IFERROR(MATCH(IK2,Vareoplysninger!$H$25:$H$36,0),0)+IFERROR(MATCH(IK2,Vareoplysninger!$I$25:$I$36,0),0)+IFERROR(MATCH(IK2,Vareoplysninger!$J$25:$J$36,0),0)&gt;=1,1,0)</f>
        <v>0</v>
      </c>
      <c r="IL3">
        <f>IF(IFERROR(MATCH(IL2,Vareoplysninger!$F$11:$F$12,0),0)+IFERROR(MATCH(IL2,Vareoplysninger!$G$11:$G$12,0),0)+IFERROR(MATCH(IL2,Vareoplysninger!$H$11:$H$12,0),0)+IFERROR(MATCH(IL2,Vareoplysninger!$I$11:$I$12,0),0)+IFERROR(MATCH(IL2,Vareoplysninger!$J$11:$J$12,0),0)+IFERROR(MATCH(IL2,Vareoplysninger!$F$16:$F$17,0),0)+IFERROR(MATCH(IL2,Vareoplysninger!$G$16:$G$17,0),0)+IFERROR(MATCH(IL2,Vareoplysninger!$H$16:$H$17,0),0)+IFERROR(MATCH(IL2,Vareoplysninger!$I$16:$I$17,0),0)+IFERROR(MATCH(IL2,Vareoplysninger!$J$16:$J$17,0),0)+IFERROR(MATCH(IL2,Vareoplysninger!$F$25:$F$36,0),0)+IFERROR(MATCH(IL2,Vareoplysninger!$G$25:$G$36,0),0)+IFERROR(MATCH(IL2,Vareoplysninger!$H$25:$H$36,0),0)+IFERROR(MATCH(IL2,Vareoplysninger!$I$25:$I$36,0),0)+IFERROR(MATCH(IL2,Vareoplysninger!$J$25:$J$36,0),0)&gt;=1,1,0)</f>
        <v>0</v>
      </c>
      <c r="IM3">
        <f>IF(IFERROR(MATCH(IM2,Vareoplysninger!$F$11:$F$12,0),0)+IFERROR(MATCH(IM2,Vareoplysninger!$G$11:$G$12,0),0)+IFERROR(MATCH(IM2,Vareoplysninger!$H$11:$H$12,0),0)+IFERROR(MATCH(IM2,Vareoplysninger!$I$11:$I$12,0),0)+IFERROR(MATCH(IM2,Vareoplysninger!$J$11:$J$12,0),0)+IFERROR(MATCH(IM2,Vareoplysninger!$F$16:$F$17,0),0)+IFERROR(MATCH(IM2,Vareoplysninger!$G$16:$G$17,0),0)+IFERROR(MATCH(IM2,Vareoplysninger!$H$16:$H$17,0),0)+IFERROR(MATCH(IM2,Vareoplysninger!$I$16:$I$17,0),0)+IFERROR(MATCH(IM2,Vareoplysninger!$J$16:$J$17,0),0)+IFERROR(MATCH(IM2,Vareoplysninger!$F$25:$F$36,0),0)+IFERROR(MATCH(IM2,Vareoplysninger!$G$25:$G$36,0),0)+IFERROR(MATCH(IM2,Vareoplysninger!$H$25:$H$36,0),0)+IFERROR(MATCH(IM2,Vareoplysninger!$I$25:$I$36,0),0)+IFERROR(MATCH(IM2,Vareoplysninger!$J$25:$J$36,0),0)&gt;=1,1,0)</f>
        <v>0</v>
      </c>
      <c r="IN3">
        <f>IF(IFERROR(MATCH(IN2,Vareoplysninger!$F$11:$F$12,0),0)+IFERROR(MATCH(IN2,Vareoplysninger!$G$11:$G$12,0),0)+IFERROR(MATCH(IN2,Vareoplysninger!$H$11:$H$12,0),0)+IFERROR(MATCH(IN2,Vareoplysninger!$I$11:$I$12,0),0)+IFERROR(MATCH(IN2,Vareoplysninger!$J$11:$J$12,0),0)+IFERROR(MATCH(IN2,Vareoplysninger!$F$16:$F$17,0),0)+IFERROR(MATCH(IN2,Vareoplysninger!$G$16:$G$17,0),0)+IFERROR(MATCH(IN2,Vareoplysninger!$H$16:$H$17,0),0)+IFERROR(MATCH(IN2,Vareoplysninger!$I$16:$I$17,0),0)+IFERROR(MATCH(IN2,Vareoplysninger!$J$16:$J$17,0),0)+IFERROR(MATCH(IN2,Vareoplysninger!$F$25:$F$36,0),0)+IFERROR(MATCH(IN2,Vareoplysninger!$G$25:$G$36,0),0)+IFERROR(MATCH(IN2,Vareoplysninger!$H$25:$H$36,0),0)+IFERROR(MATCH(IN2,Vareoplysninger!$I$25:$I$36,0),0)+IFERROR(MATCH(IN2,Vareoplysninger!$J$25:$J$36,0),0)&gt;=1,1,0)</f>
        <v>0</v>
      </c>
      <c r="IO3">
        <f>IF(IFERROR(MATCH(IO2,Vareoplysninger!$F$11:$F$12,0),0)+IFERROR(MATCH(IO2,Vareoplysninger!$G$11:$G$12,0),0)+IFERROR(MATCH(IO2,Vareoplysninger!$H$11:$H$12,0),0)+IFERROR(MATCH(IO2,Vareoplysninger!$I$11:$I$12,0),0)+IFERROR(MATCH(IO2,Vareoplysninger!$J$11:$J$12,0),0)+IFERROR(MATCH(IO2,Vareoplysninger!$F$16:$F$17,0),0)+IFERROR(MATCH(IO2,Vareoplysninger!$G$16:$G$17,0),0)+IFERROR(MATCH(IO2,Vareoplysninger!$H$16:$H$17,0),0)+IFERROR(MATCH(IO2,Vareoplysninger!$I$16:$I$17,0),0)+IFERROR(MATCH(IO2,Vareoplysninger!$J$16:$J$17,0),0)+IFERROR(MATCH(IO2,Vareoplysninger!$F$25:$F$36,0),0)+IFERROR(MATCH(IO2,Vareoplysninger!$G$25:$G$36,0),0)+IFERROR(MATCH(IO2,Vareoplysninger!$H$25:$H$36,0),0)+IFERROR(MATCH(IO2,Vareoplysninger!$I$25:$I$36,0),0)+IFERROR(MATCH(IO2,Vareoplysninger!$J$25:$J$36,0),0)&gt;=1,1,0)</f>
        <v>0</v>
      </c>
      <c r="IP3">
        <f>IF(IFERROR(MATCH(IP2,Vareoplysninger!$F$11:$F$12,0),0)+IFERROR(MATCH(IP2,Vareoplysninger!$G$11:$G$12,0),0)+IFERROR(MATCH(IP2,Vareoplysninger!$H$11:$H$12,0),0)+IFERROR(MATCH(IP2,Vareoplysninger!$I$11:$I$12,0),0)+IFERROR(MATCH(IP2,Vareoplysninger!$J$11:$J$12,0),0)+IFERROR(MATCH(IP2,Vareoplysninger!$F$16:$F$17,0),0)+IFERROR(MATCH(IP2,Vareoplysninger!$G$16:$G$17,0),0)+IFERROR(MATCH(IP2,Vareoplysninger!$H$16:$H$17,0),0)+IFERROR(MATCH(IP2,Vareoplysninger!$I$16:$I$17,0),0)+IFERROR(MATCH(IP2,Vareoplysninger!$J$16:$J$17,0),0)+IFERROR(MATCH(IP2,Vareoplysninger!$F$25:$F$36,0),0)+IFERROR(MATCH(IP2,Vareoplysninger!$G$25:$G$36,0),0)+IFERROR(MATCH(IP2,Vareoplysninger!$H$25:$H$36,0),0)+IFERROR(MATCH(IP2,Vareoplysninger!$I$25:$I$36,0),0)+IFERROR(MATCH(IP2,Vareoplysninger!$J$25:$J$36,0),0)&gt;=1,1,0)</f>
        <v>0</v>
      </c>
      <c r="IQ3">
        <f>IF(IFERROR(MATCH(IQ2,Vareoplysninger!$F$11:$F$12,0),0)+IFERROR(MATCH(IQ2,Vareoplysninger!$G$11:$G$12,0),0)+IFERROR(MATCH(IQ2,Vareoplysninger!$H$11:$H$12,0),0)+IFERROR(MATCH(IQ2,Vareoplysninger!$I$11:$I$12,0),0)+IFERROR(MATCH(IQ2,Vareoplysninger!$J$11:$J$12,0),0)+IFERROR(MATCH(IQ2,Vareoplysninger!$F$16:$F$17,0),0)+IFERROR(MATCH(IQ2,Vareoplysninger!$G$16:$G$17,0),0)+IFERROR(MATCH(IQ2,Vareoplysninger!$H$16:$H$17,0),0)+IFERROR(MATCH(IQ2,Vareoplysninger!$I$16:$I$17,0),0)+IFERROR(MATCH(IQ2,Vareoplysninger!$J$16:$J$17,0),0)+IFERROR(MATCH(IQ2,Vareoplysninger!$F$25:$F$36,0),0)+IFERROR(MATCH(IQ2,Vareoplysninger!$G$25:$G$36,0),0)+IFERROR(MATCH(IQ2,Vareoplysninger!$H$25:$H$36,0),0)+IFERROR(MATCH(IQ2,Vareoplysninger!$I$25:$I$36,0),0)+IFERROR(MATCH(IQ2,Vareoplysninger!$J$25:$J$36,0),0)&gt;=1,1,0)</f>
        <v>0</v>
      </c>
      <c r="IR3">
        <f>IF(IFERROR(MATCH(IR2,Vareoplysninger!$F$11:$F$12,0),0)+IFERROR(MATCH(IR2,Vareoplysninger!$G$11:$G$12,0),0)+IFERROR(MATCH(IR2,Vareoplysninger!$H$11:$H$12,0),0)+IFERROR(MATCH(IR2,Vareoplysninger!$I$11:$I$12,0),0)+IFERROR(MATCH(IR2,Vareoplysninger!$J$11:$J$12,0),0)+IFERROR(MATCH(IR2,Vareoplysninger!$F$16:$F$17,0),0)+IFERROR(MATCH(IR2,Vareoplysninger!$G$16:$G$17,0),0)+IFERROR(MATCH(IR2,Vareoplysninger!$H$16:$H$17,0),0)+IFERROR(MATCH(IR2,Vareoplysninger!$I$16:$I$17,0),0)+IFERROR(MATCH(IR2,Vareoplysninger!$J$16:$J$17,0),0)+IFERROR(MATCH(IR2,Vareoplysninger!$F$25:$F$36,0),0)+IFERROR(MATCH(IR2,Vareoplysninger!$G$25:$G$36,0),0)+IFERROR(MATCH(IR2,Vareoplysninger!$H$25:$H$36,0),0)+IFERROR(MATCH(IR2,Vareoplysninger!$I$25:$I$36,0),0)+IFERROR(MATCH(IR2,Vareoplysninger!$J$25:$J$36,0),0)&gt;=1,1,0)</f>
        <v>0</v>
      </c>
      <c r="IS3">
        <f>IF(IFERROR(MATCH(IS2,Vareoplysninger!$F$11:$F$12,0),0)+IFERROR(MATCH(IS2,Vareoplysninger!$G$11:$G$12,0),0)+IFERROR(MATCH(IS2,Vareoplysninger!$H$11:$H$12,0),0)+IFERROR(MATCH(IS2,Vareoplysninger!$I$11:$I$12,0),0)+IFERROR(MATCH(IS2,Vareoplysninger!$J$11:$J$12,0),0)+IFERROR(MATCH(IS2,Vareoplysninger!$F$16:$F$17,0),0)+IFERROR(MATCH(IS2,Vareoplysninger!$G$16:$G$17,0),0)+IFERROR(MATCH(IS2,Vareoplysninger!$H$16:$H$17,0),0)+IFERROR(MATCH(IS2,Vareoplysninger!$I$16:$I$17,0),0)+IFERROR(MATCH(IS2,Vareoplysninger!$J$16:$J$17,0),0)+IFERROR(MATCH(IS2,Vareoplysninger!$F$25:$F$36,0),0)+IFERROR(MATCH(IS2,Vareoplysninger!$G$25:$G$36,0),0)+IFERROR(MATCH(IS2,Vareoplysninger!$H$25:$H$36,0),0)+IFERROR(MATCH(IS2,Vareoplysninger!$I$25:$I$36,0),0)+IFERROR(MATCH(IS2,Vareoplysninger!$J$25:$J$36,0),0)&gt;=1,1,0)</f>
        <v>0</v>
      </c>
      <c r="IT3">
        <f>IF(IFERROR(MATCH(IT2,Vareoplysninger!$F$11:$F$12,0),0)+IFERROR(MATCH(IT2,Vareoplysninger!$G$11:$G$12,0),0)+IFERROR(MATCH(IT2,Vareoplysninger!$H$11:$H$12,0),0)+IFERROR(MATCH(IT2,Vareoplysninger!$I$11:$I$12,0),0)+IFERROR(MATCH(IT2,Vareoplysninger!$J$11:$J$12,0),0)+IFERROR(MATCH(IT2,Vareoplysninger!$F$16:$F$17,0),0)+IFERROR(MATCH(IT2,Vareoplysninger!$G$16:$G$17,0),0)+IFERROR(MATCH(IT2,Vareoplysninger!$H$16:$H$17,0),0)+IFERROR(MATCH(IT2,Vareoplysninger!$I$16:$I$17,0),0)+IFERROR(MATCH(IT2,Vareoplysninger!$J$16:$J$17,0),0)+IFERROR(MATCH(IT2,Vareoplysninger!$F$25:$F$36,0),0)+IFERROR(MATCH(IT2,Vareoplysninger!$G$25:$G$36,0),0)+IFERROR(MATCH(IT2,Vareoplysninger!$H$25:$H$36,0),0)+IFERROR(MATCH(IT2,Vareoplysninger!$I$25:$I$36,0),0)+IFERROR(MATCH(IT2,Vareoplysninger!$J$25:$J$36,0),0)&gt;=1,1,0)</f>
        <v>0</v>
      </c>
      <c r="IU3">
        <f>IF(IFERROR(MATCH(IU2,Vareoplysninger!$F$11:$F$12,0),0)+IFERROR(MATCH(IU2,Vareoplysninger!$G$11:$G$12,0),0)+IFERROR(MATCH(IU2,Vareoplysninger!$H$11:$H$12,0),0)+IFERROR(MATCH(IU2,Vareoplysninger!$I$11:$I$12,0),0)+IFERROR(MATCH(IU2,Vareoplysninger!$J$11:$J$12,0),0)+IFERROR(MATCH(IU2,Vareoplysninger!$F$16:$F$17,0),0)+IFERROR(MATCH(IU2,Vareoplysninger!$G$16:$G$17,0),0)+IFERROR(MATCH(IU2,Vareoplysninger!$H$16:$H$17,0),0)+IFERROR(MATCH(IU2,Vareoplysninger!$I$16:$I$17,0),0)+IFERROR(MATCH(IU2,Vareoplysninger!$J$16:$J$17,0),0)+IFERROR(MATCH(IU2,Vareoplysninger!$F$25:$F$36,0),0)+IFERROR(MATCH(IU2,Vareoplysninger!$G$25:$G$36,0),0)+IFERROR(MATCH(IU2,Vareoplysninger!$H$25:$H$36,0),0)+IFERROR(MATCH(IU2,Vareoplysninger!$I$25:$I$36,0),0)+IFERROR(MATCH(IU2,Vareoplysninger!$J$25:$J$36,0),0)&gt;=1,1,0)</f>
        <v>0</v>
      </c>
      <c r="IV3">
        <f>IF(IFERROR(MATCH(IV2,Vareoplysninger!$F$11:$F$12,0),0)+IFERROR(MATCH(IV2,Vareoplysninger!$G$11:$G$12,0),0)+IFERROR(MATCH(IV2,Vareoplysninger!$H$11:$H$12,0),0)+IFERROR(MATCH(IV2,Vareoplysninger!$I$11:$I$12,0),0)+IFERROR(MATCH(IV2,Vareoplysninger!$J$11:$J$12,0),0)+IFERROR(MATCH(IV2,Vareoplysninger!$F$16:$F$17,0),0)+IFERROR(MATCH(IV2,Vareoplysninger!$G$16:$G$17,0),0)+IFERROR(MATCH(IV2,Vareoplysninger!$H$16:$H$17,0),0)+IFERROR(MATCH(IV2,Vareoplysninger!$I$16:$I$17,0),0)+IFERROR(MATCH(IV2,Vareoplysninger!$J$16:$J$17,0),0)+IFERROR(MATCH(IV2,Vareoplysninger!$F$25:$F$36,0),0)+IFERROR(MATCH(IV2,Vareoplysninger!$G$25:$G$36,0),0)+IFERROR(MATCH(IV2,Vareoplysninger!$H$25:$H$36,0),0)+IFERROR(MATCH(IV2,Vareoplysninger!$I$25:$I$36,0),0)+IFERROR(MATCH(IV2,Vareoplysninger!$J$25:$J$36,0),0)&gt;=1,1,0)</f>
        <v>0</v>
      </c>
      <c r="IW3">
        <f>IF(IFERROR(MATCH(IW2,Vareoplysninger!$F$11:$F$12,0),0)+IFERROR(MATCH(IW2,Vareoplysninger!$G$11:$G$12,0),0)+IFERROR(MATCH(IW2,Vareoplysninger!$H$11:$H$12,0),0)+IFERROR(MATCH(IW2,Vareoplysninger!$I$11:$I$12,0),0)+IFERROR(MATCH(IW2,Vareoplysninger!$J$11:$J$12,0),0)+IFERROR(MATCH(IW2,Vareoplysninger!$F$16:$F$17,0),0)+IFERROR(MATCH(IW2,Vareoplysninger!$G$16:$G$17,0),0)+IFERROR(MATCH(IW2,Vareoplysninger!$H$16:$H$17,0),0)+IFERROR(MATCH(IW2,Vareoplysninger!$I$16:$I$17,0),0)+IFERROR(MATCH(IW2,Vareoplysninger!$J$16:$J$17,0),0)+IFERROR(MATCH(IW2,Vareoplysninger!$F$25:$F$36,0),0)+IFERROR(MATCH(IW2,Vareoplysninger!$G$25:$G$36,0),0)+IFERROR(MATCH(IW2,Vareoplysninger!$H$25:$H$36,0),0)+IFERROR(MATCH(IW2,Vareoplysninger!$I$25:$I$36,0),0)+IFERROR(MATCH(IW2,Vareoplysninger!$J$25:$J$36,0),0)&gt;=1,1,0)</f>
        <v>0</v>
      </c>
      <c r="IX3">
        <f>IF(IFERROR(MATCH(IX2,Vareoplysninger!$F$11:$F$12,0),0)+IFERROR(MATCH(IX2,Vareoplysninger!$G$11:$G$12,0),0)+IFERROR(MATCH(IX2,Vareoplysninger!$H$11:$H$12,0),0)+IFERROR(MATCH(IX2,Vareoplysninger!$I$11:$I$12,0),0)+IFERROR(MATCH(IX2,Vareoplysninger!$J$11:$J$12,0),0)+IFERROR(MATCH(IX2,Vareoplysninger!$F$16:$F$17,0),0)+IFERROR(MATCH(IX2,Vareoplysninger!$G$16:$G$17,0),0)+IFERROR(MATCH(IX2,Vareoplysninger!$H$16:$H$17,0),0)+IFERROR(MATCH(IX2,Vareoplysninger!$I$16:$I$17,0),0)+IFERROR(MATCH(IX2,Vareoplysninger!$J$16:$J$17,0),0)+IFERROR(MATCH(IX2,Vareoplysninger!$F$25:$F$36,0),0)+IFERROR(MATCH(IX2,Vareoplysninger!$G$25:$G$36,0),0)+IFERROR(MATCH(IX2,Vareoplysninger!$H$25:$H$36,0),0)+IFERROR(MATCH(IX2,Vareoplysninger!$I$25:$I$36,0),0)+IFERROR(MATCH(IX2,Vareoplysninger!$J$25:$J$36,0),0)&gt;=1,1,0)</f>
        <v>0</v>
      </c>
      <c r="IY3">
        <f>IF(IFERROR(MATCH(IY2,Vareoplysninger!$F$11:$F$12,0),0)+IFERROR(MATCH(IY2,Vareoplysninger!$G$11:$G$12,0),0)+IFERROR(MATCH(IY2,Vareoplysninger!$H$11:$H$12,0),0)+IFERROR(MATCH(IY2,Vareoplysninger!$I$11:$I$12,0),0)+IFERROR(MATCH(IY2,Vareoplysninger!$J$11:$J$12,0),0)+IFERROR(MATCH(IY2,Vareoplysninger!$F$16:$F$17,0),0)+IFERROR(MATCH(IY2,Vareoplysninger!$G$16:$G$17,0),0)+IFERROR(MATCH(IY2,Vareoplysninger!$H$16:$H$17,0),0)+IFERROR(MATCH(IY2,Vareoplysninger!$I$16:$I$17,0),0)+IFERROR(MATCH(IY2,Vareoplysninger!$J$16:$J$17,0),0)+IFERROR(MATCH(IY2,Vareoplysninger!$F$25:$F$36,0),0)+IFERROR(MATCH(IY2,Vareoplysninger!$G$25:$G$36,0),0)+IFERROR(MATCH(IY2,Vareoplysninger!$H$25:$H$36,0),0)+IFERROR(MATCH(IY2,Vareoplysninger!$I$25:$I$36,0),0)+IFERROR(MATCH(IY2,Vareoplysninger!$J$25:$J$36,0),0)&gt;=1,1,0)</f>
        <v>0</v>
      </c>
      <c r="IZ3">
        <f>IF(IFERROR(MATCH(IZ2,Vareoplysninger!$F$11:$F$12,0),0)+IFERROR(MATCH(IZ2,Vareoplysninger!$G$11:$G$12,0),0)+IFERROR(MATCH(IZ2,Vareoplysninger!$H$11:$H$12,0),0)+IFERROR(MATCH(IZ2,Vareoplysninger!$I$11:$I$12,0),0)+IFERROR(MATCH(IZ2,Vareoplysninger!$J$11:$J$12,0),0)+IFERROR(MATCH(IZ2,Vareoplysninger!$F$16:$F$17,0),0)+IFERROR(MATCH(IZ2,Vareoplysninger!$G$16:$G$17,0),0)+IFERROR(MATCH(IZ2,Vareoplysninger!$H$16:$H$17,0),0)+IFERROR(MATCH(IZ2,Vareoplysninger!$I$16:$I$17,0),0)+IFERROR(MATCH(IZ2,Vareoplysninger!$J$16:$J$17,0),0)+IFERROR(MATCH(IZ2,Vareoplysninger!$F$25:$F$36,0),0)+IFERROR(MATCH(IZ2,Vareoplysninger!$G$25:$G$36,0),0)+IFERROR(MATCH(IZ2,Vareoplysninger!$H$25:$H$36,0),0)+IFERROR(MATCH(IZ2,Vareoplysninger!$I$25:$I$36,0),0)+IFERROR(MATCH(IZ2,Vareoplysninger!$J$25:$J$36,0),0)&gt;=1,1,0)</f>
        <v>0</v>
      </c>
      <c r="JA3">
        <f>IF(IFERROR(MATCH(JA2,Vareoplysninger!$F$11:$F$12,0),0)+IFERROR(MATCH(JA2,Vareoplysninger!$G$11:$G$12,0),0)+IFERROR(MATCH(JA2,Vareoplysninger!$H$11:$H$12,0),0)+IFERROR(MATCH(JA2,Vareoplysninger!$I$11:$I$12,0),0)+IFERROR(MATCH(JA2,Vareoplysninger!$J$11:$J$12,0),0)+IFERROR(MATCH(JA2,Vareoplysninger!$F$16:$F$17,0),0)+IFERROR(MATCH(JA2,Vareoplysninger!$G$16:$G$17,0),0)+IFERROR(MATCH(JA2,Vareoplysninger!$H$16:$H$17,0),0)+IFERROR(MATCH(JA2,Vareoplysninger!$I$16:$I$17,0),0)+IFERROR(MATCH(JA2,Vareoplysninger!$J$16:$J$17,0),0)+IFERROR(MATCH(JA2,Vareoplysninger!$F$25:$F$36,0),0)+IFERROR(MATCH(JA2,Vareoplysninger!$G$25:$G$36,0),0)+IFERROR(MATCH(JA2,Vareoplysninger!$H$25:$H$36,0),0)+IFERROR(MATCH(JA2,Vareoplysninger!$I$25:$I$36,0),0)+IFERROR(MATCH(JA2,Vareoplysninger!$J$25:$J$36,0),0)&gt;=1,1,0)</f>
        <v>0</v>
      </c>
      <c r="JB3">
        <f>IF(IFERROR(MATCH(JB2,Vareoplysninger!$F$11:$F$12,0),0)+IFERROR(MATCH(JB2,Vareoplysninger!$G$11:$G$12,0),0)+IFERROR(MATCH(JB2,Vareoplysninger!$H$11:$H$12,0),0)+IFERROR(MATCH(JB2,Vareoplysninger!$I$11:$I$12,0),0)+IFERROR(MATCH(JB2,Vareoplysninger!$J$11:$J$12,0),0)+IFERROR(MATCH(JB2,Vareoplysninger!$F$16:$F$17,0),0)+IFERROR(MATCH(JB2,Vareoplysninger!$G$16:$G$17,0),0)+IFERROR(MATCH(JB2,Vareoplysninger!$H$16:$H$17,0),0)+IFERROR(MATCH(JB2,Vareoplysninger!$I$16:$I$17,0),0)+IFERROR(MATCH(JB2,Vareoplysninger!$J$16:$J$17,0),0)+IFERROR(MATCH(JB2,Vareoplysninger!$F$25:$F$36,0),0)+IFERROR(MATCH(JB2,Vareoplysninger!$G$25:$G$36,0),0)+IFERROR(MATCH(JB2,Vareoplysninger!$H$25:$H$36,0),0)+IFERROR(MATCH(JB2,Vareoplysninger!$I$25:$I$36,0),0)+IFERROR(MATCH(JB2,Vareoplysninger!$J$25:$J$36,0),0)&gt;=1,1,0)</f>
        <v>0</v>
      </c>
      <c r="JC3">
        <f>IF(IFERROR(MATCH(JC2,Vareoplysninger!$F$11:$F$12,0),0)+IFERROR(MATCH(JC2,Vareoplysninger!$G$11:$G$12,0),0)+IFERROR(MATCH(JC2,Vareoplysninger!$H$11:$H$12,0),0)+IFERROR(MATCH(JC2,Vareoplysninger!$I$11:$I$12,0),0)+IFERROR(MATCH(JC2,Vareoplysninger!$J$11:$J$12,0),0)+IFERROR(MATCH(JC2,Vareoplysninger!$F$16:$F$17,0),0)+IFERROR(MATCH(JC2,Vareoplysninger!$G$16:$G$17,0),0)+IFERROR(MATCH(JC2,Vareoplysninger!$H$16:$H$17,0),0)+IFERROR(MATCH(JC2,Vareoplysninger!$I$16:$I$17,0),0)+IFERROR(MATCH(JC2,Vareoplysninger!$J$16:$J$17,0),0)+IFERROR(MATCH(JC2,Vareoplysninger!$F$25:$F$36,0),0)+IFERROR(MATCH(JC2,Vareoplysninger!$G$25:$G$36,0),0)+IFERROR(MATCH(JC2,Vareoplysninger!$H$25:$H$36,0),0)+IFERROR(MATCH(JC2,Vareoplysninger!$I$25:$I$36,0),0)+IFERROR(MATCH(JC2,Vareoplysninger!$J$25:$J$36,0),0)&gt;=1,1,0)</f>
        <v>0</v>
      </c>
      <c r="JD3">
        <f>IF(IFERROR(MATCH(JD2,Vareoplysninger!$F$11:$F$12,0),0)+IFERROR(MATCH(JD2,Vareoplysninger!$G$11:$G$12,0),0)+IFERROR(MATCH(JD2,Vareoplysninger!$H$11:$H$12,0),0)+IFERROR(MATCH(JD2,Vareoplysninger!$I$11:$I$12,0),0)+IFERROR(MATCH(JD2,Vareoplysninger!$J$11:$J$12,0),0)+IFERROR(MATCH(JD2,Vareoplysninger!$F$16:$F$17,0),0)+IFERROR(MATCH(JD2,Vareoplysninger!$G$16:$G$17,0),0)+IFERROR(MATCH(JD2,Vareoplysninger!$H$16:$H$17,0),0)+IFERROR(MATCH(JD2,Vareoplysninger!$I$16:$I$17,0),0)+IFERROR(MATCH(JD2,Vareoplysninger!$J$16:$J$17,0),0)+IFERROR(MATCH(JD2,Vareoplysninger!$F$25:$F$36,0),0)+IFERROR(MATCH(JD2,Vareoplysninger!$G$25:$G$36,0),0)+IFERROR(MATCH(JD2,Vareoplysninger!$H$25:$H$36,0),0)+IFERROR(MATCH(JD2,Vareoplysninger!$I$25:$I$36,0),0)+IFERROR(MATCH(JD2,Vareoplysninger!$J$25:$J$36,0),0)&gt;=1,1,0)</f>
        <v>0</v>
      </c>
      <c r="JE3">
        <f>IF(IFERROR(MATCH(JE2,Vareoplysninger!$F$11:$F$12,0),0)+IFERROR(MATCH(JE2,Vareoplysninger!$G$11:$G$12,0),0)+IFERROR(MATCH(JE2,Vareoplysninger!$H$11:$H$12,0),0)+IFERROR(MATCH(JE2,Vareoplysninger!$I$11:$I$12,0),0)+IFERROR(MATCH(JE2,Vareoplysninger!$J$11:$J$12,0),0)+IFERROR(MATCH(JE2,Vareoplysninger!$F$16:$F$17,0),0)+IFERROR(MATCH(JE2,Vareoplysninger!$G$16:$G$17,0),0)+IFERROR(MATCH(JE2,Vareoplysninger!$H$16:$H$17,0),0)+IFERROR(MATCH(JE2,Vareoplysninger!$I$16:$I$17,0),0)+IFERROR(MATCH(JE2,Vareoplysninger!$J$16:$J$17,0),0)+IFERROR(MATCH(JE2,Vareoplysninger!$F$25:$F$36,0),0)+IFERROR(MATCH(JE2,Vareoplysninger!$G$25:$G$36,0),0)+IFERROR(MATCH(JE2,Vareoplysninger!$H$25:$H$36,0),0)+IFERROR(MATCH(JE2,Vareoplysninger!$I$25:$I$36,0),0)+IFERROR(MATCH(JE2,Vareoplysninger!$J$25:$J$36,0),0)&gt;=1,1,0)</f>
        <v>0</v>
      </c>
      <c r="JF3">
        <f>IF(IFERROR(MATCH(JF2,Vareoplysninger!$F$11:$F$12,0),0)+IFERROR(MATCH(JF2,Vareoplysninger!$G$11:$G$12,0),0)+IFERROR(MATCH(JF2,Vareoplysninger!$H$11:$H$12,0),0)+IFERROR(MATCH(JF2,Vareoplysninger!$I$11:$I$12,0),0)+IFERROR(MATCH(JF2,Vareoplysninger!$J$11:$J$12,0),0)+IFERROR(MATCH(JF2,Vareoplysninger!$F$16:$F$17,0),0)+IFERROR(MATCH(JF2,Vareoplysninger!$G$16:$G$17,0),0)+IFERROR(MATCH(JF2,Vareoplysninger!$H$16:$H$17,0),0)+IFERROR(MATCH(JF2,Vareoplysninger!$I$16:$I$17,0),0)+IFERROR(MATCH(JF2,Vareoplysninger!$J$16:$J$17,0),0)+IFERROR(MATCH(JF2,Vareoplysninger!$F$25:$F$36,0),0)+IFERROR(MATCH(JF2,Vareoplysninger!$G$25:$G$36,0),0)+IFERROR(MATCH(JF2,Vareoplysninger!$H$25:$H$36,0),0)+IFERROR(MATCH(JF2,Vareoplysninger!$I$25:$I$36,0),0)+IFERROR(MATCH(JF2,Vareoplysninger!$J$25:$J$36,0),0)&gt;=1,1,0)</f>
        <v>0</v>
      </c>
      <c r="JG3">
        <f>IF(IFERROR(MATCH(JG2,Vareoplysninger!$F$11:$F$12,0),0)+IFERROR(MATCH(JG2,Vareoplysninger!$G$11:$G$12,0),0)+IFERROR(MATCH(JG2,Vareoplysninger!$H$11:$H$12,0),0)+IFERROR(MATCH(JG2,Vareoplysninger!$I$11:$I$12,0),0)+IFERROR(MATCH(JG2,Vareoplysninger!$J$11:$J$12,0),0)+IFERROR(MATCH(JG2,Vareoplysninger!$F$16:$F$17,0),0)+IFERROR(MATCH(JG2,Vareoplysninger!$G$16:$G$17,0),0)+IFERROR(MATCH(JG2,Vareoplysninger!$H$16:$H$17,0),0)+IFERROR(MATCH(JG2,Vareoplysninger!$I$16:$I$17,0),0)+IFERROR(MATCH(JG2,Vareoplysninger!$J$16:$J$17,0),0)+IFERROR(MATCH(JG2,Vareoplysninger!$F$25:$F$36,0),0)+IFERROR(MATCH(JG2,Vareoplysninger!$G$25:$G$36,0),0)+IFERROR(MATCH(JG2,Vareoplysninger!$H$25:$H$36,0),0)+IFERROR(MATCH(JG2,Vareoplysninger!$I$25:$I$36,0),0)+IFERROR(MATCH(JG2,Vareoplysninger!$J$25:$J$36,0),0)&gt;=1,1,0)</f>
        <v>0</v>
      </c>
      <c r="JH3">
        <f>IF(IFERROR(MATCH(JH2,Vareoplysninger!$F$11:$F$12,0),0)+IFERROR(MATCH(JH2,Vareoplysninger!$G$11:$G$12,0),0)+IFERROR(MATCH(JH2,Vareoplysninger!$H$11:$H$12,0),0)+IFERROR(MATCH(JH2,Vareoplysninger!$I$11:$I$12,0),0)+IFERROR(MATCH(JH2,Vareoplysninger!$J$11:$J$12,0),0)+IFERROR(MATCH(JH2,Vareoplysninger!$F$16:$F$17,0),0)+IFERROR(MATCH(JH2,Vareoplysninger!$G$16:$G$17,0),0)+IFERROR(MATCH(JH2,Vareoplysninger!$H$16:$H$17,0),0)+IFERROR(MATCH(JH2,Vareoplysninger!$I$16:$I$17,0),0)+IFERROR(MATCH(JH2,Vareoplysninger!$J$16:$J$17,0),0)+IFERROR(MATCH(JH2,Vareoplysninger!$F$25:$F$36,0),0)+IFERROR(MATCH(JH2,Vareoplysninger!$G$25:$G$36,0),0)+IFERROR(MATCH(JH2,Vareoplysninger!$H$25:$H$36,0),0)+IFERROR(MATCH(JH2,Vareoplysninger!$I$25:$I$36,0),0)+IFERROR(MATCH(JH2,Vareoplysninger!$J$25:$J$36,0),0)&gt;=1,1,0)</f>
        <v>0</v>
      </c>
      <c r="JI3">
        <f>IF(IFERROR(MATCH(JI2,Vareoplysninger!$F$11:$F$12,0),0)+IFERROR(MATCH(JI2,Vareoplysninger!$G$11:$G$12,0),0)+IFERROR(MATCH(JI2,Vareoplysninger!$H$11:$H$12,0),0)+IFERROR(MATCH(JI2,Vareoplysninger!$I$11:$I$12,0),0)+IFERROR(MATCH(JI2,Vareoplysninger!$J$11:$J$12,0),0)+IFERROR(MATCH(JI2,Vareoplysninger!$F$16:$F$17,0),0)+IFERROR(MATCH(JI2,Vareoplysninger!$G$16:$G$17,0),0)+IFERROR(MATCH(JI2,Vareoplysninger!$H$16:$H$17,0),0)+IFERROR(MATCH(JI2,Vareoplysninger!$I$16:$I$17,0),0)+IFERROR(MATCH(JI2,Vareoplysninger!$J$16:$J$17,0),0)+IFERROR(MATCH(JI2,Vareoplysninger!$F$25:$F$36,0),0)+IFERROR(MATCH(JI2,Vareoplysninger!$G$25:$G$36,0),0)+IFERROR(MATCH(JI2,Vareoplysninger!$H$25:$H$36,0),0)+IFERROR(MATCH(JI2,Vareoplysninger!$I$25:$I$36,0),0)+IFERROR(MATCH(JI2,Vareoplysninger!$J$25:$J$36,0),0)&gt;=1,1,0)</f>
        <v>0</v>
      </c>
      <c r="JJ3">
        <f>IF(IFERROR(MATCH(JJ2,Vareoplysninger!$F$11:$F$12,0),0)+IFERROR(MATCH(JJ2,Vareoplysninger!$G$11:$G$12,0),0)+IFERROR(MATCH(JJ2,Vareoplysninger!$H$11:$H$12,0),0)+IFERROR(MATCH(JJ2,Vareoplysninger!$I$11:$I$12,0),0)+IFERROR(MATCH(JJ2,Vareoplysninger!$J$11:$J$12,0),0)+IFERROR(MATCH(JJ2,Vareoplysninger!$F$16:$F$17,0),0)+IFERROR(MATCH(JJ2,Vareoplysninger!$G$16:$G$17,0),0)+IFERROR(MATCH(JJ2,Vareoplysninger!$H$16:$H$17,0),0)+IFERROR(MATCH(JJ2,Vareoplysninger!$I$16:$I$17,0),0)+IFERROR(MATCH(JJ2,Vareoplysninger!$J$16:$J$17,0),0)+IFERROR(MATCH(JJ2,Vareoplysninger!$F$25:$F$36,0),0)+IFERROR(MATCH(JJ2,Vareoplysninger!$G$25:$G$36,0),0)+IFERROR(MATCH(JJ2,Vareoplysninger!$H$25:$H$36,0),0)+IFERROR(MATCH(JJ2,Vareoplysninger!$I$25:$I$36,0),0)+IFERROR(MATCH(JJ2,Vareoplysninger!$J$25:$J$36,0),0)&gt;=1,1,0)</f>
        <v>0</v>
      </c>
      <c r="JK3">
        <f>IF(IFERROR(MATCH(JK2,Vareoplysninger!$F$11:$F$12,0),0)+IFERROR(MATCH(JK2,Vareoplysninger!$G$11:$G$12,0),0)+IFERROR(MATCH(JK2,Vareoplysninger!$H$11:$H$12,0),0)+IFERROR(MATCH(JK2,Vareoplysninger!$I$11:$I$12,0),0)+IFERROR(MATCH(JK2,Vareoplysninger!$J$11:$J$12,0),0)+IFERROR(MATCH(JK2,Vareoplysninger!$F$16:$F$17,0),0)+IFERROR(MATCH(JK2,Vareoplysninger!$G$16:$G$17,0),0)+IFERROR(MATCH(JK2,Vareoplysninger!$H$16:$H$17,0),0)+IFERROR(MATCH(JK2,Vareoplysninger!$I$16:$I$17,0),0)+IFERROR(MATCH(JK2,Vareoplysninger!$J$16:$J$17,0),0)+IFERROR(MATCH(JK2,Vareoplysninger!$F$25:$F$36,0),0)+IFERROR(MATCH(JK2,Vareoplysninger!$G$25:$G$36,0),0)+IFERROR(MATCH(JK2,Vareoplysninger!$H$25:$H$36,0),0)+IFERROR(MATCH(JK2,Vareoplysninger!$I$25:$I$36,0),0)+IFERROR(MATCH(JK2,Vareoplysninger!$J$25:$J$36,0),0)&gt;=1,1,0)</f>
        <v>0</v>
      </c>
      <c r="JL3">
        <f>IF(IFERROR(MATCH(JL2,Vareoplysninger!$F$11:$F$12,0),0)+IFERROR(MATCH(JL2,Vareoplysninger!$G$11:$G$12,0),0)+IFERROR(MATCH(JL2,Vareoplysninger!$H$11:$H$12,0),0)+IFERROR(MATCH(JL2,Vareoplysninger!$I$11:$I$12,0),0)+IFERROR(MATCH(JL2,Vareoplysninger!$J$11:$J$12,0),0)+IFERROR(MATCH(JL2,Vareoplysninger!$F$16:$F$17,0),0)+IFERROR(MATCH(JL2,Vareoplysninger!$G$16:$G$17,0),0)+IFERROR(MATCH(JL2,Vareoplysninger!$H$16:$H$17,0),0)+IFERROR(MATCH(JL2,Vareoplysninger!$I$16:$I$17,0),0)+IFERROR(MATCH(JL2,Vareoplysninger!$J$16:$J$17,0),0)+IFERROR(MATCH(JL2,Vareoplysninger!$F$25:$F$36,0),0)+IFERROR(MATCH(JL2,Vareoplysninger!$G$25:$G$36,0),0)+IFERROR(MATCH(JL2,Vareoplysninger!$H$25:$H$36,0),0)+IFERROR(MATCH(JL2,Vareoplysninger!$I$25:$I$36,0),0)+IFERROR(MATCH(JL2,Vareoplysninger!$J$25:$J$36,0),0)&gt;=1,1,0)</f>
        <v>0</v>
      </c>
      <c r="JM3">
        <f>IF(IFERROR(MATCH(JM2,Vareoplysninger!$F$11:$F$12,0),0)+IFERROR(MATCH(JM2,Vareoplysninger!$G$11:$G$12,0),0)+IFERROR(MATCH(JM2,Vareoplysninger!$H$11:$H$12,0),0)+IFERROR(MATCH(JM2,Vareoplysninger!$I$11:$I$12,0),0)+IFERROR(MATCH(JM2,Vareoplysninger!$J$11:$J$12,0),0)+IFERROR(MATCH(JM2,Vareoplysninger!$F$16:$F$17,0),0)+IFERROR(MATCH(JM2,Vareoplysninger!$G$16:$G$17,0),0)+IFERROR(MATCH(JM2,Vareoplysninger!$H$16:$H$17,0),0)+IFERROR(MATCH(JM2,Vareoplysninger!$I$16:$I$17,0),0)+IFERROR(MATCH(JM2,Vareoplysninger!$J$16:$J$17,0),0)+IFERROR(MATCH(JM2,Vareoplysninger!$F$25:$F$36,0),0)+IFERROR(MATCH(JM2,Vareoplysninger!$G$25:$G$36,0),0)+IFERROR(MATCH(JM2,Vareoplysninger!$H$25:$H$36,0),0)+IFERROR(MATCH(JM2,Vareoplysninger!$I$25:$I$36,0),0)+IFERROR(MATCH(JM2,Vareoplysninger!$J$25:$J$36,0),0)&gt;=1,1,0)</f>
        <v>0</v>
      </c>
      <c r="JN3">
        <f>IF(IFERROR(MATCH(JN2,Vareoplysninger!$F$11:$F$12,0),0)+IFERROR(MATCH(JN2,Vareoplysninger!$G$11:$G$12,0),0)+IFERROR(MATCH(JN2,Vareoplysninger!$H$11:$H$12,0),0)+IFERROR(MATCH(JN2,Vareoplysninger!$I$11:$I$12,0),0)+IFERROR(MATCH(JN2,Vareoplysninger!$J$11:$J$12,0),0)+IFERROR(MATCH(JN2,Vareoplysninger!$F$16:$F$17,0),0)+IFERROR(MATCH(JN2,Vareoplysninger!$G$16:$G$17,0),0)+IFERROR(MATCH(JN2,Vareoplysninger!$H$16:$H$17,0),0)+IFERROR(MATCH(JN2,Vareoplysninger!$I$16:$I$17,0),0)+IFERROR(MATCH(JN2,Vareoplysninger!$J$16:$J$17,0),0)+IFERROR(MATCH(JN2,Vareoplysninger!$F$25:$F$36,0),0)+IFERROR(MATCH(JN2,Vareoplysninger!$G$25:$G$36,0),0)+IFERROR(MATCH(JN2,Vareoplysninger!$H$25:$H$36,0),0)+IFERROR(MATCH(JN2,Vareoplysninger!$I$25:$I$36,0),0)+IFERROR(MATCH(JN2,Vareoplysninger!$J$25:$J$36,0),0)&gt;=1,1,0)</f>
        <v>0</v>
      </c>
      <c r="JO3">
        <f>IF(IFERROR(MATCH(JO2,Vareoplysninger!$F$11:$F$12,0),0)+IFERROR(MATCH(JO2,Vareoplysninger!$G$11:$G$12,0),0)+IFERROR(MATCH(JO2,Vareoplysninger!$H$11:$H$12,0),0)+IFERROR(MATCH(JO2,Vareoplysninger!$I$11:$I$12,0),0)+IFERROR(MATCH(JO2,Vareoplysninger!$J$11:$J$12,0),0)+IFERROR(MATCH(JO2,Vareoplysninger!$F$16:$F$17,0),0)+IFERROR(MATCH(JO2,Vareoplysninger!$G$16:$G$17,0),0)+IFERROR(MATCH(JO2,Vareoplysninger!$H$16:$H$17,0),0)+IFERROR(MATCH(JO2,Vareoplysninger!$I$16:$I$17,0),0)+IFERROR(MATCH(JO2,Vareoplysninger!$J$16:$J$17,0),0)+IFERROR(MATCH(JO2,Vareoplysninger!$F$25:$F$36,0),0)+IFERROR(MATCH(JO2,Vareoplysninger!$G$25:$G$36,0),0)+IFERROR(MATCH(JO2,Vareoplysninger!$H$25:$H$36,0),0)+IFERROR(MATCH(JO2,Vareoplysninger!$I$25:$I$36,0),0)+IFERROR(MATCH(JO2,Vareoplysninger!$J$25:$J$36,0),0)&gt;=1,1,0)</f>
        <v>0</v>
      </c>
      <c r="JP3">
        <f>IF(IFERROR(MATCH(JP2,Vareoplysninger!$F$11:$F$12,0),0)+IFERROR(MATCH(JP2,Vareoplysninger!$G$11:$G$12,0),0)+IFERROR(MATCH(JP2,Vareoplysninger!$H$11:$H$12,0),0)+IFERROR(MATCH(JP2,Vareoplysninger!$I$11:$I$12,0),0)+IFERROR(MATCH(JP2,Vareoplysninger!$J$11:$J$12,0),0)+IFERROR(MATCH(JP2,Vareoplysninger!$F$16:$F$17,0),0)+IFERROR(MATCH(JP2,Vareoplysninger!$G$16:$G$17,0),0)+IFERROR(MATCH(JP2,Vareoplysninger!$H$16:$H$17,0),0)+IFERROR(MATCH(JP2,Vareoplysninger!$I$16:$I$17,0),0)+IFERROR(MATCH(JP2,Vareoplysninger!$J$16:$J$17,0),0)+IFERROR(MATCH(JP2,Vareoplysninger!$F$25:$F$36,0),0)+IFERROR(MATCH(JP2,Vareoplysninger!$G$25:$G$36,0),0)+IFERROR(MATCH(JP2,Vareoplysninger!$H$25:$H$36,0),0)+IFERROR(MATCH(JP2,Vareoplysninger!$I$25:$I$36,0),0)+IFERROR(MATCH(JP2,Vareoplysninger!$J$25:$J$36,0),0)&gt;=1,1,0)</f>
        <v>0</v>
      </c>
      <c r="JQ3">
        <f>IF(IFERROR(MATCH(JQ2,Vareoplysninger!$F$11:$F$12,0),0)+IFERROR(MATCH(JQ2,Vareoplysninger!$G$11:$G$12,0),0)+IFERROR(MATCH(JQ2,Vareoplysninger!$H$11:$H$12,0),0)+IFERROR(MATCH(JQ2,Vareoplysninger!$I$11:$I$12,0),0)+IFERROR(MATCH(JQ2,Vareoplysninger!$J$11:$J$12,0),0)+IFERROR(MATCH(JQ2,Vareoplysninger!$F$16:$F$17,0),0)+IFERROR(MATCH(JQ2,Vareoplysninger!$G$16:$G$17,0),0)+IFERROR(MATCH(JQ2,Vareoplysninger!$H$16:$H$17,0),0)+IFERROR(MATCH(JQ2,Vareoplysninger!$I$16:$I$17,0),0)+IFERROR(MATCH(JQ2,Vareoplysninger!$J$16:$J$17,0),0)+IFERROR(MATCH(JQ2,Vareoplysninger!$F$25:$F$36,0),0)+IFERROR(MATCH(JQ2,Vareoplysninger!$G$25:$G$36,0),0)+IFERROR(MATCH(JQ2,Vareoplysninger!$H$25:$H$36,0),0)+IFERROR(MATCH(JQ2,Vareoplysninger!$I$25:$I$36,0),0)+IFERROR(MATCH(JQ2,Vareoplysninger!$J$25:$J$36,0),0)&gt;=1,1,0)</f>
        <v>0</v>
      </c>
      <c r="JR3">
        <f>IF(IFERROR(MATCH(JR2,Vareoplysninger!$F$11:$F$12,0),0)+IFERROR(MATCH(JR2,Vareoplysninger!$G$11:$G$12,0),0)+IFERROR(MATCH(JR2,Vareoplysninger!$H$11:$H$12,0),0)+IFERROR(MATCH(JR2,Vareoplysninger!$I$11:$I$12,0),0)+IFERROR(MATCH(JR2,Vareoplysninger!$J$11:$J$12,0),0)+IFERROR(MATCH(JR2,Vareoplysninger!$F$16:$F$17,0),0)+IFERROR(MATCH(JR2,Vareoplysninger!$G$16:$G$17,0),0)+IFERROR(MATCH(JR2,Vareoplysninger!$H$16:$H$17,0),0)+IFERROR(MATCH(JR2,Vareoplysninger!$I$16:$I$17,0),0)+IFERROR(MATCH(JR2,Vareoplysninger!$J$16:$J$17,0),0)+IFERROR(MATCH(JR2,Vareoplysninger!$F$25:$F$36,0),0)+IFERROR(MATCH(JR2,Vareoplysninger!$G$25:$G$36,0),0)+IFERROR(MATCH(JR2,Vareoplysninger!$H$25:$H$36,0),0)+IFERROR(MATCH(JR2,Vareoplysninger!$I$25:$I$36,0),0)+IFERROR(MATCH(JR2,Vareoplysninger!$J$25:$J$36,0),0)&gt;=1,1,0)</f>
        <v>0</v>
      </c>
      <c r="JS3">
        <f>IF(IFERROR(MATCH(JS2,Vareoplysninger!$F$11:$F$12,0),0)+IFERROR(MATCH(JS2,Vareoplysninger!$G$11:$G$12,0),0)+IFERROR(MATCH(JS2,Vareoplysninger!$H$11:$H$12,0),0)+IFERROR(MATCH(JS2,Vareoplysninger!$I$11:$I$12,0),0)+IFERROR(MATCH(JS2,Vareoplysninger!$J$11:$J$12,0),0)+IFERROR(MATCH(JS2,Vareoplysninger!$F$16:$F$17,0),0)+IFERROR(MATCH(JS2,Vareoplysninger!$G$16:$G$17,0),0)+IFERROR(MATCH(JS2,Vareoplysninger!$H$16:$H$17,0),0)+IFERROR(MATCH(JS2,Vareoplysninger!$I$16:$I$17,0),0)+IFERROR(MATCH(JS2,Vareoplysninger!$J$16:$J$17,0),0)+IFERROR(MATCH(JS2,Vareoplysninger!$F$25:$F$36,0),0)+IFERROR(MATCH(JS2,Vareoplysninger!$G$25:$G$36,0),0)+IFERROR(MATCH(JS2,Vareoplysninger!$H$25:$H$36,0),0)+IFERROR(MATCH(JS2,Vareoplysninger!$I$25:$I$36,0),0)+IFERROR(MATCH(JS2,Vareoplysninger!$J$25:$J$36,0),0)&gt;=1,1,0)</f>
        <v>0</v>
      </c>
      <c r="JT3">
        <f>IF(IFERROR(MATCH(JT2,Vareoplysninger!$F$11:$F$12,0),0)+IFERROR(MATCH(JT2,Vareoplysninger!$G$11:$G$12,0),0)+IFERROR(MATCH(JT2,Vareoplysninger!$H$11:$H$12,0),0)+IFERROR(MATCH(JT2,Vareoplysninger!$I$11:$I$12,0),0)+IFERROR(MATCH(JT2,Vareoplysninger!$J$11:$J$12,0),0)+IFERROR(MATCH(JT2,Vareoplysninger!$F$16:$F$17,0),0)+IFERROR(MATCH(JT2,Vareoplysninger!$G$16:$G$17,0),0)+IFERROR(MATCH(JT2,Vareoplysninger!$H$16:$H$17,0),0)+IFERROR(MATCH(JT2,Vareoplysninger!$I$16:$I$17,0),0)+IFERROR(MATCH(JT2,Vareoplysninger!$J$16:$J$17,0),0)+IFERROR(MATCH(JT2,Vareoplysninger!$F$25:$F$36,0),0)+IFERROR(MATCH(JT2,Vareoplysninger!$G$25:$G$36,0),0)+IFERROR(MATCH(JT2,Vareoplysninger!$H$25:$H$36,0),0)+IFERROR(MATCH(JT2,Vareoplysninger!$I$25:$I$36,0),0)+IFERROR(MATCH(JT2,Vareoplysninger!$J$25:$J$36,0),0)&gt;=1,1,0)</f>
        <v>0</v>
      </c>
      <c r="JU3">
        <f>IF(IFERROR(MATCH(JU2,Vareoplysninger!$F$11:$F$12,0),0)+IFERROR(MATCH(JU2,Vareoplysninger!$G$11:$G$12,0),0)+IFERROR(MATCH(JU2,Vareoplysninger!$H$11:$H$12,0),0)+IFERROR(MATCH(JU2,Vareoplysninger!$I$11:$I$12,0),0)+IFERROR(MATCH(JU2,Vareoplysninger!$J$11:$J$12,0),0)+IFERROR(MATCH(JU2,Vareoplysninger!$F$16:$F$17,0),0)+IFERROR(MATCH(JU2,Vareoplysninger!$G$16:$G$17,0),0)+IFERROR(MATCH(JU2,Vareoplysninger!$H$16:$H$17,0),0)+IFERROR(MATCH(JU2,Vareoplysninger!$I$16:$I$17,0),0)+IFERROR(MATCH(JU2,Vareoplysninger!$J$16:$J$17,0),0)+IFERROR(MATCH(JU2,Vareoplysninger!$F$25:$F$36,0),0)+IFERROR(MATCH(JU2,Vareoplysninger!$G$25:$G$36,0),0)+IFERROR(MATCH(JU2,Vareoplysninger!$H$25:$H$36,0),0)+IFERROR(MATCH(JU2,Vareoplysninger!$I$25:$I$36,0),0)+IFERROR(MATCH(JU2,Vareoplysninger!$J$25:$J$36,0),0)&gt;=1,1,0)</f>
        <v>0</v>
      </c>
      <c r="JV3">
        <f>IF(IFERROR(MATCH(JV2,Vareoplysninger!$F$11:$F$12,0),0)+IFERROR(MATCH(JV2,Vareoplysninger!$G$11:$G$12,0),0)+IFERROR(MATCH(JV2,Vareoplysninger!$H$11:$H$12,0),0)+IFERROR(MATCH(JV2,Vareoplysninger!$I$11:$I$12,0),0)+IFERROR(MATCH(JV2,Vareoplysninger!$J$11:$J$12,0),0)+IFERROR(MATCH(JV2,Vareoplysninger!$F$16:$F$17,0),0)+IFERROR(MATCH(JV2,Vareoplysninger!$G$16:$G$17,0),0)+IFERROR(MATCH(JV2,Vareoplysninger!$H$16:$H$17,0),0)+IFERROR(MATCH(JV2,Vareoplysninger!$I$16:$I$17,0),0)+IFERROR(MATCH(JV2,Vareoplysninger!$J$16:$J$17,0),0)+IFERROR(MATCH(JV2,Vareoplysninger!$F$25:$F$36,0),0)+IFERROR(MATCH(JV2,Vareoplysninger!$G$25:$G$36,0),0)+IFERROR(MATCH(JV2,Vareoplysninger!$H$25:$H$36,0),0)+IFERROR(MATCH(JV2,Vareoplysninger!$I$25:$I$36,0),0)+IFERROR(MATCH(JV2,Vareoplysninger!$J$25:$J$36,0),0)&gt;=1,1,0)</f>
        <v>0</v>
      </c>
      <c r="JW3">
        <f>IF(IFERROR(MATCH(JW2,Vareoplysninger!$F$11:$F$12,0),0)+IFERROR(MATCH(JW2,Vareoplysninger!$G$11:$G$12,0),0)+IFERROR(MATCH(JW2,Vareoplysninger!$H$11:$H$12,0),0)+IFERROR(MATCH(JW2,Vareoplysninger!$I$11:$I$12,0),0)+IFERROR(MATCH(JW2,Vareoplysninger!$J$11:$J$12,0),0)+IFERROR(MATCH(JW2,Vareoplysninger!$F$16:$F$17,0),0)+IFERROR(MATCH(JW2,Vareoplysninger!$G$16:$G$17,0),0)+IFERROR(MATCH(JW2,Vareoplysninger!$H$16:$H$17,0),0)+IFERROR(MATCH(JW2,Vareoplysninger!$I$16:$I$17,0),0)+IFERROR(MATCH(JW2,Vareoplysninger!$J$16:$J$17,0),0)+IFERROR(MATCH(JW2,Vareoplysninger!$F$25:$F$36,0),0)+IFERROR(MATCH(JW2,Vareoplysninger!$G$25:$G$36,0),0)+IFERROR(MATCH(JW2,Vareoplysninger!$H$25:$H$36,0),0)+IFERROR(MATCH(JW2,Vareoplysninger!$I$25:$I$36,0),0)+IFERROR(MATCH(JW2,Vareoplysninger!$J$25:$J$36,0),0)&gt;=1,1,0)</f>
        <v>0</v>
      </c>
      <c r="JX3">
        <f>IF(IFERROR(MATCH(JX2,Vareoplysninger!$F$11:$F$12,0),0)+IFERROR(MATCH(JX2,Vareoplysninger!$G$11:$G$12,0),0)+IFERROR(MATCH(JX2,Vareoplysninger!$H$11:$H$12,0),0)+IFERROR(MATCH(JX2,Vareoplysninger!$I$11:$I$12,0),0)+IFERROR(MATCH(JX2,Vareoplysninger!$J$11:$J$12,0),0)+IFERROR(MATCH(JX2,Vareoplysninger!$F$16:$F$17,0),0)+IFERROR(MATCH(JX2,Vareoplysninger!$G$16:$G$17,0),0)+IFERROR(MATCH(JX2,Vareoplysninger!$H$16:$H$17,0),0)+IFERROR(MATCH(JX2,Vareoplysninger!$I$16:$I$17,0),0)+IFERROR(MATCH(JX2,Vareoplysninger!$J$16:$J$17,0),0)+IFERROR(MATCH(JX2,Vareoplysninger!$F$25:$F$36,0),0)+IFERROR(MATCH(JX2,Vareoplysninger!$G$25:$G$36,0),0)+IFERROR(MATCH(JX2,Vareoplysninger!$H$25:$H$36,0),0)+IFERROR(MATCH(JX2,Vareoplysninger!$I$25:$I$36,0),0)+IFERROR(MATCH(JX2,Vareoplysninger!$J$25:$J$36,0),0)&gt;=1,1,0)</f>
        <v>0</v>
      </c>
      <c r="JY3">
        <f>IF(IFERROR(MATCH(JY2,Vareoplysninger!$F$11:$F$12,0),0)+IFERROR(MATCH(JY2,Vareoplysninger!$G$11:$G$12,0),0)+IFERROR(MATCH(JY2,Vareoplysninger!$H$11:$H$12,0),0)+IFERROR(MATCH(JY2,Vareoplysninger!$I$11:$I$12,0),0)+IFERROR(MATCH(JY2,Vareoplysninger!$J$11:$J$12,0),0)+IFERROR(MATCH(JY2,Vareoplysninger!$F$16:$F$17,0),0)+IFERROR(MATCH(JY2,Vareoplysninger!$G$16:$G$17,0),0)+IFERROR(MATCH(JY2,Vareoplysninger!$H$16:$H$17,0),0)+IFERROR(MATCH(JY2,Vareoplysninger!$I$16:$I$17,0),0)+IFERROR(MATCH(JY2,Vareoplysninger!$J$16:$J$17,0),0)+IFERROR(MATCH(JY2,Vareoplysninger!$F$25:$F$36,0),0)+IFERROR(MATCH(JY2,Vareoplysninger!$G$25:$G$36,0),0)+IFERROR(MATCH(JY2,Vareoplysninger!$H$25:$H$36,0),0)+IFERROR(MATCH(JY2,Vareoplysninger!$I$25:$I$36,0),0)+IFERROR(MATCH(JY2,Vareoplysninger!$J$25:$J$36,0),0)&gt;=1,1,0)</f>
        <v>0</v>
      </c>
      <c r="JZ3">
        <f>IF(IFERROR(MATCH(JZ2,Vareoplysninger!$F$11:$F$12,0),0)+IFERROR(MATCH(JZ2,Vareoplysninger!$G$11:$G$12,0),0)+IFERROR(MATCH(JZ2,Vareoplysninger!$H$11:$H$12,0),0)+IFERROR(MATCH(JZ2,Vareoplysninger!$I$11:$I$12,0),0)+IFERROR(MATCH(JZ2,Vareoplysninger!$J$11:$J$12,0),0)+IFERROR(MATCH(JZ2,Vareoplysninger!$F$16:$F$17,0),0)+IFERROR(MATCH(JZ2,Vareoplysninger!$G$16:$G$17,0),0)+IFERROR(MATCH(JZ2,Vareoplysninger!$H$16:$H$17,0),0)+IFERROR(MATCH(JZ2,Vareoplysninger!$I$16:$I$17,0),0)+IFERROR(MATCH(JZ2,Vareoplysninger!$J$16:$J$17,0),0)+IFERROR(MATCH(JZ2,Vareoplysninger!$F$25:$F$36,0),0)+IFERROR(MATCH(JZ2,Vareoplysninger!$G$25:$G$36,0),0)+IFERROR(MATCH(JZ2,Vareoplysninger!$H$25:$H$36,0),0)+IFERROR(MATCH(JZ2,Vareoplysninger!$I$25:$I$36,0),0)+IFERROR(MATCH(JZ2,Vareoplysninger!$J$25:$J$36,0),0)&gt;=1,1,0)</f>
        <v>0</v>
      </c>
      <c r="KA3">
        <f>IF(IFERROR(MATCH(KA2,Vareoplysninger!$F$11:$F$12,0),0)+IFERROR(MATCH(KA2,Vareoplysninger!$G$11:$G$12,0),0)+IFERROR(MATCH(KA2,Vareoplysninger!$H$11:$H$12,0),0)+IFERROR(MATCH(KA2,Vareoplysninger!$I$11:$I$12,0),0)+IFERROR(MATCH(KA2,Vareoplysninger!$J$11:$J$12,0),0)+IFERROR(MATCH(KA2,Vareoplysninger!$F$16:$F$17,0),0)+IFERROR(MATCH(KA2,Vareoplysninger!$G$16:$G$17,0),0)+IFERROR(MATCH(KA2,Vareoplysninger!$H$16:$H$17,0),0)+IFERROR(MATCH(KA2,Vareoplysninger!$I$16:$I$17,0),0)+IFERROR(MATCH(KA2,Vareoplysninger!$J$16:$J$17,0),0)+IFERROR(MATCH(KA2,Vareoplysninger!$F$25:$F$36,0),0)+IFERROR(MATCH(KA2,Vareoplysninger!$G$25:$G$36,0),0)+IFERROR(MATCH(KA2,Vareoplysninger!$H$25:$H$36,0),0)+IFERROR(MATCH(KA2,Vareoplysninger!$I$25:$I$36,0),0)+IFERROR(MATCH(KA2,Vareoplysninger!$J$25:$J$36,0),0)&gt;=1,1,0)</f>
        <v>0</v>
      </c>
      <c r="KB3">
        <f>IF(IFERROR(MATCH(KB2,Vareoplysninger!$F$11:$F$12,0),0)+IFERROR(MATCH(KB2,Vareoplysninger!$G$11:$G$12,0),0)+IFERROR(MATCH(KB2,Vareoplysninger!$H$11:$H$12,0),0)+IFERROR(MATCH(KB2,Vareoplysninger!$I$11:$I$12,0),0)+IFERROR(MATCH(KB2,Vareoplysninger!$J$11:$J$12,0),0)+IFERROR(MATCH(KB2,Vareoplysninger!$F$16:$F$17,0),0)+IFERROR(MATCH(KB2,Vareoplysninger!$G$16:$G$17,0),0)+IFERROR(MATCH(KB2,Vareoplysninger!$H$16:$H$17,0),0)+IFERROR(MATCH(KB2,Vareoplysninger!$I$16:$I$17,0),0)+IFERROR(MATCH(KB2,Vareoplysninger!$J$16:$J$17,0),0)+IFERROR(MATCH(KB2,Vareoplysninger!$F$25:$F$36,0),0)+IFERROR(MATCH(KB2,Vareoplysninger!$G$25:$G$36,0),0)+IFERROR(MATCH(KB2,Vareoplysninger!$H$25:$H$36,0),0)+IFERROR(MATCH(KB2,Vareoplysninger!$I$25:$I$36,0),0)+IFERROR(MATCH(KB2,Vareoplysninger!$J$25:$J$36,0),0)&gt;=1,1,0)</f>
        <v>0</v>
      </c>
      <c r="KC3">
        <f>IF(IFERROR(MATCH(KC2,Vareoplysninger!$F$11:$F$12,0),0)+IFERROR(MATCH(KC2,Vareoplysninger!$G$11:$G$12,0),0)+IFERROR(MATCH(KC2,Vareoplysninger!$H$11:$H$12,0),0)+IFERROR(MATCH(KC2,Vareoplysninger!$I$11:$I$12,0),0)+IFERROR(MATCH(KC2,Vareoplysninger!$J$11:$J$12,0),0)+IFERROR(MATCH(KC2,Vareoplysninger!$F$16:$F$17,0),0)+IFERROR(MATCH(KC2,Vareoplysninger!$G$16:$G$17,0),0)+IFERROR(MATCH(KC2,Vareoplysninger!$H$16:$H$17,0),0)+IFERROR(MATCH(KC2,Vareoplysninger!$I$16:$I$17,0),0)+IFERROR(MATCH(KC2,Vareoplysninger!$J$16:$J$17,0),0)+IFERROR(MATCH(KC2,Vareoplysninger!$F$25:$F$36,0),0)+IFERROR(MATCH(KC2,Vareoplysninger!$G$25:$G$36,0),0)+IFERROR(MATCH(KC2,Vareoplysninger!$H$25:$H$36,0),0)+IFERROR(MATCH(KC2,Vareoplysninger!$I$25:$I$36,0),0)+IFERROR(MATCH(KC2,Vareoplysninger!$J$25:$J$36,0),0)&gt;=1,1,0)</f>
        <v>0</v>
      </c>
      <c r="KD3">
        <f>IF(IFERROR(MATCH(KD2,Vareoplysninger!$F$11:$F$12,0),0)+IFERROR(MATCH(KD2,Vareoplysninger!$G$11:$G$12,0),0)+IFERROR(MATCH(KD2,Vareoplysninger!$H$11:$H$12,0),0)+IFERROR(MATCH(KD2,Vareoplysninger!$I$11:$I$12,0),0)+IFERROR(MATCH(KD2,Vareoplysninger!$J$11:$J$12,0),0)+IFERROR(MATCH(KD2,Vareoplysninger!$F$16:$F$17,0),0)+IFERROR(MATCH(KD2,Vareoplysninger!$G$16:$G$17,0),0)+IFERROR(MATCH(KD2,Vareoplysninger!$H$16:$H$17,0),0)+IFERROR(MATCH(KD2,Vareoplysninger!$I$16:$I$17,0),0)+IFERROR(MATCH(KD2,Vareoplysninger!$J$16:$J$17,0),0)+IFERROR(MATCH(KD2,Vareoplysninger!$F$25:$F$36,0),0)+IFERROR(MATCH(KD2,Vareoplysninger!$G$25:$G$36,0),0)+IFERROR(MATCH(KD2,Vareoplysninger!$H$25:$H$36,0),0)+IFERROR(MATCH(KD2,Vareoplysninger!$I$25:$I$36,0),0)+IFERROR(MATCH(KD2,Vareoplysninger!$J$25:$J$36,0),0)&gt;=1,1,0)</f>
        <v>0</v>
      </c>
      <c r="KE3">
        <f>IF(IFERROR(MATCH(KE2,Vareoplysninger!$F$11:$F$12,0),0)+IFERROR(MATCH(KE2,Vareoplysninger!$G$11:$G$12,0),0)+IFERROR(MATCH(KE2,Vareoplysninger!$H$11:$H$12,0),0)+IFERROR(MATCH(KE2,Vareoplysninger!$I$11:$I$12,0),0)+IFERROR(MATCH(KE2,Vareoplysninger!$J$11:$J$12,0),0)+IFERROR(MATCH(KE2,Vareoplysninger!$F$16:$F$17,0),0)+IFERROR(MATCH(KE2,Vareoplysninger!$G$16:$G$17,0),0)+IFERROR(MATCH(KE2,Vareoplysninger!$H$16:$H$17,0),0)+IFERROR(MATCH(KE2,Vareoplysninger!$I$16:$I$17,0),0)+IFERROR(MATCH(KE2,Vareoplysninger!$J$16:$J$17,0),0)+IFERROR(MATCH(KE2,Vareoplysninger!$F$25:$F$36,0),0)+IFERROR(MATCH(KE2,Vareoplysninger!$G$25:$G$36,0),0)+IFERROR(MATCH(KE2,Vareoplysninger!$H$25:$H$36,0),0)+IFERROR(MATCH(KE2,Vareoplysninger!$I$25:$I$36,0),0)+IFERROR(MATCH(KE2,Vareoplysninger!$J$25:$J$36,0),0)&gt;=1,1,0)</f>
        <v>0</v>
      </c>
      <c r="KF3">
        <f>IF(IFERROR(MATCH(KF2,Vareoplysninger!$F$11:$F$12,0),0)+IFERROR(MATCH(KF2,Vareoplysninger!$G$11:$G$12,0),0)+IFERROR(MATCH(KF2,Vareoplysninger!$H$11:$H$12,0),0)+IFERROR(MATCH(KF2,Vareoplysninger!$I$11:$I$12,0),0)+IFERROR(MATCH(KF2,Vareoplysninger!$J$11:$J$12,0),0)+IFERROR(MATCH(KF2,Vareoplysninger!$F$16:$F$17,0),0)+IFERROR(MATCH(KF2,Vareoplysninger!$G$16:$G$17,0),0)+IFERROR(MATCH(KF2,Vareoplysninger!$H$16:$H$17,0),0)+IFERROR(MATCH(KF2,Vareoplysninger!$I$16:$I$17,0),0)+IFERROR(MATCH(KF2,Vareoplysninger!$J$16:$J$17,0),0)+IFERROR(MATCH(KF2,Vareoplysninger!$F$25:$F$36,0),0)+IFERROR(MATCH(KF2,Vareoplysninger!$G$25:$G$36,0),0)+IFERROR(MATCH(KF2,Vareoplysninger!$H$25:$H$36,0),0)+IFERROR(MATCH(KF2,Vareoplysninger!$I$25:$I$36,0),0)+IFERROR(MATCH(KF2,Vareoplysninger!$J$25:$J$36,0),0)&gt;=1,1,0)</f>
        <v>0</v>
      </c>
      <c r="KG3">
        <f>IF(IFERROR(MATCH(KG2,Vareoplysninger!$F$11:$F$12,0),0)+IFERROR(MATCH(KG2,Vareoplysninger!$G$11:$G$12,0),0)+IFERROR(MATCH(KG2,Vareoplysninger!$H$11:$H$12,0),0)+IFERROR(MATCH(KG2,Vareoplysninger!$I$11:$I$12,0),0)+IFERROR(MATCH(KG2,Vareoplysninger!$J$11:$J$12,0),0)+IFERROR(MATCH(KG2,Vareoplysninger!$F$16:$F$17,0),0)+IFERROR(MATCH(KG2,Vareoplysninger!$G$16:$G$17,0),0)+IFERROR(MATCH(KG2,Vareoplysninger!$H$16:$H$17,0),0)+IFERROR(MATCH(KG2,Vareoplysninger!$I$16:$I$17,0),0)+IFERROR(MATCH(KG2,Vareoplysninger!$J$16:$J$17,0),0)+IFERROR(MATCH(KG2,Vareoplysninger!$F$25:$F$36,0),0)+IFERROR(MATCH(KG2,Vareoplysninger!$G$25:$G$36,0),0)+IFERROR(MATCH(KG2,Vareoplysninger!$H$25:$H$36,0),0)+IFERROR(MATCH(KG2,Vareoplysninger!$I$25:$I$36,0),0)+IFERROR(MATCH(KG2,Vareoplysninger!$J$25:$J$36,0),0)&gt;=1,1,0)</f>
        <v>0</v>
      </c>
      <c r="KH3">
        <f>IF(IFERROR(MATCH(KH2,Vareoplysninger!$F$11:$F$12,0),0)+IFERROR(MATCH(KH2,Vareoplysninger!$G$11:$G$12,0),0)+IFERROR(MATCH(KH2,Vareoplysninger!$H$11:$H$12,0),0)+IFERROR(MATCH(KH2,Vareoplysninger!$I$11:$I$12,0),0)+IFERROR(MATCH(KH2,Vareoplysninger!$J$11:$J$12,0),0)+IFERROR(MATCH(KH2,Vareoplysninger!$F$16:$F$17,0),0)+IFERROR(MATCH(KH2,Vareoplysninger!$G$16:$G$17,0),0)+IFERROR(MATCH(KH2,Vareoplysninger!$H$16:$H$17,0),0)+IFERROR(MATCH(KH2,Vareoplysninger!$I$16:$I$17,0),0)+IFERROR(MATCH(KH2,Vareoplysninger!$J$16:$J$17,0),0)+IFERROR(MATCH(KH2,Vareoplysninger!$F$25:$F$36,0),0)+IFERROR(MATCH(KH2,Vareoplysninger!$G$25:$G$36,0),0)+IFERROR(MATCH(KH2,Vareoplysninger!$H$25:$H$36,0),0)+IFERROR(MATCH(KH2,Vareoplysninger!$I$25:$I$36,0),0)+IFERROR(MATCH(KH2,Vareoplysninger!$J$25:$J$36,0),0)&gt;=1,1,0)</f>
        <v>0</v>
      </c>
      <c r="KI3">
        <f>IF(IFERROR(MATCH(KI2,Vareoplysninger!$F$11:$F$12,0),0)+IFERROR(MATCH(KI2,Vareoplysninger!$G$11:$G$12,0),0)+IFERROR(MATCH(KI2,Vareoplysninger!$H$11:$H$12,0),0)+IFERROR(MATCH(KI2,Vareoplysninger!$I$11:$I$12,0),0)+IFERROR(MATCH(KI2,Vareoplysninger!$J$11:$J$12,0),0)+IFERROR(MATCH(KI2,Vareoplysninger!$F$16:$F$17,0),0)+IFERROR(MATCH(KI2,Vareoplysninger!$G$16:$G$17,0),0)+IFERROR(MATCH(KI2,Vareoplysninger!$H$16:$H$17,0),0)+IFERROR(MATCH(KI2,Vareoplysninger!$I$16:$I$17,0),0)+IFERROR(MATCH(KI2,Vareoplysninger!$J$16:$J$17,0),0)+IFERROR(MATCH(KI2,Vareoplysninger!$F$25:$F$36,0),0)+IFERROR(MATCH(KI2,Vareoplysninger!$G$25:$G$36,0),0)+IFERROR(MATCH(KI2,Vareoplysninger!$H$25:$H$36,0),0)+IFERROR(MATCH(KI2,Vareoplysninger!$I$25:$I$36,0),0)+IFERROR(MATCH(KI2,Vareoplysninger!$J$25:$J$36,0),0)&gt;=1,1,0)</f>
        <v>0</v>
      </c>
      <c r="KJ3">
        <f>IF(IFERROR(MATCH(KJ2,Vareoplysninger!$F$11:$F$12,0),0)+IFERROR(MATCH(KJ2,Vareoplysninger!$G$11:$G$12,0),0)+IFERROR(MATCH(KJ2,Vareoplysninger!$H$11:$H$12,0),0)+IFERROR(MATCH(KJ2,Vareoplysninger!$I$11:$I$12,0),0)+IFERROR(MATCH(KJ2,Vareoplysninger!$J$11:$J$12,0),0)+IFERROR(MATCH(KJ2,Vareoplysninger!$F$16:$F$17,0),0)+IFERROR(MATCH(KJ2,Vareoplysninger!$G$16:$G$17,0),0)+IFERROR(MATCH(KJ2,Vareoplysninger!$H$16:$H$17,0),0)+IFERROR(MATCH(KJ2,Vareoplysninger!$I$16:$I$17,0),0)+IFERROR(MATCH(KJ2,Vareoplysninger!$J$16:$J$17,0),0)+IFERROR(MATCH(KJ2,Vareoplysninger!$F$25:$F$36,0),0)+IFERROR(MATCH(KJ2,Vareoplysninger!$G$25:$G$36,0),0)+IFERROR(MATCH(KJ2,Vareoplysninger!$H$25:$H$36,0),0)+IFERROR(MATCH(KJ2,Vareoplysninger!$I$25:$I$36,0),0)+IFERROR(MATCH(KJ2,Vareoplysninger!$J$25:$J$36,0),0)&gt;=1,1,0)</f>
        <v>0</v>
      </c>
      <c r="KK3">
        <f>IF(IFERROR(MATCH(KK2,Vareoplysninger!$F$11:$F$12,0),0)+IFERROR(MATCH(KK2,Vareoplysninger!$G$11:$G$12,0),0)+IFERROR(MATCH(KK2,Vareoplysninger!$H$11:$H$12,0),0)+IFERROR(MATCH(KK2,Vareoplysninger!$I$11:$I$12,0),0)+IFERROR(MATCH(KK2,Vareoplysninger!$J$11:$J$12,0),0)+IFERROR(MATCH(KK2,Vareoplysninger!$F$16:$F$17,0),0)+IFERROR(MATCH(KK2,Vareoplysninger!$G$16:$G$17,0),0)+IFERROR(MATCH(KK2,Vareoplysninger!$H$16:$H$17,0),0)+IFERROR(MATCH(KK2,Vareoplysninger!$I$16:$I$17,0),0)+IFERROR(MATCH(KK2,Vareoplysninger!$J$16:$J$17,0),0)+IFERROR(MATCH(KK2,Vareoplysninger!$F$25:$F$36,0),0)+IFERROR(MATCH(KK2,Vareoplysninger!$G$25:$G$36,0),0)+IFERROR(MATCH(KK2,Vareoplysninger!$H$25:$H$36,0),0)+IFERROR(MATCH(KK2,Vareoplysninger!$I$25:$I$36,0),0)+IFERROR(MATCH(KK2,Vareoplysninger!$J$25:$J$36,0),0)&gt;=1,1,0)</f>
        <v>0</v>
      </c>
      <c r="KL3">
        <f>IF(IFERROR(MATCH(KL2,Vareoplysninger!$F$11:$F$12,0),0)+IFERROR(MATCH(KL2,Vareoplysninger!$G$11:$G$12,0),0)+IFERROR(MATCH(KL2,Vareoplysninger!$H$11:$H$12,0),0)+IFERROR(MATCH(KL2,Vareoplysninger!$I$11:$I$12,0),0)+IFERROR(MATCH(KL2,Vareoplysninger!$J$11:$J$12,0),0)+IFERROR(MATCH(KL2,Vareoplysninger!$F$16:$F$17,0),0)+IFERROR(MATCH(KL2,Vareoplysninger!$G$16:$G$17,0),0)+IFERROR(MATCH(KL2,Vareoplysninger!$H$16:$H$17,0),0)+IFERROR(MATCH(KL2,Vareoplysninger!$I$16:$I$17,0),0)+IFERROR(MATCH(KL2,Vareoplysninger!$J$16:$J$17,0),0)+IFERROR(MATCH(KL2,Vareoplysninger!$F$25:$F$36,0),0)+IFERROR(MATCH(KL2,Vareoplysninger!$G$25:$G$36,0),0)+IFERROR(MATCH(KL2,Vareoplysninger!$H$25:$H$36,0),0)+IFERROR(MATCH(KL2,Vareoplysninger!$I$25:$I$36,0),0)+IFERROR(MATCH(KL2,Vareoplysninger!$J$25:$J$36,0),0)&gt;=1,1,0)</f>
        <v>0</v>
      </c>
      <c r="KM3">
        <f>IF(IFERROR(MATCH(KM2,Vareoplysninger!$F$11:$F$12,0),0)+IFERROR(MATCH(KM2,Vareoplysninger!$G$11:$G$12,0),0)+IFERROR(MATCH(KM2,Vareoplysninger!$H$11:$H$12,0),0)+IFERROR(MATCH(KM2,Vareoplysninger!$I$11:$I$12,0),0)+IFERROR(MATCH(KM2,Vareoplysninger!$J$11:$J$12,0),0)+IFERROR(MATCH(KM2,Vareoplysninger!$F$16:$F$17,0),0)+IFERROR(MATCH(KM2,Vareoplysninger!$G$16:$G$17,0),0)+IFERROR(MATCH(KM2,Vareoplysninger!$H$16:$H$17,0),0)+IFERROR(MATCH(KM2,Vareoplysninger!$I$16:$I$17,0),0)+IFERROR(MATCH(KM2,Vareoplysninger!$J$16:$J$17,0),0)+IFERROR(MATCH(KM2,Vareoplysninger!$F$25:$F$36,0),0)+IFERROR(MATCH(KM2,Vareoplysninger!$G$25:$G$36,0),0)+IFERROR(MATCH(KM2,Vareoplysninger!$H$25:$H$36,0),0)+IFERROR(MATCH(KM2,Vareoplysninger!$I$25:$I$36,0),0)+IFERROR(MATCH(KM2,Vareoplysninger!$J$25:$J$36,0),0)&gt;=1,1,0)</f>
        <v>0</v>
      </c>
      <c r="KN3">
        <f>IF(IFERROR(MATCH(KN2,Vareoplysninger!$F$11:$F$12,0),0)+IFERROR(MATCH(KN2,Vareoplysninger!$G$11:$G$12,0),0)+IFERROR(MATCH(KN2,Vareoplysninger!$H$11:$H$12,0),0)+IFERROR(MATCH(KN2,Vareoplysninger!$I$11:$I$12,0),0)+IFERROR(MATCH(KN2,Vareoplysninger!$J$11:$J$12,0),0)+IFERROR(MATCH(KN2,Vareoplysninger!$F$16:$F$17,0),0)+IFERROR(MATCH(KN2,Vareoplysninger!$G$16:$G$17,0),0)+IFERROR(MATCH(KN2,Vareoplysninger!$H$16:$H$17,0),0)+IFERROR(MATCH(KN2,Vareoplysninger!$I$16:$I$17,0),0)+IFERROR(MATCH(KN2,Vareoplysninger!$J$16:$J$17,0),0)+IFERROR(MATCH(KN2,Vareoplysninger!$F$25:$F$36,0),0)+IFERROR(MATCH(KN2,Vareoplysninger!$G$25:$G$36,0),0)+IFERROR(MATCH(KN2,Vareoplysninger!$H$25:$H$36,0),0)+IFERROR(MATCH(KN2,Vareoplysninger!$I$25:$I$36,0),0)+IFERROR(MATCH(KN2,Vareoplysninger!$J$25:$J$36,0),0)&gt;=1,1,0)</f>
        <v>0</v>
      </c>
      <c r="KO3">
        <f>IF(IFERROR(MATCH(KO2,Vareoplysninger!$F$11:$F$12,0),0)+IFERROR(MATCH(KO2,Vareoplysninger!$G$11:$G$12,0),0)+IFERROR(MATCH(KO2,Vareoplysninger!$H$11:$H$12,0),0)+IFERROR(MATCH(KO2,Vareoplysninger!$I$11:$I$12,0),0)+IFERROR(MATCH(KO2,Vareoplysninger!$J$11:$J$12,0),0)+IFERROR(MATCH(KO2,Vareoplysninger!$F$16:$F$17,0),0)+IFERROR(MATCH(KO2,Vareoplysninger!$G$16:$G$17,0),0)+IFERROR(MATCH(KO2,Vareoplysninger!$H$16:$H$17,0),0)+IFERROR(MATCH(KO2,Vareoplysninger!$I$16:$I$17,0),0)+IFERROR(MATCH(KO2,Vareoplysninger!$J$16:$J$17,0),0)+IFERROR(MATCH(KO2,Vareoplysninger!$F$25:$F$36,0),0)+IFERROR(MATCH(KO2,Vareoplysninger!$G$25:$G$36,0),0)+IFERROR(MATCH(KO2,Vareoplysninger!$H$25:$H$36,0),0)+IFERROR(MATCH(KO2,Vareoplysninger!$I$25:$I$36,0),0)+IFERROR(MATCH(KO2,Vareoplysninger!$J$25:$J$36,0),0)&gt;=1,1,0)</f>
        <v>0</v>
      </c>
      <c r="KP3">
        <f>IF(IFERROR(MATCH(KP2,Vareoplysninger!$F$11:$F$12,0),0)+IFERROR(MATCH(KP2,Vareoplysninger!$G$11:$G$12,0),0)+IFERROR(MATCH(KP2,Vareoplysninger!$H$11:$H$12,0),0)+IFERROR(MATCH(KP2,Vareoplysninger!$I$11:$I$12,0),0)+IFERROR(MATCH(KP2,Vareoplysninger!$J$11:$J$12,0),0)+IFERROR(MATCH(KP2,Vareoplysninger!$F$16:$F$17,0),0)+IFERROR(MATCH(KP2,Vareoplysninger!$G$16:$G$17,0),0)+IFERROR(MATCH(KP2,Vareoplysninger!$H$16:$H$17,0),0)+IFERROR(MATCH(KP2,Vareoplysninger!$I$16:$I$17,0),0)+IFERROR(MATCH(KP2,Vareoplysninger!$J$16:$J$17,0),0)+IFERROR(MATCH(KP2,Vareoplysninger!$F$25:$F$36,0),0)+IFERROR(MATCH(KP2,Vareoplysninger!$G$25:$G$36,0),0)+IFERROR(MATCH(KP2,Vareoplysninger!$H$25:$H$36,0),0)+IFERROR(MATCH(KP2,Vareoplysninger!$I$25:$I$36,0),0)+IFERROR(MATCH(KP2,Vareoplysninger!$J$25:$J$36,0),0)&gt;=1,1,0)</f>
        <v>0</v>
      </c>
      <c r="KQ3">
        <f>IF(IFERROR(MATCH(KQ2,Vareoplysninger!$F$11:$F$12,0),0)+IFERROR(MATCH(KQ2,Vareoplysninger!$G$11:$G$12,0),0)+IFERROR(MATCH(KQ2,Vareoplysninger!$H$11:$H$12,0),0)+IFERROR(MATCH(KQ2,Vareoplysninger!$I$11:$I$12,0),0)+IFERROR(MATCH(KQ2,Vareoplysninger!$J$11:$J$12,0),0)+IFERROR(MATCH(KQ2,Vareoplysninger!$F$16:$F$17,0),0)+IFERROR(MATCH(KQ2,Vareoplysninger!$G$16:$G$17,0),0)+IFERROR(MATCH(KQ2,Vareoplysninger!$H$16:$H$17,0),0)+IFERROR(MATCH(KQ2,Vareoplysninger!$I$16:$I$17,0),0)+IFERROR(MATCH(KQ2,Vareoplysninger!$J$16:$J$17,0),0)+IFERROR(MATCH(KQ2,Vareoplysninger!$F$25:$F$36,0),0)+IFERROR(MATCH(KQ2,Vareoplysninger!$G$25:$G$36,0),0)+IFERROR(MATCH(KQ2,Vareoplysninger!$H$25:$H$36,0),0)+IFERROR(MATCH(KQ2,Vareoplysninger!$I$25:$I$36,0),0)+IFERROR(MATCH(KQ2,Vareoplysninger!$J$25:$J$36,0),0)&gt;=1,1,0)</f>
        <v>0</v>
      </c>
      <c r="KR3">
        <f>IF(IFERROR(MATCH(KR2,Vareoplysninger!$F$11:$F$12,0),0)+IFERROR(MATCH(KR2,Vareoplysninger!$G$11:$G$12,0),0)+IFERROR(MATCH(KR2,Vareoplysninger!$H$11:$H$12,0),0)+IFERROR(MATCH(KR2,Vareoplysninger!$I$11:$I$12,0),0)+IFERROR(MATCH(KR2,Vareoplysninger!$J$11:$J$12,0),0)+IFERROR(MATCH(KR2,Vareoplysninger!$F$16:$F$17,0),0)+IFERROR(MATCH(KR2,Vareoplysninger!$G$16:$G$17,0),0)+IFERROR(MATCH(KR2,Vareoplysninger!$H$16:$H$17,0),0)+IFERROR(MATCH(KR2,Vareoplysninger!$I$16:$I$17,0),0)+IFERROR(MATCH(KR2,Vareoplysninger!$J$16:$J$17,0),0)+IFERROR(MATCH(KR2,Vareoplysninger!$F$25:$F$36,0),0)+IFERROR(MATCH(KR2,Vareoplysninger!$G$25:$G$36,0),0)+IFERROR(MATCH(KR2,Vareoplysninger!$H$25:$H$36,0),0)+IFERROR(MATCH(KR2,Vareoplysninger!$I$25:$I$36,0),0)+IFERROR(MATCH(KR2,Vareoplysninger!$J$25:$J$36,0),0)&gt;=1,1,0)</f>
        <v>0</v>
      </c>
      <c r="KS3">
        <f>IF(IFERROR(MATCH(KS2,Vareoplysninger!$F$11:$F$12,0),0)+IFERROR(MATCH(KS2,Vareoplysninger!$G$11:$G$12,0),0)+IFERROR(MATCH(KS2,Vareoplysninger!$H$11:$H$12,0),0)+IFERROR(MATCH(KS2,Vareoplysninger!$I$11:$I$12,0),0)+IFERROR(MATCH(KS2,Vareoplysninger!$J$11:$J$12,0),0)+IFERROR(MATCH(KS2,Vareoplysninger!$F$16:$F$17,0),0)+IFERROR(MATCH(KS2,Vareoplysninger!$G$16:$G$17,0),0)+IFERROR(MATCH(KS2,Vareoplysninger!$H$16:$H$17,0),0)+IFERROR(MATCH(KS2,Vareoplysninger!$I$16:$I$17,0),0)+IFERROR(MATCH(KS2,Vareoplysninger!$J$16:$J$17,0),0)+IFERROR(MATCH(KS2,Vareoplysninger!$F$25:$F$36,0),0)+IFERROR(MATCH(KS2,Vareoplysninger!$G$25:$G$36,0),0)+IFERROR(MATCH(KS2,Vareoplysninger!$H$25:$H$36,0),0)+IFERROR(MATCH(KS2,Vareoplysninger!$I$25:$I$36,0),0)+IFERROR(MATCH(KS2,Vareoplysninger!$J$25:$J$36,0),0)&gt;=1,1,0)</f>
        <v>0</v>
      </c>
      <c r="KT3">
        <f>IF(IFERROR(MATCH(KT2,Vareoplysninger!$F$11:$F$12,0),0)+IFERROR(MATCH(KT2,Vareoplysninger!$G$11:$G$12,0),0)+IFERROR(MATCH(KT2,Vareoplysninger!$H$11:$H$12,0),0)+IFERROR(MATCH(KT2,Vareoplysninger!$I$11:$I$12,0),0)+IFERROR(MATCH(KT2,Vareoplysninger!$J$11:$J$12,0),0)+IFERROR(MATCH(KT2,Vareoplysninger!$F$16:$F$17,0),0)+IFERROR(MATCH(KT2,Vareoplysninger!$G$16:$G$17,0),0)+IFERROR(MATCH(KT2,Vareoplysninger!$H$16:$H$17,0),0)+IFERROR(MATCH(KT2,Vareoplysninger!$I$16:$I$17,0),0)+IFERROR(MATCH(KT2,Vareoplysninger!$J$16:$J$17,0),0)+IFERROR(MATCH(KT2,Vareoplysninger!$F$25:$F$36,0),0)+IFERROR(MATCH(KT2,Vareoplysninger!$G$25:$G$36,0),0)+IFERROR(MATCH(KT2,Vareoplysninger!$H$25:$H$36,0),0)+IFERROR(MATCH(KT2,Vareoplysninger!$I$25:$I$36,0),0)+IFERROR(MATCH(KT2,Vareoplysninger!$J$25:$J$36,0),0)&gt;=1,1,0)</f>
        <v>0</v>
      </c>
      <c r="KU3">
        <f>IF(IFERROR(MATCH(KU2,Vareoplysninger!$F$11:$F$12,0),0)+IFERROR(MATCH(KU2,Vareoplysninger!$G$11:$G$12,0),0)+IFERROR(MATCH(KU2,Vareoplysninger!$H$11:$H$12,0),0)+IFERROR(MATCH(KU2,Vareoplysninger!$I$11:$I$12,0),0)+IFERROR(MATCH(KU2,Vareoplysninger!$J$11:$J$12,0),0)+IFERROR(MATCH(KU2,Vareoplysninger!$F$16:$F$17,0),0)+IFERROR(MATCH(KU2,Vareoplysninger!$G$16:$G$17,0),0)+IFERROR(MATCH(KU2,Vareoplysninger!$H$16:$H$17,0),0)+IFERROR(MATCH(KU2,Vareoplysninger!$I$16:$I$17,0),0)+IFERROR(MATCH(KU2,Vareoplysninger!$J$16:$J$17,0),0)+IFERROR(MATCH(KU2,Vareoplysninger!$F$25:$F$36,0),0)+IFERROR(MATCH(KU2,Vareoplysninger!$G$25:$G$36,0),0)+IFERROR(MATCH(KU2,Vareoplysninger!$H$25:$H$36,0),0)+IFERROR(MATCH(KU2,Vareoplysninger!$I$25:$I$36,0),0)+IFERROR(MATCH(KU2,Vareoplysninger!$J$25:$J$36,0),0)&gt;=1,1,0)</f>
        <v>0</v>
      </c>
      <c r="KV3">
        <f>IF(IFERROR(MATCH(KV2,Vareoplysninger!$F$11:$F$12,0),0)+IFERROR(MATCH(KV2,Vareoplysninger!$G$11:$G$12,0),0)+IFERROR(MATCH(KV2,Vareoplysninger!$H$11:$H$12,0),0)+IFERROR(MATCH(KV2,Vareoplysninger!$I$11:$I$12,0),0)+IFERROR(MATCH(KV2,Vareoplysninger!$J$11:$J$12,0),0)+IFERROR(MATCH(KV2,Vareoplysninger!$F$16:$F$17,0),0)+IFERROR(MATCH(KV2,Vareoplysninger!$G$16:$G$17,0),0)+IFERROR(MATCH(KV2,Vareoplysninger!$H$16:$H$17,0),0)+IFERROR(MATCH(KV2,Vareoplysninger!$I$16:$I$17,0),0)+IFERROR(MATCH(KV2,Vareoplysninger!$J$16:$J$17,0),0)+IFERROR(MATCH(KV2,Vareoplysninger!$F$25:$F$36,0),0)+IFERROR(MATCH(KV2,Vareoplysninger!$G$25:$G$36,0),0)+IFERROR(MATCH(KV2,Vareoplysninger!$H$25:$H$36,0),0)+IFERROR(MATCH(KV2,Vareoplysninger!$I$25:$I$36,0),0)+IFERROR(MATCH(KV2,Vareoplysninger!$J$25:$J$36,0),0)&gt;=1,1,0)</f>
        <v>0</v>
      </c>
      <c r="KW3">
        <f>IF(IFERROR(MATCH(KW2,Vareoplysninger!$F$11:$F$12,0),0)+IFERROR(MATCH(KW2,Vareoplysninger!$G$11:$G$12,0),0)+IFERROR(MATCH(KW2,Vareoplysninger!$H$11:$H$12,0),0)+IFERROR(MATCH(KW2,Vareoplysninger!$I$11:$I$12,0),0)+IFERROR(MATCH(KW2,Vareoplysninger!$J$11:$J$12,0),0)+IFERROR(MATCH(KW2,Vareoplysninger!$F$16:$F$17,0),0)+IFERROR(MATCH(KW2,Vareoplysninger!$G$16:$G$17,0),0)+IFERROR(MATCH(KW2,Vareoplysninger!$H$16:$H$17,0),0)+IFERROR(MATCH(KW2,Vareoplysninger!$I$16:$I$17,0),0)+IFERROR(MATCH(KW2,Vareoplysninger!$J$16:$J$17,0),0)+IFERROR(MATCH(KW2,Vareoplysninger!$F$25:$F$36,0),0)+IFERROR(MATCH(KW2,Vareoplysninger!$G$25:$G$36,0),0)+IFERROR(MATCH(KW2,Vareoplysninger!$H$25:$H$36,0),0)+IFERROR(MATCH(KW2,Vareoplysninger!$I$25:$I$36,0),0)+IFERROR(MATCH(KW2,Vareoplysninger!$J$25:$J$36,0),0)&gt;=1,1,0)</f>
        <v>0</v>
      </c>
      <c r="KX3">
        <f>IF(IFERROR(MATCH(KX2,Vareoplysninger!$F$11:$F$12,0),0)+IFERROR(MATCH(KX2,Vareoplysninger!$G$11:$G$12,0),0)+IFERROR(MATCH(KX2,Vareoplysninger!$H$11:$H$12,0),0)+IFERROR(MATCH(KX2,Vareoplysninger!$I$11:$I$12,0),0)+IFERROR(MATCH(KX2,Vareoplysninger!$J$11:$J$12,0),0)+IFERROR(MATCH(KX2,Vareoplysninger!$F$16:$F$17,0),0)+IFERROR(MATCH(KX2,Vareoplysninger!$G$16:$G$17,0),0)+IFERROR(MATCH(KX2,Vareoplysninger!$H$16:$H$17,0),0)+IFERROR(MATCH(KX2,Vareoplysninger!$I$16:$I$17,0),0)+IFERROR(MATCH(KX2,Vareoplysninger!$J$16:$J$17,0),0)+IFERROR(MATCH(KX2,Vareoplysninger!$F$25:$F$36,0),0)+IFERROR(MATCH(KX2,Vareoplysninger!$G$25:$G$36,0),0)+IFERROR(MATCH(KX2,Vareoplysninger!$H$25:$H$36,0),0)+IFERROR(MATCH(KX2,Vareoplysninger!$I$25:$I$36,0),0)+IFERROR(MATCH(KX2,Vareoplysninger!$J$25:$J$36,0),0)&gt;=1,1,0)</f>
        <v>0</v>
      </c>
      <c r="KY3">
        <f>IF(IFERROR(MATCH(KY2,Vareoplysninger!$F$11:$F$12,0),0)+IFERROR(MATCH(KY2,Vareoplysninger!$G$11:$G$12,0),0)+IFERROR(MATCH(KY2,Vareoplysninger!$H$11:$H$12,0),0)+IFERROR(MATCH(KY2,Vareoplysninger!$I$11:$I$12,0),0)+IFERROR(MATCH(KY2,Vareoplysninger!$J$11:$J$12,0),0)+IFERROR(MATCH(KY2,Vareoplysninger!$F$16:$F$17,0),0)+IFERROR(MATCH(KY2,Vareoplysninger!$G$16:$G$17,0),0)+IFERROR(MATCH(KY2,Vareoplysninger!$H$16:$H$17,0),0)+IFERROR(MATCH(KY2,Vareoplysninger!$I$16:$I$17,0),0)+IFERROR(MATCH(KY2,Vareoplysninger!$J$16:$J$17,0),0)+IFERROR(MATCH(KY2,Vareoplysninger!$F$25:$F$36,0),0)+IFERROR(MATCH(KY2,Vareoplysninger!$G$25:$G$36,0),0)+IFERROR(MATCH(KY2,Vareoplysninger!$H$25:$H$36,0),0)+IFERROR(MATCH(KY2,Vareoplysninger!$I$25:$I$36,0),0)+IFERROR(MATCH(KY2,Vareoplysninger!$J$25:$J$36,0),0)&gt;=1,1,0)</f>
        <v>0</v>
      </c>
      <c r="KZ3">
        <f>IF(IFERROR(MATCH(KZ2,Vareoplysninger!$F$11:$F$12,0),0)+IFERROR(MATCH(KZ2,Vareoplysninger!$G$11:$G$12,0),0)+IFERROR(MATCH(KZ2,Vareoplysninger!$H$11:$H$12,0),0)+IFERROR(MATCH(KZ2,Vareoplysninger!$I$11:$I$12,0),0)+IFERROR(MATCH(KZ2,Vareoplysninger!$J$11:$J$12,0),0)+IFERROR(MATCH(KZ2,Vareoplysninger!$F$16:$F$17,0),0)+IFERROR(MATCH(KZ2,Vareoplysninger!$G$16:$G$17,0),0)+IFERROR(MATCH(KZ2,Vareoplysninger!$H$16:$H$17,0),0)+IFERROR(MATCH(KZ2,Vareoplysninger!$I$16:$I$17,0),0)+IFERROR(MATCH(KZ2,Vareoplysninger!$J$16:$J$17,0),0)+IFERROR(MATCH(KZ2,Vareoplysninger!$F$25:$F$36,0),0)+IFERROR(MATCH(KZ2,Vareoplysninger!$G$25:$G$36,0),0)+IFERROR(MATCH(KZ2,Vareoplysninger!$H$25:$H$36,0),0)+IFERROR(MATCH(KZ2,Vareoplysninger!$I$25:$I$36,0),0)+IFERROR(MATCH(KZ2,Vareoplysninger!$J$25:$J$36,0),0)&gt;=1,1,0)</f>
        <v>0</v>
      </c>
      <c r="LA3">
        <f>IF(IFERROR(MATCH(LA2,Vareoplysninger!$F$11:$F$12,0),0)+IFERROR(MATCH(LA2,Vareoplysninger!$G$11:$G$12,0),0)+IFERROR(MATCH(LA2,Vareoplysninger!$H$11:$H$12,0),0)+IFERROR(MATCH(LA2,Vareoplysninger!$I$11:$I$12,0),0)+IFERROR(MATCH(LA2,Vareoplysninger!$J$11:$J$12,0),0)+IFERROR(MATCH(LA2,Vareoplysninger!$F$16:$F$17,0),0)+IFERROR(MATCH(LA2,Vareoplysninger!$G$16:$G$17,0),0)+IFERROR(MATCH(LA2,Vareoplysninger!$H$16:$H$17,0),0)+IFERROR(MATCH(LA2,Vareoplysninger!$I$16:$I$17,0),0)+IFERROR(MATCH(LA2,Vareoplysninger!$J$16:$J$17,0),0)+IFERROR(MATCH(LA2,Vareoplysninger!$F$25:$F$36,0),0)+IFERROR(MATCH(LA2,Vareoplysninger!$G$25:$G$36,0),0)+IFERROR(MATCH(LA2,Vareoplysninger!$H$25:$H$36,0),0)+IFERROR(MATCH(LA2,Vareoplysninger!$I$25:$I$36,0),0)+IFERROR(MATCH(LA2,Vareoplysninger!$J$25:$J$36,0),0)&gt;=1,1,0)</f>
        <v>0</v>
      </c>
      <c r="LB3">
        <f>IF(IFERROR(MATCH(LB2,Vareoplysninger!$F$11:$F$12,0),0)+IFERROR(MATCH(LB2,Vareoplysninger!$G$11:$G$12,0),0)+IFERROR(MATCH(LB2,Vareoplysninger!$H$11:$H$12,0),0)+IFERROR(MATCH(LB2,Vareoplysninger!$I$11:$I$12,0),0)+IFERROR(MATCH(LB2,Vareoplysninger!$J$11:$J$12,0),0)+IFERROR(MATCH(LB2,Vareoplysninger!$F$16:$F$17,0),0)+IFERROR(MATCH(LB2,Vareoplysninger!$G$16:$G$17,0),0)+IFERROR(MATCH(LB2,Vareoplysninger!$H$16:$H$17,0),0)+IFERROR(MATCH(LB2,Vareoplysninger!$I$16:$I$17,0),0)+IFERROR(MATCH(LB2,Vareoplysninger!$J$16:$J$17,0),0)+IFERROR(MATCH(LB2,Vareoplysninger!$F$25:$F$36,0),0)+IFERROR(MATCH(LB2,Vareoplysninger!$G$25:$G$36,0),0)+IFERROR(MATCH(LB2,Vareoplysninger!$H$25:$H$36,0),0)+IFERROR(MATCH(LB2,Vareoplysninger!$I$25:$I$36,0),0)+IFERROR(MATCH(LB2,Vareoplysninger!$J$25:$J$36,0),0)&gt;=1,1,0)</f>
        <v>0</v>
      </c>
      <c r="LC3">
        <f>IF(IFERROR(MATCH(LC2,Vareoplysninger!$F$11:$F$12,0),0)+IFERROR(MATCH(LC2,Vareoplysninger!$G$11:$G$12,0),0)+IFERROR(MATCH(LC2,Vareoplysninger!$H$11:$H$12,0),0)+IFERROR(MATCH(LC2,Vareoplysninger!$I$11:$I$12,0),0)+IFERROR(MATCH(LC2,Vareoplysninger!$J$11:$J$12,0),0)+IFERROR(MATCH(LC2,Vareoplysninger!$F$16:$F$17,0),0)+IFERROR(MATCH(LC2,Vareoplysninger!$G$16:$G$17,0),0)+IFERROR(MATCH(LC2,Vareoplysninger!$H$16:$H$17,0),0)+IFERROR(MATCH(LC2,Vareoplysninger!$I$16:$I$17,0),0)+IFERROR(MATCH(LC2,Vareoplysninger!$J$16:$J$17,0),0)+IFERROR(MATCH(LC2,Vareoplysninger!$F$25:$F$36,0),0)+IFERROR(MATCH(LC2,Vareoplysninger!$G$25:$G$36,0),0)+IFERROR(MATCH(LC2,Vareoplysninger!$H$25:$H$36,0),0)+IFERROR(MATCH(LC2,Vareoplysninger!$I$25:$I$36,0),0)+IFERROR(MATCH(LC2,Vareoplysninger!$J$25:$J$36,0),0)&gt;=1,1,0)</f>
        <v>0</v>
      </c>
      <c r="LD3">
        <f>IF(IFERROR(MATCH(LD2,Vareoplysninger!$F$11:$F$12,0),0)+IFERROR(MATCH(LD2,Vareoplysninger!$G$11:$G$12,0),0)+IFERROR(MATCH(LD2,Vareoplysninger!$H$11:$H$12,0),0)+IFERROR(MATCH(LD2,Vareoplysninger!$I$11:$I$12,0),0)+IFERROR(MATCH(LD2,Vareoplysninger!$J$11:$J$12,0),0)+IFERROR(MATCH(LD2,Vareoplysninger!$F$16:$F$17,0),0)+IFERROR(MATCH(LD2,Vareoplysninger!$G$16:$G$17,0),0)+IFERROR(MATCH(LD2,Vareoplysninger!$H$16:$H$17,0),0)+IFERROR(MATCH(LD2,Vareoplysninger!$I$16:$I$17,0),0)+IFERROR(MATCH(LD2,Vareoplysninger!$J$16:$J$17,0),0)+IFERROR(MATCH(LD2,Vareoplysninger!$F$25:$F$36,0),0)+IFERROR(MATCH(LD2,Vareoplysninger!$G$25:$G$36,0),0)+IFERROR(MATCH(LD2,Vareoplysninger!$H$25:$H$36,0),0)+IFERROR(MATCH(LD2,Vareoplysninger!$I$25:$I$36,0),0)+IFERROR(MATCH(LD2,Vareoplysninger!$J$25:$J$36,0),0)&gt;=1,1,0)</f>
        <v>0</v>
      </c>
      <c r="LE3">
        <f>IF(IFERROR(MATCH(LE2,Vareoplysninger!$F$11:$F$12,0),0)+IFERROR(MATCH(LE2,Vareoplysninger!$G$11:$G$12,0),0)+IFERROR(MATCH(LE2,Vareoplysninger!$H$11:$H$12,0),0)+IFERROR(MATCH(LE2,Vareoplysninger!$I$11:$I$12,0),0)+IFERROR(MATCH(LE2,Vareoplysninger!$J$11:$J$12,0),0)+IFERROR(MATCH(LE2,Vareoplysninger!$F$16:$F$17,0),0)+IFERROR(MATCH(LE2,Vareoplysninger!$G$16:$G$17,0),0)+IFERROR(MATCH(LE2,Vareoplysninger!$H$16:$H$17,0),0)+IFERROR(MATCH(LE2,Vareoplysninger!$I$16:$I$17,0),0)+IFERROR(MATCH(LE2,Vareoplysninger!$J$16:$J$17,0),0)+IFERROR(MATCH(LE2,Vareoplysninger!$F$25:$F$36,0),0)+IFERROR(MATCH(LE2,Vareoplysninger!$G$25:$G$36,0),0)+IFERROR(MATCH(LE2,Vareoplysninger!$H$25:$H$36,0),0)+IFERROR(MATCH(LE2,Vareoplysninger!$I$25:$I$36,0),0)+IFERROR(MATCH(LE2,Vareoplysninger!$J$25:$J$36,0),0)&gt;=1,1,0)</f>
        <v>0</v>
      </c>
      <c r="LF3">
        <f>IF(IFERROR(MATCH(LF2,Vareoplysninger!$F$11:$F$12,0),0)+IFERROR(MATCH(LF2,Vareoplysninger!$G$11:$G$12,0),0)+IFERROR(MATCH(LF2,Vareoplysninger!$H$11:$H$12,0),0)+IFERROR(MATCH(LF2,Vareoplysninger!$I$11:$I$12,0),0)+IFERROR(MATCH(LF2,Vareoplysninger!$J$11:$J$12,0),0)+IFERROR(MATCH(LF2,Vareoplysninger!$F$16:$F$17,0),0)+IFERROR(MATCH(LF2,Vareoplysninger!$G$16:$G$17,0),0)+IFERROR(MATCH(LF2,Vareoplysninger!$H$16:$H$17,0),0)+IFERROR(MATCH(LF2,Vareoplysninger!$I$16:$I$17,0),0)+IFERROR(MATCH(LF2,Vareoplysninger!$J$16:$J$17,0),0)+IFERROR(MATCH(LF2,Vareoplysninger!$F$25:$F$36,0),0)+IFERROR(MATCH(LF2,Vareoplysninger!$G$25:$G$36,0),0)+IFERROR(MATCH(LF2,Vareoplysninger!$H$25:$H$36,0),0)+IFERROR(MATCH(LF2,Vareoplysninger!$I$25:$I$36,0),0)+IFERROR(MATCH(LF2,Vareoplysninger!$J$25:$J$36,0),0)&gt;=1,1,0)</f>
        <v>0</v>
      </c>
      <c r="LG3">
        <f>IF(IFERROR(MATCH(LG2,Vareoplysninger!$F$11:$F$12,0),0)+IFERROR(MATCH(LG2,Vareoplysninger!$G$11:$G$12,0),0)+IFERROR(MATCH(LG2,Vareoplysninger!$H$11:$H$12,0),0)+IFERROR(MATCH(LG2,Vareoplysninger!$I$11:$I$12,0),0)+IFERROR(MATCH(LG2,Vareoplysninger!$J$11:$J$12,0),0)+IFERROR(MATCH(LG2,Vareoplysninger!$F$16:$F$17,0),0)+IFERROR(MATCH(LG2,Vareoplysninger!$G$16:$G$17,0),0)+IFERROR(MATCH(LG2,Vareoplysninger!$H$16:$H$17,0),0)+IFERROR(MATCH(LG2,Vareoplysninger!$I$16:$I$17,0),0)+IFERROR(MATCH(LG2,Vareoplysninger!$J$16:$J$17,0),0)+IFERROR(MATCH(LG2,Vareoplysninger!$F$25:$F$36,0),0)+IFERROR(MATCH(LG2,Vareoplysninger!$G$25:$G$36,0),0)+IFERROR(MATCH(LG2,Vareoplysninger!$H$25:$H$36,0),0)+IFERROR(MATCH(LG2,Vareoplysninger!$I$25:$I$36,0),0)+IFERROR(MATCH(LG2,Vareoplysninger!$J$25:$J$36,0),0)&gt;=1,1,0)</f>
        <v>0</v>
      </c>
      <c r="LH3">
        <f>IF(IFERROR(MATCH(LH2,Vareoplysninger!$F$11:$F$12,0),0)+IFERROR(MATCH(LH2,Vareoplysninger!$G$11:$G$12,0),0)+IFERROR(MATCH(LH2,Vareoplysninger!$H$11:$H$12,0),0)+IFERROR(MATCH(LH2,Vareoplysninger!$I$11:$I$12,0),0)+IFERROR(MATCH(LH2,Vareoplysninger!$J$11:$J$12,0),0)+IFERROR(MATCH(LH2,Vareoplysninger!$F$16:$F$17,0),0)+IFERROR(MATCH(LH2,Vareoplysninger!$G$16:$G$17,0),0)+IFERROR(MATCH(LH2,Vareoplysninger!$H$16:$H$17,0),0)+IFERROR(MATCH(LH2,Vareoplysninger!$I$16:$I$17,0),0)+IFERROR(MATCH(LH2,Vareoplysninger!$J$16:$J$17,0),0)+IFERROR(MATCH(LH2,Vareoplysninger!$F$25:$F$36,0),0)+IFERROR(MATCH(LH2,Vareoplysninger!$G$25:$G$36,0),0)+IFERROR(MATCH(LH2,Vareoplysninger!$H$25:$H$36,0),0)+IFERROR(MATCH(LH2,Vareoplysninger!$I$25:$I$36,0),0)+IFERROR(MATCH(LH2,Vareoplysninger!$J$25:$J$36,0),0)&gt;=1,1,0)</f>
        <v>0</v>
      </c>
      <c r="LI3">
        <f>IF(IFERROR(MATCH(LI2,Vareoplysninger!$F$11:$F$12,0),0)+IFERROR(MATCH(LI2,Vareoplysninger!$G$11:$G$12,0),0)+IFERROR(MATCH(LI2,Vareoplysninger!$H$11:$H$12,0),0)+IFERROR(MATCH(LI2,Vareoplysninger!$I$11:$I$12,0),0)+IFERROR(MATCH(LI2,Vareoplysninger!$J$11:$J$12,0),0)+IFERROR(MATCH(LI2,Vareoplysninger!$F$16:$F$17,0),0)+IFERROR(MATCH(LI2,Vareoplysninger!$G$16:$G$17,0),0)+IFERROR(MATCH(LI2,Vareoplysninger!$H$16:$H$17,0),0)+IFERROR(MATCH(LI2,Vareoplysninger!$I$16:$I$17,0),0)+IFERROR(MATCH(LI2,Vareoplysninger!$J$16:$J$17,0),0)+IFERROR(MATCH(LI2,Vareoplysninger!$F$25:$F$36,0),0)+IFERROR(MATCH(LI2,Vareoplysninger!$G$25:$G$36,0),0)+IFERROR(MATCH(LI2,Vareoplysninger!$H$25:$H$36,0),0)+IFERROR(MATCH(LI2,Vareoplysninger!$I$25:$I$36,0),0)+IFERROR(MATCH(LI2,Vareoplysninger!$J$25:$J$36,0),0)&gt;=1,1,0)</f>
        <v>0</v>
      </c>
      <c r="LJ3">
        <f>IF(IFERROR(MATCH(LJ2,Vareoplysninger!$F$11:$F$12,0),0)+IFERROR(MATCH(LJ2,Vareoplysninger!$G$11:$G$12,0),0)+IFERROR(MATCH(LJ2,Vareoplysninger!$H$11:$H$12,0),0)+IFERROR(MATCH(LJ2,Vareoplysninger!$I$11:$I$12,0),0)+IFERROR(MATCH(LJ2,Vareoplysninger!$J$11:$J$12,0),0)+IFERROR(MATCH(LJ2,Vareoplysninger!$F$16:$F$17,0),0)+IFERROR(MATCH(LJ2,Vareoplysninger!$G$16:$G$17,0),0)+IFERROR(MATCH(LJ2,Vareoplysninger!$H$16:$H$17,0),0)+IFERROR(MATCH(LJ2,Vareoplysninger!$I$16:$I$17,0),0)+IFERROR(MATCH(LJ2,Vareoplysninger!$J$16:$J$17,0),0)+IFERROR(MATCH(LJ2,Vareoplysninger!$F$25:$F$36,0),0)+IFERROR(MATCH(LJ2,Vareoplysninger!$G$25:$G$36,0),0)+IFERROR(MATCH(LJ2,Vareoplysninger!$H$25:$H$36,0),0)+IFERROR(MATCH(LJ2,Vareoplysninger!$I$25:$I$36,0),0)+IFERROR(MATCH(LJ2,Vareoplysninger!$J$25:$J$36,0),0)&gt;=1,1,0)</f>
        <v>0</v>
      </c>
      <c r="LK3">
        <f>IF(IFERROR(MATCH(LK2,Vareoplysninger!$F$11:$F$12,0),0)+IFERROR(MATCH(LK2,Vareoplysninger!$G$11:$G$12,0),0)+IFERROR(MATCH(LK2,Vareoplysninger!$H$11:$H$12,0),0)+IFERROR(MATCH(LK2,Vareoplysninger!$I$11:$I$12,0),0)+IFERROR(MATCH(LK2,Vareoplysninger!$J$11:$J$12,0),0)+IFERROR(MATCH(LK2,Vareoplysninger!$F$16:$F$17,0),0)+IFERROR(MATCH(LK2,Vareoplysninger!$G$16:$G$17,0),0)+IFERROR(MATCH(LK2,Vareoplysninger!$H$16:$H$17,0),0)+IFERROR(MATCH(LK2,Vareoplysninger!$I$16:$I$17,0),0)+IFERROR(MATCH(LK2,Vareoplysninger!$J$16:$J$17,0),0)+IFERROR(MATCH(LK2,Vareoplysninger!$F$25:$F$36,0),0)+IFERROR(MATCH(LK2,Vareoplysninger!$G$25:$G$36,0),0)+IFERROR(MATCH(LK2,Vareoplysninger!$H$25:$H$36,0),0)+IFERROR(MATCH(LK2,Vareoplysninger!$I$25:$I$36,0),0)+IFERROR(MATCH(LK2,Vareoplysninger!$J$25:$J$36,0),0)&gt;=1,1,0)</f>
        <v>0</v>
      </c>
      <c r="LL3">
        <f>IF(IFERROR(MATCH(LL2,Vareoplysninger!$F$11:$F$12,0),0)+IFERROR(MATCH(LL2,Vareoplysninger!$G$11:$G$12,0),0)+IFERROR(MATCH(LL2,Vareoplysninger!$H$11:$H$12,0),0)+IFERROR(MATCH(LL2,Vareoplysninger!$I$11:$I$12,0),0)+IFERROR(MATCH(LL2,Vareoplysninger!$J$11:$J$12,0),0)+IFERROR(MATCH(LL2,Vareoplysninger!$F$16:$F$17,0),0)+IFERROR(MATCH(LL2,Vareoplysninger!$G$16:$G$17,0),0)+IFERROR(MATCH(LL2,Vareoplysninger!$H$16:$H$17,0),0)+IFERROR(MATCH(LL2,Vareoplysninger!$I$16:$I$17,0),0)+IFERROR(MATCH(LL2,Vareoplysninger!$J$16:$J$17,0),0)+IFERROR(MATCH(LL2,Vareoplysninger!$F$25:$F$36,0),0)+IFERROR(MATCH(LL2,Vareoplysninger!$G$25:$G$36,0),0)+IFERROR(MATCH(LL2,Vareoplysninger!$H$25:$H$36,0),0)+IFERROR(MATCH(LL2,Vareoplysninger!$I$25:$I$36,0),0)+IFERROR(MATCH(LL2,Vareoplysninger!$J$25:$J$36,0),0)&gt;=1,1,0)</f>
        <v>0</v>
      </c>
      <c r="LM3">
        <f>IF(IFERROR(MATCH(LM2,Vareoplysninger!$F$11:$F$12,0),0)+IFERROR(MATCH(LM2,Vareoplysninger!$G$11:$G$12,0),0)+IFERROR(MATCH(LM2,Vareoplysninger!$H$11:$H$12,0),0)+IFERROR(MATCH(LM2,Vareoplysninger!$I$11:$I$12,0),0)+IFERROR(MATCH(LM2,Vareoplysninger!$J$11:$J$12,0),0)+IFERROR(MATCH(LM2,Vareoplysninger!$F$16:$F$17,0),0)+IFERROR(MATCH(LM2,Vareoplysninger!$G$16:$G$17,0),0)+IFERROR(MATCH(LM2,Vareoplysninger!$H$16:$H$17,0),0)+IFERROR(MATCH(LM2,Vareoplysninger!$I$16:$I$17,0),0)+IFERROR(MATCH(LM2,Vareoplysninger!$J$16:$J$17,0),0)+IFERROR(MATCH(LM2,Vareoplysninger!$F$25:$F$36,0),0)+IFERROR(MATCH(LM2,Vareoplysninger!$G$25:$G$36,0),0)+IFERROR(MATCH(LM2,Vareoplysninger!$H$25:$H$36,0),0)+IFERROR(MATCH(LM2,Vareoplysninger!$I$25:$I$36,0),0)+IFERROR(MATCH(LM2,Vareoplysninger!$J$25:$J$36,0),0)&gt;=1,1,0)</f>
        <v>0</v>
      </c>
      <c r="LN3">
        <f>IF(IFERROR(MATCH(LN2,Vareoplysninger!$F$11:$F$12,0),0)+IFERROR(MATCH(LN2,Vareoplysninger!$G$11:$G$12,0),0)+IFERROR(MATCH(LN2,Vareoplysninger!$H$11:$H$12,0),0)+IFERROR(MATCH(LN2,Vareoplysninger!$I$11:$I$12,0),0)+IFERROR(MATCH(LN2,Vareoplysninger!$J$11:$J$12,0),0)+IFERROR(MATCH(LN2,Vareoplysninger!$F$16:$F$17,0),0)+IFERROR(MATCH(LN2,Vareoplysninger!$G$16:$G$17,0),0)+IFERROR(MATCH(LN2,Vareoplysninger!$H$16:$H$17,0),0)+IFERROR(MATCH(LN2,Vareoplysninger!$I$16:$I$17,0),0)+IFERROR(MATCH(LN2,Vareoplysninger!$J$16:$J$17,0),0)+IFERROR(MATCH(LN2,Vareoplysninger!$F$25:$F$36,0),0)+IFERROR(MATCH(LN2,Vareoplysninger!$G$25:$G$36,0),0)+IFERROR(MATCH(LN2,Vareoplysninger!$H$25:$H$36,0),0)+IFERROR(MATCH(LN2,Vareoplysninger!$I$25:$I$36,0),0)+IFERROR(MATCH(LN2,Vareoplysninger!$J$25:$J$36,0),0)&gt;=1,1,0)</f>
        <v>0</v>
      </c>
      <c r="LO3">
        <f>IF(IFERROR(MATCH(LO2,Vareoplysninger!$F$11:$F$12,0),0)+IFERROR(MATCH(LO2,Vareoplysninger!$G$11:$G$12,0),0)+IFERROR(MATCH(LO2,Vareoplysninger!$H$11:$H$12,0),0)+IFERROR(MATCH(LO2,Vareoplysninger!$I$11:$I$12,0),0)+IFERROR(MATCH(LO2,Vareoplysninger!$J$11:$J$12,0),0)+IFERROR(MATCH(LO2,Vareoplysninger!$F$16:$F$17,0),0)+IFERROR(MATCH(LO2,Vareoplysninger!$G$16:$G$17,0),0)+IFERROR(MATCH(LO2,Vareoplysninger!$H$16:$H$17,0),0)+IFERROR(MATCH(LO2,Vareoplysninger!$I$16:$I$17,0),0)+IFERROR(MATCH(LO2,Vareoplysninger!$J$16:$J$17,0),0)+IFERROR(MATCH(LO2,Vareoplysninger!$F$25:$F$36,0),0)+IFERROR(MATCH(LO2,Vareoplysninger!$G$25:$G$36,0),0)+IFERROR(MATCH(LO2,Vareoplysninger!$H$25:$H$36,0),0)+IFERROR(MATCH(LO2,Vareoplysninger!$I$25:$I$36,0),0)+IFERROR(MATCH(LO2,Vareoplysninger!$J$25:$J$36,0),0)&gt;=1,1,0)</f>
        <v>0</v>
      </c>
      <c r="LP3">
        <f>IF(IFERROR(MATCH(LP2,Vareoplysninger!$F$11:$F$12,0),0)+IFERROR(MATCH(LP2,Vareoplysninger!$G$11:$G$12,0),0)+IFERROR(MATCH(LP2,Vareoplysninger!$H$11:$H$12,0),0)+IFERROR(MATCH(LP2,Vareoplysninger!$I$11:$I$12,0),0)+IFERROR(MATCH(LP2,Vareoplysninger!$J$11:$J$12,0),0)+IFERROR(MATCH(LP2,Vareoplysninger!$F$16:$F$17,0),0)+IFERROR(MATCH(LP2,Vareoplysninger!$G$16:$G$17,0),0)+IFERROR(MATCH(LP2,Vareoplysninger!$H$16:$H$17,0),0)+IFERROR(MATCH(LP2,Vareoplysninger!$I$16:$I$17,0),0)+IFERROR(MATCH(LP2,Vareoplysninger!$J$16:$J$17,0),0)+IFERROR(MATCH(LP2,Vareoplysninger!$F$25:$F$36,0),0)+IFERROR(MATCH(LP2,Vareoplysninger!$G$25:$G$36,0),0)+IFERROR(MATCH(LP2,Vareoplysninger!$H$25:$H$36,0),0)+IFERROR(MATCH(LP2,Vareoplysninger!$I$25:$I$36,0),0)+IFERROR(MATCH(LP2,Vareoplysninger!$J$25:$J$36,0),0)&gt;=1,1,0)</f>
        <v>0</v>
      </c>
      <c r="LQ3">
        <f>IF(IFERROR(MATCH(LQ2,Vareoplysninger!$F$11:$F$12,0),0)+IFERROR(MATCH(LQ2,Vareoplysninger!$G$11:$G$12,0),0)+IFERROR(MATCH(LQ2,Vareoplysninger!$H$11:$H$12,0),0)+IFERROR(MATCH(LQ2,Vareoplysninger!$I$11:$I$12,0),0)+IFERROR(MATCH(LQ2,Vareoplysninger!$J$11:$J$12,0),0)+IFERROR(MATCH(LQ2,Vareoplysninger!$F$16:$F$17,0),0)+IFERROR(MATCH(LQ2,Vareoplysninger!$G$16:$G$17,0),0)+IFERROR(MATCH(LQ2,Vareoplysninger!$H$16:$H$17,0),0)+IFERROR(MATCH(LQ2,Vareoplysninger!$I$16:$I$17,0),0)+IFERROR(MATCH(LQ2,Vareoplysninger!$J$16:$J$17,0),0)+IFERROR(MATCH(LQ2,Vareoplysninger!$F$25:$F$36,0),0)+IFERROR(MATCH(LQ2,Vareoplysninger!$G$25:$G$36,0),0)+IFERROR(MATCH(LQ2,Vareoplysninger!$H$25:$H$36,0),0)+IFERROR(MATCH(LQ2,Vareoplysninger!$I$25:$I$36,0),0)+IFERROR(MATCH(LQ2,Vareoplysninger!$J$25:$J$36,0),0)&gt;=1,1,0)</f>
        <v>0</v>
      </c>
      <c r="LR3">
        <f>IF(IFERROR(MATCH(LR2,Vareoplysninger!$F$11:$F$12,0),0)+IFERROR(MATCH(LR2,Vareoplysninger!$G$11:$G$12,0),0)+IFERROR(MATCH(LR2,Vareoplysninger!$H$11:$H$12,0),0)+IFERROR(MATCH(LR2,Vareoplysninger!$I$11:$I$12,0),0)+IFERROR(MATCH(LR2,Vareoplysninger!$J$11:$J$12,0),0)+IFERROR(MATCH(LR2,Vareoplysninger!$F$16:$F$17,0),0)+IFERROR(MATCH(LR2,Vareoplysninger!$G$16:$G$17,0),0)+IFERROR(MATCH(LR2,Vareoplysninger!$H$16:$H$17,0),0)+IFERROR(MATCH(LR2,Vareoplysninger!$I$16:$I$17,0),0)+IFERROR(MATCH(LR2,Vareoplysninger!$J$16:$J$17,0),0)+IFERROR(MATCH(LR2,Vareoplysninger!$F$25:$F$36,0),0)+IFERROR(MATCH(LR2,Vareoplysninger!$G$25:$G$36,0),0)+IFERROR(MATCH(LR2,Vareoplysninger!$H$25:$H$36,0),0)+IFERROR(MATCH(LR2,Vareoplysninger!$I$25:$I$36,0),0)+IFERROR(MATCH(LR2,Vareoplysninger!$J$25:$J$36,0),0)&gt;=1,1,0)</f>
        <v>0</v>
      </c>
      <c r="LS3">
        <f>IF(IFERROR(MATCH(LS2,Vareoplysninger!$F$11:$F$12,0),0)+IFERROR(MATCH(LS2,Vareoplysninger!$G$11:$G$12,0),0)+IFERROR(MATCH(LS2,Vareoplysninger!$H$11:$H$12,0),0)+IFERROR(MATCH(LS2,Vareoplysninger!$I$11:$I$12,0),0)+IFERROR(MATCH(LS2,Vareoplysninger!$J$11:$J$12,0),0)+IFERROR(MATCH(LS2,Vareoplysninger!$F$16:$F$17,0),0)+IFERROR(MATCH(LS2,Vareoplysninger!$G$16:$G$17,0),0)+IFERROR(MATCH(LS2,Vareoplysninger!$H$16:$H$17,0),0)+IFERROR(MATCH(LS2,Vareoplysninger!$I$16:$I$17,0),0)+IFERROR(MATCH(LS2,Vareoplysninger!$J$16:$J$17,0),0)+IFERROR(MATCH(LS2,Vareoplysninger!$F$25:$F$36,0),0)+IFERROR(MATCH(LS2,Vareoplysninger!$G$25:$G$36,0),0)+IFERROR(MATCH(LS2,Vareoplysninger!$H$25:$H$36,0),0)+IFERROR(MATCH(LS2,Vareoplysninger!$I$25:$I$36,0),0)+IFERROR(MATCH(LS2,Vareoplysninger!$J$25:$J$36,0),0)&gt;=1,1,0)</f>
        <v>0</v>
      </c>
      <c r="LT3">
        <f>IF(IFERROR(MATCH(LT2,Vareoplysninger!$F$11:$F$12,0),0)+IFERROR(MATCH(LT2,Vareoplysninger!$G$11:$G$12,0),0)+IFERROR(MATCH(LT2,Vareoplysninger!$H$11:$H$12,0),0)+IFERROR(MATCH(LT2,Vareoplysninger!$I$11:$I$12,0),0)+IFERROR(MATCH(LT2,Vareoplysninger!$J$11:$J$12,0),0)+IFERROR(MATCH(LT2,Vareoplysninger!$F$16:$F$17,0),0)+IFERROR(MATCH(LT2,Vareoplysninger!$G$16:$G$17,0),0)+IFERROR(MATCH(LT2,Vareoplysninger!$H$16:$H$17,0),0)+IFERROR(MATCH(LT2,Vareoplysninger!$I$16:$I$17,0),0)+IFERROR(MATCH(LT2,Vareoplysninger!$J$16:$J$17,0),0)+IFERROR(MATCH(LT2,Vareoplysninger!$F$25:$F$36,0),0)+IFERROR(MATCH(LT2,Vareoplysninger!$G$25:$G$36,0),0)+IFERROR(MATCH(LT2,Vareoplysninger!$H$25:$H$36,0),0)+IFERROR(MATCH(LT2,Vareoplysninger!$I$25:$I$36,0),0)+IFERROR(MATCH(LT2,Vareoplysninger!$J$25:$J$36,0),0)&gt;=1,1,0)</f>
        <v>0</v>
      </c>
      <c r="LU3">
        <f>IF(IFERROR(MATCH(LU2,Vareoplysninger!$F$11:$F$12,0),0)+IFERROR(MATCH(LU2,Vareoplysninger!$G$11:$G$12,0),0)+IFERROR(MATCH(LU2,Vareoplysninger!$H$11:$H$12,0),0)+IFERROR(MATCH(LU2,Vareoplysninger!$I$11:$I$12,0),0)+IFERROR(MATCH(LU2,Vareoplysninger!$J$11:$J$12,0),0)+IFERROR(MATCH(LU2,Vareoplysninger!$F$16:$F$17,0),0)+IFERROR(MATCH(LU2,Vareoplysninger!$G$16:$G$17,0),0)+IFERROR(MATCH(LU2,Vareoplysninger!$H$16:$H$17,0),0)+IFERROR(MATCH(LU2,Vareoplysninger!$I$16:$I$17,0),0)+IFERROR(MATCH(LU2,Vareoplysninger!$J$16:$J$17,0),0)+IFERROR(MATCH(LU2,Vareoplysninger!$F$25:$F$36,0),0)+IFERROR(MATCH(LU2,Vareoplysninger!$G$25:$G$36,0),0)+IFERROR(MATCH(LU2,Vareoplysninger!$H$25:$H$36,0),0)+IFERROR(MATCH(LU2,Vareoplysninger!$I$25:$I$36,0),0)+IFERROR(MATCH(LU2,Vareoplysninger!$J$25:$J$36,0),0)&gt;=1,1,0)</f>
        <v>0</v>
      </c>
      <c r="LV3">
        <f>IF(IFERROR(MATCH(LV2,Vareoplysninger!$F$11:$F$12,0),0)+IFERROR(MATCH(LV2,Vareoplysninger!$G$11:$G$12,0),0)+IFERROR(MATCH(LV2,Vareoplysninger!$H$11:$H$12,0),0)+IFERROR(MATCH(LV2,Vareoplysninger!$I$11:$I$12,0),0)+IFERROR(MATCH(LV2,Vareoplysninger!$J$11:$J$12,0),0)+IFERROR(MATCH(LV2,Vareoplysninger!$F$16:$F$17,0),0)+IFERROR(MATCH(LV2,Vareoplysninger!$G$16:$G$17,0),0)+IFERROR(MATCH(LV2,Vareoplysninger!$H$16:$H$17,0),0)+IFERROR(MATCH(LV2,Vareoplysninger!$I$16:$I$17,0),0)+IFERROR(MATCH(LV2,Vareoplysninger!$J$16:$J$17,0),0)+IFERROR(MATCH(LV2,Vareoplysninger!$F$25:$F$36,0),0)+IFERROR(MATCH(LV2,Vareoplysninger!$G$25:$G$36,0),0)+IFERROR(MATCH(LV2,Vareoplysninger!$H$25:$H$36,0),0)+IFERROR(MATCH(LV2,Vareoplysninger!$I$25:$I$36,0),0)+IFERROR(MATCH(LV2,Vareoplysninger!$J$25:$J$36,0),0)&gt;=1,1,0)</f>
        <v>0</v>
      </c>
      <c r="LW3">
        <f>IF(IFERROR(MATCH(LW2,Vareoplysninger!$F$11:$F$12,0),0)+IFERROR(MATCH(LW2,Vareoplysninger!$G$11:$G$12,0),0)+IFERROR(MATCH(LW2,Vareoplysninger!$H$11:$H$12,0),0)+IFERROR(MATCH(LW2,Vareoplysninger!$I$11:$I$12,0),0)+IFERROR(MATCH(LW2,Vareoplysninger!$J$11:$J$12,0),0)+IFERROR(MATCH(LW2,Vareoplysninger!$F$16:$F$17,0),0)+IFERROR(MATCH(LW2,Vareoplysninger!$G$16:$G$17,0),0)+IFERROR(MATCH(LW2,Vareoplysninger!$H$16:$H$17,0),0)+IFERROR(MATCH(LW2,Vareoplysninger!$I$16:$I$17,0),0)+IFERROR(MATCH(LW2,Vareoplysninger!$J$16:$J$17,0),0)+IFERROR(MATCH(LW2,Vareoplysninger!$F$25:$F$36,0),0)+IFERROR(MATCH(LW2,Vareoplysninger!$G$25:$G$36,0),0)+IFERROR(MATCH(LW2,Vareoplysninger!$H$25:$H$36,0),0)+IFERROR(MATCH(LW2,Vareoplysninger!$I$25:$I$36,0),0)+IFERROR(MATCH(LW2,Vareoplysninger!$J$25:$J$36,0),0)&gt;=1,1,0)</f>
        <v>0</v>
      </c>
      <c r="LX3">
        <f>IF(IFERROR(MATCH(LX2,Vareoplysninger!$F$11:$F$12,0),0)+IFERROR(MATCH(LX2,Vareoplysninger!$G$11:$G$12,0),0)+IFERROR(MATCH(LX2,Vareoplysninger!$H$11:$H$12,0),0)+IFERROR(MATCH(LX2,Vareoplysninger!$I$11:$I$12,0),0)+IFERROR(MATCH(LX2,Vareoplysninger!$J$11:$J$12,0),0)+IFERROR(MATCH(LX2,Vareoplysninger!$F$16:$F$17,0),0)+IFERROR(MATCH(LX2,Vareoplysninger!$G$16:$G$17,0),0)+IFERROR(MATCH(LX2,Vareoplysninger!$H$16:$H$17,0),0)+IFERROR(MATCH(LX2,Vareoplysninger!$I$16:$I$17,0),0)+IFERROR(MATCH(LX2,Vareoplysninger!$J$16:$J$17,0),0)+IFERROR(MATCH(LX2,Vareoplysninger!$F$25:$F$36,0),0)+IFERROR(MATCH(LX2,Vareoplysninger!$G$25:$G$36,0),0)+IFERROR(MATCH(LX2,Vareoplysninger!$H$25:$H$36,0),0)+IFERROR(MATCH(LX2,Vareoplysninger!$I$25:$I$36,0),0)+IFERROR(MATCH(LX2,Vareoplysninger!$J$25:$J$36,0),0)&gt;=1,1,0)</f>
        <v>0</v>
      </c>
      <c r="LY3">
        <f>IF(IFERROR(MATCH(LY2,Vareoplysninger!$F$11:$F$12,0),0)+IFERROR(MATCH(LY2,Vareoplysninger!$G$11:$G$12,0),0)+IFERROR(MATCH(LY2,Vareoplysninger!$H$11:$H$12,0),0)+IFERROR(MATCH(LY2,Vareoplysninger!$I$11:$I$12,0),0)+IFERROR(MATCH(LY2,Vareoplysninger!$J$11:$J$12,0),0)+IFERROR(MATCH(LY2,Vareoplysninger!$F$16:$F$17,0),0)+IFERROR(MATCH(LY2,Vareoplysninger!$G$16:$G$17,0),0)+IFERROR(MATCH(LY2,Vareoplysninger!$H$16:$H$17,0),0)+IFERROR(MATCH(LY2,Vareoplysninger!$I$16:$I$17,0),0)+IFERROR(MATCH(LY2,Vareoplysninger!$J$16:$J$17,0),0)+IFERROR(MATCH(LY2,Vareoplysninger!$F$25:$F$36,0),0)+IFERROR(MATCH(LY2,Vareoplysninger!$G$25:$G$36,0),0)+IFERROR(MATCH(LY2,Vareoplysninger!$H$25:$H$36,0),0)+IFERROR(MATCH(LY2,Vareoplysninger!$I$25:$I$36,0),0)+IFERROR(MATCH(LY2,Vareoplysninger!$J$25:$J$36,0),0)&gt;=1,1,0)</f>
        <v>0</v>
      </c>
      <c r="LZ3">
        <f>IF(IFERROR(MATCH(LZ2,Vareoplysninger!$F$11:$F$12,0),0)+IFERROR(MATCH(LZ2,Vareoplysninger!$G$11:$G$12,0),0)+IFERROR(MATCH(LZ2,Vareoplysninger!$H$11:$H$12,0),0)+IFERROR(MATCH(LZ2,Vareoplysninger!$I$11:$I$12,0),0)+IFERROR(MATCH(LZ2,Vareoplysninger!$J$11:$J$12,0),0)+IFERROR(MATCH(LZ2,Vareoplysninger!$F$16:$F$17,0),0)+IFERROR(MATCH(LZ2,Vareoplysninger!$G$16:$G$17,0),0)+IFERROR(MATCH(LZ2,Vareoplysninger!$H$16:$H$17,0),0)+IFERROR(MATCH(LZ2,Vareoplysninger!$I$16:$I$17,0),0)+IFERROR(MATCH(LZ2,Vareoplysninger!$J$16:$J$17,0),0)+IFERROR(MATCH(LZ2,Vareoplysninger!$F$25:$F$36,0),0)+IFERROR(MATCH(LZ2,Vareoplysninger!$G$25:$G$36,0),0)+IFERROR(MATCH(LZ2,Vareoplysninger!$H$25:$H$36,0),0)+IFERROR(MATCH(LZ2,Vareoplysninger!$I$25:$I$36,0),0)+IFERROR(MATCH(LZ2,Vareoplysninger!$J$25:$J$36,0),0)&gt;=1,1,0)</f>
        <v>0</v>
      </c>
      <c r="MA3">
        <f>IF(IFERROR(MATCH(MA2,Vareoplysninger!$F$11:$F$12,0),0)+IFERROR(MATCH(MA2,Vareoplysninger!$G$11:$G$12,0),0)+IFERROR(MATCH(MA2,Vareoplysninger!$H$11:$H$12,0),0)+IFERROR(MATCH(MA2,Vareoplysninger!$I$11:$I$12,0),0)+IFERROR(MATCH(MA2,Vareoplysninger!$J$11:$J$12,0),0)+IFERROR(MATCH(MA2,Vareoplysninger!$F$16:$F$17,0),0)+IFERROR(MATCH(MA2,Vareoplysninger!$G$16:$G$17,0),0)+IFERROR(MATCH(MA2,Vareoplysninger!$H$16:$H$17,0),0)+IFERROR(MATCH(MA2,Vareoplysninger!$I$16:$I$17,0),0)+IFERROR(MATCH(MA2,Vareoplysninger!$J$16:$J$17,0),0)+IFERROR(MATCH(MA2,Vareoplysninger!$F$25:$F$36,0),0)+IFERROR(MATCH(MA2,Vareoplysninger!$G$25:$G$36,0),0)+IFERROR(MATCH(MA2,Vareoplysninger!$H$25:$H$36,0),0)+IFERROR(MATCH(MA2,Vareoplysninger!$I$25:$I$36,0),0)+IFERROR(MATCH(MA2,Vareoplysninger!$J$25:$J$36,0),0)&gt;=1,1,0)</f>
        <v>0</v>
      </c>
      <c r="MB3">
        <f>IF(IFERROR(MATCH(MB2,Vareoplysninger!$F$11:$F$12,0),0)+IFERROR(MATCH(MB2,Vareoplysninger!$G$11:$G$12,0),0)+IFERROR(MATCH(MB2,Vareoplysninger!$H$11:$H$12,0),0)+IFERROR(MATCH(MB2,Vareoplysninger!$I$11:$I$12,0),0)+IFERROR(MATCH(MB2,Vareoplysninger!$J$11:$J$12,0),0)+IFERROR(MATCH(MB2,Vareoplysninger!$F$16:$F$17,0),0)+IFERROR(MATCH(MB2,Vareoplysninger!$G$16:$G$17,0),0)+IFERROR(MATCH(MB2,Vareoplysninger!$H$16:$H$17,0),0)+IFERROR(MATCH(MB2,Vareoplysninger!$I$16:$I$17,0),0)+IFERROR(MATCH(MB2,Vareoplysninger!$J$16:$J$17,0),0)+IFERROR(MATCH(MB2,Vareoplysninger!$F$25:$F$36,0),0)+IFERROR(MATCH(MB2,Vareoplysninger!$G$25:$G$36,0),0)+IFERROR(MATCH(MB2,Vareoplysninger!$H$25:$H$36,0),0)+IFERROR(MATCH(MB2,Vareoplysninger!$I$25:$I$36,0),0)+IFERROR(MATCH(MB2,Vareoplysninger!$J$25:$J$36,0),0)&gt;=1,1,0)</f>
        <v>0</v>
      </c>
      <c r="MC3">
        <f>IF(IFERROR(MATCH(MC2,Vareoplysninger!$F$11:$F$12,0),0)+IFERROR(MATCH(MC2,Vareoplysninger!$G$11:$G$12,0),0)+IFERROR(MATCH(MC2,Vareoplysninger!$H$11:$H$12,0),0)+IFERROR(MATCH(MC2,Vareoplysninger!$I$11:$I$12,0),0)+IFERROR(MATCH(MC2,Vareoplysninger!$J$11:$J$12,0),0)+IFERROR(MATCH(MC2,Vareoplysninger!$F$16:$F$17,0),0)+IFERROR(MATCH(MC2,Vareoplysninger!$G$16:$G$17,0),0)+IFERROR(MATCH(MC2,Vareoplysninger!$H$16:$H$17,0),0)+IFERROR(MATCH(MC2,Vareoplysninger!$I$16:$I$17,0),0)+IFERROR(MATCH(MC2,Vareoplysninger!$J$16:$J$17,0),0)+IFERROR(MATCH(MC2,Vareoplysninger!$F$25:$F$36,0),0)+IFERROR(MATCH(MC2,Vareoplysninger!$G$25:$G$36,0),0)+IFERROR(MATCH(MC2,Vareoplysninger!$H$25:$H$36,0),0)+IFERROR(MATCH(MC2,Vareoplysninger!$I$25:$I$36,0),0)+IFERROR(MATCH(MC2,Vareoplysninger!$J$25:$J$36,0),0)&gt;=1,1,0)</f>
        <v>0</v>
      </c>
      <c r="MD3">
        <f>IF(IFERROR(MATCH(MD2,Vareoplysninger!$F$11:$F$12,0),0)+IFERROR(MATCH(MD2,Vareoplysninger!$G$11:$G$12,0),0)+IFERROR(MATCH(MD2,Vareoplysninger!$H$11:$H$12,0),0)+IFERROR(MATCH(MD2,Vareoplysninger!$I$11:$I$12,0),0)+IFERROR(MATCH(MD2,Vareoplysninger!$J$11:$J$12,0),0)+IFERROR(MATCH(MD2,Vareoplysninger!$F$16:$F$17,0),0)+IFERROR(MATCH(MD2,Vareoplysninger!$G$16:$G$17,0),0)+IFERROR(MATCH(MD2,Vareoplysninger!$H$16:$H$17,0),0)+IFERROR(MATCH(MD2,Vareoplysninger!$I$16:$I$17,0),0)+IFERROR(MATCH(MD2,Vareoplysninger!$J$16:$J$17,0),0)+IFERROR(MATCH(MD2,Vareoplysninger!$F$25:$F$36,0),0)+IFERROR(MATCH(MD2,Vareoplysninger!$G$25:$G$36,0),0)+IFERROR(MATCH(MD2,Vareoplysninger!$H$25:$H$36,0),0)+IFERROR(MATCH(MD2,Vareoplysninger!$I$25:$I$36,0),0)+IFERROR(MATCH(MD2,Vareoplysninger!$J$25:$J$36,0),0)&gt;=1,1,0)</f>
        <v>0</v>
      </c>
      <c r="ME3">
        <f>IF(IFERROR(MATCH(ME2,Vareoplysninger!$F$11:$F$12,0),0)+IFERROR(MATCH(ME2,Vareoplysninger!$G$11:$G$12,0),0)+IFERROR(MATCH(ME2,Vareoplysninger!$H$11:$H$12,0),0)+IFERROR(MATCH(ME2,Vareoplysninger!$I$11:$I$12,0),0)+IFERROR(MATCH(ME2,Vareoplysninger!$J$11:$J$12,0),0)+IFERROR(MATCH(ME2,Vareoplysninger!$F$16:$F$17,0),0)+IFERROR(MATCH(ME2,Vareoplysninger!$G$16:$G$17,0),0)+IFERROR(MATCH(ME2,Vareoplysninger!$H$16:$H$17,0),0)+IFERROR(MATCH(ME2,Vareoplysninger!$I$16:$I$17,0),0)+IFERROR(MATCH(ME2,Vareoplysninger!$J$16:$J$17,0),0)+IFERROR(MATCH(ME2,Vareoplysninger!$F$25:$F$36,0),0)+IFERROR(MATCH(ME2,Vareoplysninger!$G$25:$G$36,0),0)+IFERROR(MATCH(ME2,Vareoplysninger!$H$25:$H$36,0),0)+IFERROR(MATCH(ME2,Vareoplysninger!$I$25:$I$36,0),0)+IFERROR(MATCH(ME2,Vareoplysninger!$J$25:$J$36,0),0)&gt;=1,1,0)</f>
        <v>0</v>
      </c>
      <c r="MF3">
        <f>IF(IFERROR(MATCH(MF2,Vareoplysninger!$F$11:$F$12,0),0)+IFERROR(MATCH(MF2,Vareoplysninger!$G$11:$G$12,0),0)+IFERROR(MATCH(MF2,Vareoplysninger!$H$11:$H$12,0),0)+IFERROR(MATCH(MF2,Vareoplysninger!$I$11:$I$12,0),0)+IFERROR(MATCH(MF2,Vareoplysninger!$J$11:$J$12,0),0)+IFERROR(MATCH(MF2,Vareoplysninger!$F$16:$F$17,0),0)+IFERROR(MATCH(MF2,Vareoplysninger!$G$16:$G$17,0),0)+IFERROR(MATCH(MF2,Vareoplysninger!$H$16:$H$17,0),0)+IFERROR(MATCH(MF2,Vareoplysninger!$I$16:$I$17,0),0)+IFERROR(MATCH(MF2,Vareoplysninger!$J$16:$J$17,0),0)+IFERROR(MATCH(MF2,Vareoplysninger!$F$25:$F$36,0),0)+IFERROR(MATCH(MF2,Vareoplysninger!$G$25:$G$36,0),0)+IFERROR(MATCH(MF2,Vareoplysninger!$H$25:$H$36,0),0)+IFERROR(MATCH(MF2,Vareoplysninger!$I$25:$I$36,0),0)+IFERROR(MATCH(MF2,Vareoplysninger!$J$25:$J$36,0),0)&gt;=1,1,0)</f>
        <v>0</v>
      </c>
      <c r="MG3">
        <f>IF(IFERROR(MATCH(MG2,Vareoplysninger!$F$11:$F$12,0),0)+IFERROR(MATCH(MG2,Vareoplysninger!$G$11:$G$12,0),0)+IFERROR(MATCH(MG2,Vareoplysninger!$H$11:$H$12,0),0)+IFERROR(MATCH(MG2,Vareoplysninger!$I$11:$I$12,0),0)+IFERROR(MATCH(MG2,Vareoplysninger!$J$11:$J$12,0),0)+IFERROR(MATCH(MG2,Vareoplysninger!$F$16:$F$17,0),0)+IFERROR(MATCH(MG2,Vareoplysninger!$G$16:$G$17,0),0)+IFERROR(MATCH(MG2,Vareoplysninger!$H$16:$H$17,0),0)+IFERROR(MATCH(MG2,Vareoplysninger!$I$16:$I$17,0),0)+IFERROR(MATCH(MG2,Vareoplysninger!$J$16:$J$17,0),0)+IFERROR(MATCH(MG2,Vareoplysninger!$F$25:$F$36,0),0)+IFERROR(MATCH(MG2,Vareoplysninger!$G$25:$G$36,0),0)+IFERROR(MATCH(MG2,Vareoplysninger!$H$25:$H$36,0),0)+IFERROR(MATCH(MG2,Vareoplysninger!$I$25:$I$36,0),0)+IFERROR(MATCH(MG2,Vareoplysninger!$J$25:$J$36,0),0)&gt;=1,1,0)</f>
        <v>0</v>
      </c>
      <c r="MH3">
        <f>IF(IFERROR(MATCH(MH2,Vareoplysninger!$F$11:$F$12,0),0)+IFERROR(MATCH(MH2,Vareoplysninger!$G$11:$G$12,0),0)+IFERROR(MATCH(MH2,Vareoplysninger!$H$11:$H$12,0),0)+IFERROR(MATCH(MH2,Vareoplysninger!$I$11:$I$12,0),0)+IFERROR(MATCH(MH2,Vareoplysninger!$J$11:$J$12,0),0)+IFERROR(MATCH(MH2,Vareoplysninger!$F$16:$F$17,0),0)+IFERROR(MATCH(MH2,Vareoplysninger!$G$16:$G$17,0),0)+IFERROR(MATCH(MH2,Vareoplysninger!$H$16:$H$17,0),0)+IFERROR(MATCH(MH2,Vareoplysninger!$I$16:$I$17,0),0)+IFERROR(MATCH(MH2,Vareoplysninger!$J$16:$J$17,0),0)+IFERROR(MATCH(MH2,Vareoplysninger!$F$25:$F$36,0),0)+IFERROR(MATCH(MH2,Vareoplysninger!$G$25:$G$36,0),0)+IFERROR(MATCH(MH2,Vareoplysninger!$H$25:$H$36,0),0)+IFERROR(MATCH(MH2,Vareoplysninger!$I$25:$I$36,0),0)+IFERROR(MATCH(MH2,Vareoplysninger!$J$25:$J$36,0),0)&gt;=1,1,0)</f>
        <v>0</v>
      </c>
      <c r="MI3">
        <f>IF(IFERROR(MATCH(MI2,Vareoplysninger!$F$11:$F$12,0),0)+IFERROR(MATCH(MI2,Vareoplysninger!$G$11:$G$12,0),0)+IFERROR(MATCH(MI2,Vareoplysninger!$H$11:$H$12,0),0)+IFERROR(MATCH(MI2,Vareoplysninger!$I$11:$I$12,0),0)+IFERROR(MATCH(MI2,Vareoplysninger!$J$11:$J$12,0),0)+IFERROR(MATCH(MI2,Vareoplysninger!$F$16:$F$17,0),0)+IFERROR(MATCH(MI2,Vareoplysninger!$G$16:$G$17,0),0)+IFERROR(MATCH(MI2,Vareoplysninger!$H$16:$H$17,0),0)+IFERROR(MATCH(MI2,Vareoplysninger!$I$16:$I$17,0),0)+IFERROR(MATCH(MI2,Vareoplysninger!$J$16:$J$17,0),0)+IFERROR(MATCH(MI2,Vareoplysninger!$F$25:$F$36,0),0)+IFERROR(MATCH(MI2,Vareoplysninger!$G$25:$G$36,0),0)+IFERROR(MATCH(MI2,Vareoplysninger!$H$25:$H$36,0),0)+IFERROR(MATCH(MI2,Vareoplysninger!$I$25:$I$36,0),0)+IFERROR(MATCH(MI2,Vareoplysninger!$J$25:$J$36,0),0)&gt;=1,1,0)</f>
        <v>0</v>
      </c>
      <c r="MJ3">
        <f>IF(IFERROR(MATCH(MJ2,Vareoplysninger!$F$11:$F$12,0),0)+IFERROR(MATCH(MJ2,Vareoplysninger!$G$11:$G$12,0),0)+IFERROR(MATCH(MJ2,Vareoplysninger!$H$11:$H$12,0),0)+IFERROR(MATCH(MJ2,Vareoplysninger!$I$11:$I$12,0),0)+IFERROR(MATCH(MJ2,Vareoplysninger!$J$11:$J$12,0),0)+IFERROR(MATCH(MJ2,Vareoplysninger!$F$16:$F$17,0),0)+IFERROR(MATCH(MJ2,Vareoplysninger!$G$16:$G$17,0),0)+IFERROR(MATCH(MJ2,Vareoplysninger!$H$16:$H$17,0),0)+IFERROR(MATCH(MJ2,Vareoplysninger!$I$16:$I$17,0),0)+IFERROR(MATCH(MJ2,Vareoplysninger!$J$16:$J$17,0),0)+IFERROR(MATCH(MJ2,Vareoplysninger!$F$25:$F$36,0),0)+IFERROR(MATCH(MJ2,Vareoplysninger!$G$25:$G$36,0),0)+IFERROR(MATCH(MJ2,Vareoplysninger!$H$25:$H$36,0),0)+IFERROR(MATCH(MJ2,Vareoplysninger!$I$25:$I$36,0),0)+IFERROR(MATCH(MJ2,Vareoplysninger!$J$25:$J$36,0),0)&gt;=1,1,0)</f>
        <v>0</v>
      </c>
      <c r="MK3">
        <f>IF(IFERROR(MATCH(MK2,Vareoplysninger!$F$11:$F$12,0),0)+IFERROR(MATCH(MK2,Vareoplysninger!$G$11:$G$12,0),0)+IFERROR(MATCH(MK2,Vareoplysninger!$H$11:$H$12,0),0)+IFERROR(MATCH(MK2,Vareoplysninger!$I$11:$I$12,0),0)+IFERROR(MATCH(MK2,Vareoplysninger!$J$11:$J$12,0),0)+IFERROR(MATCH(MK2,Vareoplysninger!$F$16:$F$17,0),0)+IFERROR(MATCH(MK2,Vareoplysninger!$G$16:$G$17,0),0)+IFERROR(MATCH(MK2,Vareoplysninger!$H$16:$H$17,0),0)+IFERROR(MATCH(MK2,Vareoplysninger!$I$16:$I$17,0),0)+IFERROR(MATCH(MK2,Vareoplysninger!$J$16:$J$17,0),0)+IFERROR(MATCH(MK2,Vareoplysninger!$F$25:$F$36,0),0)+IFERROR(MATCH(MK2,Vareoplysninger!$G$25:$G$36,0),0)+IFERROR(MATCH(MK2,Vareoplysninger!$H$25:$H$36,0),0)+IFERROR(MATCH(MK2,Vareoplysninger!$I$25:$I$36,0),0)+IFERROR(MATCH(MK2,Vareoplysninger!$J$25:$J$36,0),0)&gt;=1,1,0)</f>
        <v>0</v>
      </c>
      <c r="ML3">
        <f>IF(IFERROR(MATCH(ML2,Vareoplysninger!$F$11:$F$12,0),0)+IFERROR(MATCH(ML2,Vareoplysninger!$G$11:$G$12,0),0)+IFERROR(MATCH(ML2,Vareoplysninger!$H$11:$H$12,0),0)+IFERROR(MATCH(ML2,Vareoplysninger!$I$11:$I$12,0),0)+IFERROR(MATCH(ML2,Vareoplysninger!$J$11:$J$12,0),0)+IFERROR(MATCH(ML2,Vareoplysninger!$F$16:$F$17,0),0)+IFERROR(MATCH(ML2,Vareoplysninger!$G$16:$G$17,0),0)+IFERROR(MATCH(ML2,Vareoplysninger!$H$16:$H$17,0),0)+IFERROR(MATCH(ML2,Vareoplysninger!$I$16:$I$17,0),0)+IFERROR(MATCH(ML2,Vareoplysninger!$J$16:$J$17,0),0)+IFERROR(MATCH(ML2,Vareoplysninger!$F$25:$F$36,0),0)+IFERROR(MATCH(ML2,Vareoplysninger!$G$25:$G$36,0),0)+IFERROR(MATCH(ML2,Vareoplysninger!$H$25:$H$36,0),0)+IFERROR(MATCH(ML2,Vareoplysninger!$I$25:$I$36,0),0)+IFERROR(MATCH(ML2,Vareoplysninger!$J$25:$J$36,0),0)&gt;=1,1,0)</f>
        <v>0</v>
      </c>
      <c r="MM3">
        <f>IF(IFERROR(MATCH(MM2,Vareoplysninger!$F$11:$F$12,0),0)+IFERROR(MATCH(MM2,Vareoplysninger!$G$11:$G$12,0),0)+IFERROR(MATCH(MM2,Vareoplysninger!$H$11:$H$12,0),0)+IFERROR(MATCH(MM2,Vareoplysninger!$I$11:$I$12,0),0)+IFERROR(MATCH(MM2,Vareoplysninger!$J$11:$J$12,0),0)+IFERROR(MATCH(MM2,Vareoplysninger!$F$16:$F$17,0),0)+IFERROR(MATCH(MM2,Vareoplysninger!$G$16:$G$17,0),0)+IFERROR(MATCH(MM2,Vareoplysninger!$H$16:$H$17,0),0)+IFERROR(MATCH(MM2,Vareoplysninger!$I$16:$I$17,0),0)+IFERROR(MATCH(MM2,Vareoplysninger!$J$16:$J$17,0),0)+IFERROR(MATCH(MM2,Vareoplysninger!$F$25:$F$36,0),0)+IFERROR(MATCH(MM2,Vareoplysninger!$G$25:$G$36,0),0)+IFERROR(MATCH(MM2,Vareoplysninger!$H$25:$H$36,0),0)+IFERROR(MATCH(MM2,Vareoplysninger!$I$25:$I$36,0),0)+IFERROR(MATCH(MM2,Vareoplysninger!$J$25:$J$36,0),0)&gt;=1,1,0)</f>
        <v>0</v>
      </c>
      <c r="MN3">
        <f>IF(IFERROR(MATCH(MN2,Vareoplysninger!$F$11:$F$12,0),0)+IFERROR(MATCH(MN2,Vareoplysninger!$G$11:$G$12,0),0)+IFERROR(MATCH(MN2,Vareoplysninger!$H$11:$H$12,0),0)+IFERROR(MATCH(MN2,Vareoplysninger!$I$11:$I$12,0),0)+IFERROR(MATCH(MN2,Vareoplysninger!$J$11:$J$12,0),0)+IFERROR(MATCH(MN2,Vareoplysninger!$F$16:$F$17,0),0)+IFERROR(MATCH(MN2,Vareoplysninger!$G$16:$G$17,0),0)+IFERROR(MATCH(MN2,Vareoplysninger!$H$16:$H$17,0),0)+IFERROR(MATCH(MN2,Vareoplysninger!$I$16:$I$17,0),0)+IFERROR(MATCH(MN2,Vareoplysninger!$J$16:$J$17,0),0)+IFERROR(MATCH(MN2,Vareoplysninger!$F$25:$F$36,0),0)+IFERROR(MATCH(MN2,Vareoplysninger!$G$25:$G$36,0),0)+IFERROR(MATCH(MN2,Vareoplysninger!$H$25:$H$36,0),0)+IFERROR(MATCH(MN2,Vareoplysninger!$I$25:$I$36,0),0)+IFERROR(MATCH(MN2,Vareoplysninger!$J$25:$J$36,0),0)&gt;=1,1,0)</f>
        <v>0</v>
      </c>
      <c r="MO3">
        <f>IF(IFERROR(MATCH(MO2,Vareoplysninger!$F$11:$F$12,0),0)+IFERROR(MATCH(MO2,Vareoplysninger!$G$11:$G$12,0),0)+IFERROR(MATCH(MO2,Vareoplysninger!$H$11:$H$12,0),0)+IFERROR(MATCH(MO2,Vareoplysninger!$I$11:$I$12,0),0)+IFERROR(MATCH(MO2,Vareoplysninger!$J$11:$J$12,0),0)+IFERROR(MATCH(MO2,Vareoplysninger!$F$16:$F$17,0),0)+IFERROR(MATCH(MO2,Vareoplysninger!$G$16:$G$17,0),0)+IFERROR(MATCH(MO2,Vareoplysninger!$H$16:$H$17,0),0)+IFERROR(MATCH(MO2,Vareoplysninger!$I$16:$I$17,0),0)+IFERROR(MATCH(MO2,Vareoplysninger!$J$16:$J$17,0),0)+IFERROR(MATCH(MO2,Vareoplysninger!$F$25:$F$36,0),0)+IFERROR(MATCH(MO2,Vareoplysninger!$G$25:$G$36,0),0)+IFERROR(MATCH(MO2,Vareoplysninger!$H$25:$H$36,0),0)+IFERROR(MATCH(MO2,Vareoplysninger!$I$25:$I$36,0),0)+IFERROR(MATCH(MO2,Vareoplysninger!$J$25:$J$36,0),0)&gt;=1,1,0)</f>
        <v>0</v>
      </c>
      <c r="MP3">
        <f>IF(IFERROR(MATCH(MP2,Vareoplysninger!$F$11:$F$12,0),0)+IFERROR(MATCH(MP2,Vareoplysninger!$G$11:$G$12,0),0)+IFERROR(MATCH(MP2,Vareoplysninger!$H$11:$H$12,0),0)+IFERROR(MATCH(MP2,Vareoplysninger!$I$11:$I$12,0),0)+IFERROR(MATCH(MP2,Vareoplysninger!$J$11:$J$12,0),0)+IFERROR(MATCH(MP2,Vareoplysninger!$F$16:$F$17,0),0)+IFERROR(MATCH(MP2,Vareoplysninger!$G$16:$G$17,0),0)+IFERROR(MATCH(MP2,Vareoplysninger!$H$16:$H$17,0),0)+IFERROR(MATCH(MP2,Vareoplysninger!$I$16:$I$17,0),0)+IFERROR(MATCH(MP2,Vareoplysninger!$J$16:$J$17,0),0)+IFERROR(MATCH(MP2,Vareoplysninger!$F$25:$F$36,0),0)+IFERROR(MATCH(MP2,Vareoplysninger!$G$25:$G$36,0),0)+IFERROR(MATCH(MP2,Vareoplysninger!$H$25:$H$36,0),0)+IFERROR(MATCH(MP2,Vareoplysninger!$I$25:$I$36,0),0)+IFERROR(MATCH(MP2,Vareoplysninger!$J$25:$J$36,0),0)&gt;=1,1,0)</f>
        <v>0</v>
      </c>
      <c r="MQ3">
        <f>IF(IFERROR(MATCH(MQ2,Vareoplysninger!$F$11:$F$12,0),0)+IFERROR(MATCH(MQ2,Vareoplysninger!$G$11:$G$12,0),0)+IFERROR(MATCH(MQ2,Vareoplysninger!$H$11:$H$12,0),0)+IFERROR(MATCH(MQ2,Vareoplysninger!$I$11:$I$12,0),0)+IFERROR(MATCH(MQ2,Vareoplysninger!$J$11:$J$12,0),0)+IFERROR(MATCH(MQ2,Vareoplysninger!$F$16:$F$17,0),0)+IFERROR(MATCH(MQ2,Vareoplysninger!$G$16:$G$17,0),0)+IFERROR(MATCH(MQ2,Vareoplysninger!$H$16:$H$17,0),0)+IFERROR(MATCH(MQ2,Vareoplysninger!$I$16:$I$17,0),0)+IFERROR(MATCH(MQ2,Vareoplysninger!$J$16:$J$17,0),0)+IFERROR(MATCH(MQ2,Vareoplysninger!$F$25:$F$36,0),0)+IFERROR(MATCH(MQ2,Vareoplysninger!$G$25:$G$36,0),0)+IFERROR(MATCH(MQ2,Vareoplysninger!$H$25:$H$36,0),0)+IFERROR(MATCH(MQ2,Vareoplysninger!$I$25:$I$36,0),0)+IFERROR(MATCH(MQ2,Vareoplysninger!$J$25:$J$36,0),0)&gt;=1,1,0)</f>
        <v>0</v>
      </c>
      <c r="MR3">
        <f>IF(IFERROR(MATCH(MR2,Vareoplysninger!$F$11:$F$12,0),0)+IFERROR(MATCH(MR2,Vareoplysninger!$G$11:$G$12,0),0)+IFERROR(MATCH(MR2,Vareoplysninger!$H$11:$H$12,0),0)+IFERROR(MATCH(MR2,Vareoplysninger!$I$11:$I$12,0),0)+IFERROR(MATCH(MR2,Vareoplysninger!$J$11:$J$12,0),0)+IFERROR(MATCH(MR2,Vareoplysninger!$F$16:$F$17,0),0)+IFERROR(MATCH(MR2,Vareoplysninger!$G$16:$G$17,0),0)+IFERROR(MATCH(MR2,Vareoplysninger!$H$16:$H$17,0),0)+IFERROR(MATCH(MR2,Vareoplysninger!$I$16:$I$17,0),0)+IFERROR(MATCH(MR2,Vareoplysninger!$J$16:$J$17,0),0)+IFERROR(MATCH(MR2,Vareoplysninger!$F$25:$F$36,0),0)+IFERROR(MATCH(MR2,Vareoplysninger!$G$25:$G$36,0),0)+IFERROR(MATCH(MR2,Vareoplysninger!$H$25:$H$36,0),0)+IFERROR(MATCH(MR2,Vareoplysninger!$I$25:$I$36,0),0)+IFERROR(MATCH(MR2,Vareoplysninger!$J$25:$J$36,0),0)&gt;=1,1,0)</f>
        <v>0</v>
      </c>
      <c r="MS3">
        <f>IF(IFERROR(MATCH(MS2,Vareoplysninger!$F$11:$F$12,0),0)+IFERROR(MATCH(MS2,Vareoplysninger!$G$11:$G$12,0),0)+IFERROR(MATCH(MS2,Vareoplysninger!$H$11:$H$12,0),0)+IFERROR(MATCH(MS2,Vareoplysninger!$I$11:$I$12,0),0)+IFERROR(MATCH(MS2,Vareoplysninger!$J$11:$J$12,0),0)+IFERROR(MATCH(MS2,Vareoplysninger!$F$16:$F$17,0),0)+IFERROR(MATCH(MS2,Vareoplysninger!$G$16:$G$17,0),0)+IFERROR(MATCH(MS2,Vareoplysninger!$H$16:$H$17,0),0)+IFERROR(MATCH(MS2,Vareoplysninger!$I$16:$I$17,0),0)+IFERROR(MATCH(MS2,Vareoplysninger!$J$16:$J$17,0),0)+IFERROR(MATCH(MS2,Vareoplysninger!$F$25:$F$36,0),0)+IFERROR(MATCH(MS2,Vareoplysninger!$G$25:$G$36,0),0)+IFERROR(MATCH(MS2,Vareoplysninger!$H$25:$H$36,0),0)+IFERROR(MATCH(MS2,Vareoplysninger!$I$25:$I$36,0),0)+IFERROR(MATCH(MS2,Vareoplysninger!$J$25:$J$36,0),0)&gt;=1,1,0)</f>
        <v>0</v>
      </c>
      <c r="MT3">
        <f>IF(IFERROR(MATCH(MT2,Vareoplysninger!$F$11:$F$12,0),0)+IFERROR(MATCH(MT2,Vareoplysninger!$G$11:$G$12,0),0)+IFERROR(MATCH(MT2,Vareoplysninger!$H$11:$H$12,0),0)+IFERROR(MATCH(MT2,Vareoplysninger!$I$11:$I$12,0),0)+IFERROR(MATCH(MT2,Vareoplysninger!$J$11:$J$12,0),0)+IFERROR(MATCH(MT2,Vareoplysninger!$F$16:$F$17,0),0)+IFERROR(MATCH(MT2,Vareoplysninger!$G$16:$G$17,0),0)+IFERROR(MATCH(MT2,Vareoplysninger!$H$16:$H$17,0),0)+IFERROR(MATCH(MT2,Vareoplysninger!$I$16:$I$17,0),0)+IFERROR(MATCH(MT2,Vareoplysninger!$J$16:$J$17,0),0)+IFERROR(MATCH(MT2,Vareoplysninger!$F$25:$F$36,0),0)+IFERROR(MATCH(MT2,Vareoplysninger!$G$25:$G$36,0),0)+IFERROR(MATCH(MT2,Vareoplysninger!$H$25:$H$36,0),0)+IFERROR(MATCH(MT2,Vareoplysninger!$I$25:$I$36,0),0)+IFERROR(MATCH(MT2,Vareoplysninger!$J$25:$J$36,0),0)&gt;=1,1,0)</f>
        <v>0</v>
      </c>
      <c r="MU3">
        <f>IF(IFERROR(MATCH(MU2,Vareoplysninger!$F$11:$F$12,0),0)+IFERROR(MATCH(MU2,Vareoplysninger!$G$11:$G$12,0),0)+IFERROR(MATCH(MU2,Vareoplysninger!$H$11:$H$12,0),0)+IFERROR(MATCH(MU2,Vareoplysninger!$I$11:$I$12,0),0)+IFERROR(MATCH(MU2,Vareoplysninger!$J$11:$J$12,0),0)+IFERROR(MATCH(MU2,Vareoplysninger!$F$16:$F$17,0),0)+IFERROR(MATCH(MU2,Vareoplysninger!$G$16:$G$17,0),0)+IFERROR(MATCH(MU2,Vareoplysninger!$H$16:$H$17,0),0)+IFERROR(MATCH(MU2,Vareoplysninger!$I$16:$I$17,0),0)+IFERROR(MATCH(MU2,Vareoplysninger!$J$16:$J$17,0),0)+IFERROR(MATCH(MU2,Vareoplysninger!$F$25:$F$36,0),0)+IFERROR(MATCH(MU2,Vareoplysninger!$G$25:$G$36,0),0)+IFERROR(MATCH(MU2,Vareoplysninger!$H$25:$H$36,0),0)+IFERROR(MATCH(MU2,Vareoplysninger!$I$25:$I$36,0),0)+IFERROR(MATCH(MU2,Vareoplysninger!$J$25:$J$36,0),0)&gt;=1,1,0)</f>
        <v>0</v>
      </c>
      <c r="MV3">
        <f>IF(IFERROR(MATCH(MV2,Vareoplysninger!$F$11:$F$12,0),0)+IFERROR(MATCH(MV2,Vareoplysninger!$G$11:$G$12,0),0)+IFERROR(MATCH(MV2,Vareoplysninger!$H$11:$H$12,0),0)+IFERROR(MATCH(MV2,Vareoplysninger!$I$11:$I$12,0),0)+IFERROR(MATCH(MV2,Vareoplysninger!$J$11:$J$12,0),0)+IFERROR(MATCH(MV2,Vareoplysninger!$F$16:$F$17,0),0)+IFERROR(MATCH(MV2,Vareoplysninger!$G$16:$G$17,0),0)+IFERROR(MATCH(MV2,Vareoplysninger!$H$16:$H$17,0),0)+IFERROR(MATCH(MV2,Vareoplysninger!$I$16:$I$17,0),0)+IFERROR(MATCH(MV2,Vareoplysninger!$J$16:$J$17,0),0)+IFERROR(MATCH(MV2,Vareoplysninger!$F$25:$F$36,0),0)+IFERROR(MATCH(MV2,Vareoplysninger!$G$25:$G$36,0),0)+IFERROR(MATCH(MV2,Vareoplysninger!$H$25:$H$36,0),0)+IFERROR(MATCH(MV2,Vareoplysninger!$I$25:$I$36,0),0)+IFERROR(MATCH(MV2,Vareoplysninger!$J$25:$J$36,0),0)&gt;=1,1,0)</f>
        <v>0</v>
      </c>
      <c r="MW3">
        <f>IF(IFERROR(MATCH(MW2,Vareoplysninger!$F$11:$F$12,0),0)+IFERROR(MATCH(MW2,Vareoplysninger!$G$11:$G$12,0),0)+IFERROR(MATCH(MW2,Vareoplysninger!$H$11:$H$12,0),0)+IFERROR(MATCH(MW2,Vareoplysninger!$I$11:$I$12,0),0)+IFERROR(MATCH(MW2,Vareoplysninger!$J$11:$J$12,0),0)+IFERROR(MATCH(MW2,Vareoplysninger!$F$16:$F$17,0),0)+IFERROR(MATCH(MW2,Vareoplysninger!$G$16:$G$17,0),0)+IFERROR(MATCH(MW2,Vareoplysninger!$H$16:$H$17,0),0)+IFERROR(MATCH(MW2,Vareoplysninger!$I$16:$I$17,0),0)+IFERROR(MATCH(MW2,Vareoplysninger!$J$16:$J$17,0),0)+IFERROR(MATCH(MW2,Vareoplysninger!$F$25:$F$36,0),0)+IFERROR(MATCH(MW2,Vareoplysninger!$G$25:$G$36,0),0)+IFERROR(MATCH(MW2,Vareoplysninger!$H$25:$H$36,0),0)+IFERROR(MATCH(MW2,Vareoplysninger!$I$25:$I$36,0),0)+IFERROR(MATCH(MW2,Vareoplysninger!$J$25:$J$36,0),0)&gt;=1,1,0)</f>
        <v>0</v>
      </c>
      <c r="MX3">
        <f>IF(IFERROR(MATCH(MX2,Vareoplysninger!$F$11:$F$12,0),0)+IFERROR(MATCH(MX2,Vareoplysninger!$G$11:$G$12,0),0)+IFERROR(MATCH(MX2,Vareoplysninger!$H$11:$H$12,0),0)+IFERROR(MATCH(MX2,Vareoplysninger!$I$11:$I$12,0),0)+IFERROR(MATCH(MX2,Vareoplysninger!$J$11:$J$12,0),0)+IFERROR(MATCH(MX2,Vareoplysninger!$F$16:$F$17,0),0)+IFERROR(MATCH(MX2,Vareoplysninger!$G$16:$G$17,0),0)+IFERROR(MATCH(MX2,Vareoplysninger!$H$16:$H$17,0),0)+IFERROR(MATCH(MX2,Vareoplysninger!$I$16:$I$17,0),0)+IFERROR(MATCH(MX2,Vareoplysninger!$J$16:$J$17,0),0)+IFERROR(MATCH(MX2,Vareoplysninger!$F$25:$F$36,0),0)+IFERROR(MATCH(MX2,Vareoplysninger!$G$25:$G$36,0),0)+IFERROR(MATCH(MX2,Vareoplysninger!$H$25:$H$36,0),0)+IFERROR(MATCH(MX2,Vareoplysninger!$I$25:$I$36,0),0)+IFERROR(MATCH(MX2,Vareoplysninger!$J$25:$J$36,0),0)&gt;=1,1,0)</f>
        <v>0</v>
      </c>
      <c r="MY3">
        <f>IF(IFERROR(MATCH(MY2,Vareoplysninger!$F$11:$F$12,0),0)+IFERROR(MATCH(MY2,Vareoplysninger!$G$11:$G$12,0),0)+IFERROR(MATCH(MY2,Vareoplysninger!$H$11:$H$12,0),0)+IFERROR(MATCH(MY2,Vareoplysninger!$I$11:$I$12,0),0)+IFERROR(MATCH(MY2,Vareoplysninger!$J$11:$J$12,0),0)+IFERROR(MATCH(MY2,Vareoplysninger!$F$16:$F$17,0),0)+IFERROR(MATCH(MY2,Vareoplysninger!$G$16:$G$17,0),0)+IFERROR(MATCH(MY2,Vareoplysninger!$H$16:$H$17,0),0)+IFERROR(MATCH(MY2,Vareoplysninger!$I$16:$I$17,0),0)+IFERROR(MATCH(MY2,Vareoplysninger!$J$16:$J$17,0),0)+IFERROR(MATCH(MY2,Vareoplysninger!$F$25:$F$36,0),0)+IFERROR(MATCH(MY2,Vareoplysninger!$G$25:$G$36,0),0)+IFERROR(MATCH(MY2,Vareoplysninger!$H$25:$H$36,0),0)+IFERROR(MATCH(MY2,Vareoplysninger!$I$25:$I$36,0),0)+IFERROR(MATCH(MY2,Vareoplysninger!$J$25:$J$36,0),0)&gt;=1,1,0)</f>
        <v>0</v>
      </c>
      <c r="MZ3">
        <f>IF(IFERROR(MATCH(MZ2,Vareoplysninger!$F$11:$F$12,0),0)+IFERROR(MATCH(MZ2,Vareoplysninger!$G$11:$G$12,0),0)+IFERROR(MATCH(MZ2,Vareoplysninger!$H$11:$H$12,0),0)+IFERROR(MATCH(MZ2,Vareoplysninger!$I$11:$I$12,0),0)+IFERROR(MATCH(MZ2,Vareoplysninger!$J$11:$J$12,0),0)+IFERROR(MATCH(MZ2,Vareoplysninger!$F$16:$F$17,0),0)+IFERROR(MATCH(MZ2,Vareoplysninger!$G$16:$G$17,0),0)+IFERROR(MATCH(MZ2,Vareoplysninger!$H$16:$H$17,0),0)+IFERROR(MATCH(MZ2,Vareoplysninger!$I$16:$I$17,0),0)+IFERROR(MATCH(MZ2,Vareoplysninger!$J$16:$J$17,0),0)+IFERROR(MATCH(MZ2,Vareoplysninger!$F$25:$F$36,0),0)+IFERROR(MATCH(MZ2,Vareoplysninger!$G$25:$G$36,0),0)+IFERROR(MATCH(MZ2,Vareoplysninger!$H$25:$H$36,0),0)+IFERROR(MATCH(MZ2,Vareoplysninger!$I$25:$I$36,0),0)+IFERROR(MATCH(MZ2,Vareoplysninger!$J$25:$J$36,0),0)&gt;=1,1,0)</f>
        <v>0</v>
      </c>
      <c r="NA3">
        <f>IF(IFERROR(MATCH(NA2,Vareoplysninger!$F$11:$F$12,0),0)+IFERROR(MATCH(NA2,Vareoplysninger!$G$11:$G$12,0),0)+IFERROR(MATCH(NA2,Vareoplysninger!$H$11:$H$12,0),0)+IFERROR(MATCH(NA2,Vareoplysninger!$I$11:$I$12,0),0)+IFERROR(MATCH(NA2,Vareoplysninger!$J$11:$J$12,0),0)+IFERROR(MATCH(NA2,Vareoplysninger!$F$16:$F$17,0),0)+IFERROR(MATCH(NA2,Vareoplysninger!$G$16:$G$17,0),0)+IFERROR(MATCH(NA2,Vareoplysninger!$H$16:$H$17,0),0)+IFERROR(MATCH(NA2,Vareoplysninger!$I$16:$I$17,0),0)+IFERROR(MATCH(NA2,Vareoplysninger!$J$16:$J$17,0),0)+IFERROR(MATCH(NA2,Vareoplysninger!$F$25:$F$36,0),0)+IFERROR(MATCH(NA2,Vareoplysninger!$G$25:$G$36,0),0)+IFERROR(MATCH(NA2,Vareoplysninger!$H$25:$H$36,0),0)+IFERROR(MATCH(NA2,Vareoplysninger!$I$25:$I$36,0),0)+IFERROR(MATCH(NA2,Vareoplysninger!$J$25:$J$36,0),0)&gt;=1,1,0)</f>
        <v>0</v>
      </c>
    </row>
    <row r="13" spans="2:365" x14ac:dyDescent="0.35">
      <c r="P13" s="20"/>
    </row>
    <row r="15" spans="2:365" x14ac:dyDescent="0.35">
      <c r="P15" s="20"/>
    </row>
    <row r="16" spans="2:365" x14ac:dyDescent="0.35">
      <c r="P16" s="20"/>
    </row>
    <row r="18" spans="16:16" x14ac:dyDescent="0.35">
      <c r="P18" s="20"/>
    </row>
    <row r="21" spans="16:16" x14ac:dyDescent="0.35">
      <c r="P21" s="20"/>
    </row>
    <row r="24" spans="16:16" x14ac:dyDescent="0.35">
      <c r="P24" s="20"/>
    </row>
    <row r="26" spans="16:16" x14ac:dyDescent="0.35">
      <c r="P26" s="20"/>
    </row>
    <row r="28" spans="16:16" x14ac:dyDescent="0.35">
      <c r="P28" s="20"/>
    </row>
    <row r="30" spans="16:16" x14ac:dyDescent="0.35">
      <c r="P30" s="20"/>
    </row>
  </sheetData>
  <sheetProtection algorithmName="SHA-512" hashValue="wwWT76ewsbUeccDe764+/Bs1JFxUuyn8tAHrHXwrpfl6lBEnWvSAhxoYBDUWuBNyms0Q9AKNFPYgVRKa229TPw==" saltValue="zoo6lC3paadKQ5DFp0iPBQ==" spinCount="100000" sheet="1" scenarios="1"/>
  <phoneticPr fontId="14" type="noConversion"/>
  <conditionalFormatting sqref="A3:XFD3 BR4:BS7 BR9:BR11 BS9:BS12">
    <cfRule type="expression" dxfId="111" priority="2">
      <formula>_xlfn.ISFORMULA(A3)</formula>
    </cfRule>
  </conditionalFormatting>
  <conditionalFormatting sqref="Z2 S2 L2">
    <cfRule type="duplicateValues" dxfId="110" priority="260"/>
  </conditionalFormatting>
  <conditionalFormatting sqref="AA2">
    <cfRule type="duplicateValues" dxfId="109" priority="291"/>
  </conditionalFormatting>
  <conditionalFormatting sqref="BI2:BK2 M2:R2 T2:Y2 AB2:AH2 AT2 A2:K2 BO2:FM2 BM2">
    <cfRule type="duplicateValues" dxfId="108" priority="26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tabSelected="1" workbookViewId="0">
      <selection activeCell="S18" sqref="S18"/>
    </sheetView>
  </sheetViews>
  <sheetFormatPr defaultRowHeight="14.5" x14ac:dyDescent="0.35"/>
  <cols>
    <col min="1" max="1" width="2.81640625" customWidth="1"/>
    <col min="2" max="2" width="3.453125" customWidth="1"/>
    <col min="3" max="3" width="33.1796875" customWidth="1"/>
    <col min="4" max="4" width="17.7265625" customWidth="1"/>
    <col min="5" max="5" width="13.5429687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" customHeight="1" x14ac:dyDescent="0.35">
      <c r="A1" s="49"/>
      <c r="B1" s="7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5"/>
      <c r="D1" s="75"/>
      <c r="E1" s="75"/>
      <c r="F1" s="58"/>
      <c r="G1" s="50"/>
      <c r="H1" s="50"/>
      <c r="I1" s="50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59" t="s">
        <v>723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5" x14ac:dyDescent="0.45">
      <c r="A4" s="49"/>
      <c r="B4" s="2"/>
      <c r="C4" s="5" t="s">
        <v>724</v>
      </c>
      <c r="D4" s="3"/>
      <c r="E4" s="3"/>
      <c r="F4" s="3"/>
      <c r="G4" s="3"/>
      <c r="H4" s="3"/>
      <c r="I4" s="4"/>
      <c r="J4" s="53"/>
      <c r="K4" s="1"/>
      <c r="L4" s="57" t="s">
        <v>827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3"/>
      <c r="D5" s="3"/>
      <c r="E5" s="3"/>
      <c r="F5" s="3"/>
      <c r="G5" s="3"/>
      <c r="H5" s="3"/>
      <c r="I5" s="4"/>
      <c r="J5" s="53"/>
      <c r="K5" s="1"/>
      <c r="L5" s="25" t="s">
        <v>725</v>
      </c>
      <c r="M5" s="1"/>
      <c r="N5" s="1"/>
      <c r="O5" s="1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5" x14ac:dyDescent="0.45">
      <c r="A6" s="49"/>
      <c r="B6" s="2"/>
      <c r="C6" s="42" t="s">
        <v>726</v>
      </c>
      <c r="D6" s="3"/>
      <c r="E6" s="3"/>
      <c r="F6" s="3"/>
      <c r="G6" s="3"/>
      <c r="H6" s="3"/>
      <c r="I6" s="4"/>
      <c r="J6" s="53"/>
      <c r="K6" s="1"/>
      <c r="L6" s="7" t="s">
        <v>727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6" t="s">
        <v>728</v>
      </c>
      <c r="D7" s="65" t="s">
        <v>729</v>
      </c>
      <c r="E7" s="65"/>
      <c r="F7" s="65"/>
      <c r="G7" s="65"/>
      <c r="H7" s="65"/>
      <c r="I7" s="4"/>
      <c r="J7" s="53"/>
      <c r="K7" s="1"/>
      <c r="L7" s="24" t="s">
        <v>730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6" t="s">
        <v>731</v>
      </c>
      <c r="D8" s="65" t="s">
        <v>729</v>
      </c>
      <c r="E8" s="65"/>
      <c r="F8" s="65"/>
      <c r="G8" s="65"/>
      <c r="H8" s="65"/>
      <c r="I8" s="4"/>
      <c r="J8" s="53"/>
      <c r="K8" s="1"/>
      <c r="L8" s="7" t="s">
        <v>732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6" t="s">
        <v>733</v>
      </c>
      <c r="D9" s="65" t="s">
        <v>729</v>
      </c>
      <c r="E9" s="65"/>
      <c r="F9" s="65"/>
      <c r="G9" s="65"/>
      <c r="H9" s="65"/>
      <c r="I9" s="4"/>
      <c r="J9" s="53"/>
      <c r="K9" s="1"/>
      <c r="L9" s="7" t="s">
        <v>734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6" t="s">
        <v>735</v>
      </c>
      <c r="D10" s="65" t="s">
        <v>729</v>
      </c>
      <c r="E10" s="65"/>
      <c r="F10" s="65"/>
      <c r="G10" s="65"/>
      <c r="H10" s="65"/>
      <c r="I10" s="4"/>
      <c r="J10" s="53"/>
      <c r="K10" s="1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6" t="s">
        <v>736</v>
      </c>
      <c r="D11" s="65" t="s">
        <v>729</v>
      </c>
      <c r="E11" s="65"/>
      <c r="F11" s="65"/>
      <c r="G11" s="65"/>
      <c r="H11" s="65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3"/>
      <c r="D12" s="3"/>
      <c r="E12" s="3"/>
      <c r="F12" s="3"/>
      <c r="G12" s="3"/>
      <c r="H12" s="3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customHeight="1" x14ac:dyDescent="0.35">
      <c r="A13" s="49"/>
      <c r="B13" s="2"/>
      <c r="C13" s="6" t="s">
        <v>737</v>
      </c>
      <c r="D13" s="70" t="s">
        <v>729</v>
      </c>
      <c r="E13" s="70"/>
      <c r="F13" s="70"/>
      <c r="G13" s="70"/>
      <c r="H13" s="70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customHeight="1" x14ac:dyDescent="0.35">
      <c r="A14" s="49"/>
      <c r="B14" s="2"/>
      <c r="C14" s="6" t="s">
        <v>738</v>
      </c>
      <c r="D14" s="70" t="s">
        <v>729</v>
      </c>
      <c r="E14" s="70"/>
      <c r="F14" s="70"/>
      <c r="G14" s="70"/>
      <c r="H14" s="70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customHeight="1" x14ac:dyDescent="0.35">
      <c r="A15" s="49"/>
      <c r="B15" s="2"/>
      <c r="C15" s="3"/>
      <c r="D15" s="3"/>
      <c r="E15" s="3"/>
      <c r="F15" s="3"/>
      <c r="G15" s="3"/>
      <c r="H15" s="3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customHeight="1" x14ac:dyDescent="0.35">
      <c r="A16" s="49"/>
      <c r="B16" s="2"/>
      <c r="C16" s="6" t="s">
        <v>739</v>
      </c>
      <c r="D16" s="70" t="s">
        <v>3</v>
      </c>
      <c r="E16" s="71"/>
      <c r="F16" s="71"/>
      <c r="G16" s="71"/>
      <c r="H16" s="71"/>
      <c r="I16" s="4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customHeight="1" x14ac:dyDescent="0.35">
      <c r="A17" s="49"/>
      <c r="B17" s="2"/>
      <c r="C17" s="6" t="s">
        <v>740</v>
      </c>
      <c r="D17" s="12" t="s">
        <v>3</v>
      </c>
      <c r="E17" s="6" t="s">
        <v>741</v>
      </c>
      <c r="F17" s="72" t="s">
        <v>729</v>
      </c>
      <c r="G17" s="73"/>
      <c r="H17" s="74"/>
      <c r="I17" s="4"/>
      <c r="J17" s="5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customHeight="1" x14ac:dyDescent="0.35">
      <c r="A18" s="49"/>
      <c r="B18" s="2"/>
      <c r="C18" s="6" t="s">
        <v>742</v>
      </c>
      <c r="D18" s="70" t="s">
        <v>729</v>
      </c>
      <c r="E18" s="70"/>
      <c r="F18" s="70"/>
      <c r="G18" s="70"/>
      <c r="H18" s="70"/>
      <c r="I18" s="4"/>
      <c r="J18" s="5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customHeight="1" x14ac:dyDescent="0.35">
      <c r="A19" s="49"/>
      <c r="B19" s="2"/>
      <c r="C19" s="3"/>
      <c r="D19" s="3"/>
      <c r="E19" s="3"/>
      <c r="F19" s="3"/>
      <c r="G19" s="3"/>
      <c r="H19" s="3"/>
      <c r="I19" s="4"/>
      <c r="J19" s="5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customHeight="1" x14ac:dyDescent="0.45">
      <c r="A20" s="49"/>
      <c r="B20" s="2"/>
      <c r="C20" s="42" t="s">
        <v>743</v>
      </c>
      <c r="D20" s="3"/>
      <c r="E20" s="3"/>
      <c r="F20" s="3"/>
      <c r="G20" s="3"/>
      <c r="H20" s="3"/>
      <c r="I20" s="4"/>
      <c r="J20" s="5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5">
      <c r="A21" s="49"/>
      <c r="B21" s="2"/>
      <c r="C21" s="6" t="s">
        <v>728</v>
      </c>
      <c r="D21" s="65" t="s">
        <v>729</v>
      </c>
      <c r="E21" s="65"/>
      <c r="F21" s="65"/>
      <c r="G21" s="65"/>
      <c r="H21" s="65"/>
      <c r="I21" s="4"/>
      <c r="J21" s="5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49"/>
      <c r="B22" s="2"/>
      <c r="C22" s="6" t="s">
        <v>744</v>
      </c>
      <c r="D22" s="65" t="s">
        <v>729</v>
      </c>
      <c r="E22" s="65"/>
      <c r="F22" s="65"/>
      <c r="G22" s="65"/>
      <c r="H22" s="65"/>
      <c r="I22" s="4"/>
      <c r="J22" s="5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49"/>
      <c r="B23" s="2"/>
      <c r="C23" s="6" t="s">
        <v>733</v>
      </c>
      <c r="D23" s="65" t="s">
        <v>729</v>
      </c>
      <c r="E23" s="65"/>
      <c r="F23" s="65"/>
      <c r="G23" s="65"/>
      <c r="H23" s="65"/>
      <c r="I23" s="4"/>
      <c r="J23" s="5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49"/>
      <c r="B24" s="2"/>
      <c r="C24" s="6" t="s">
        <v>735</v>
      </c>
      <c r="D24" s="65" t="s">
        <v>729</v>
      </c>
      <c r="E24" s="65"/>
      <c r="F24" s="65"/>
      <c r="G24" s="65"/>
      <c r="H24" s="65"/>
      <c r="I24" s="4"/>
      <c r="J24" s="5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49"/>
      <c r="B25" s="2"/>
      <c r="C25" s="6" t="s">
        <v>745</v>
      </c>
      <c r="D25" s="65" t="s">
        <v>729</v>
      </c>
      <c r="E25" s="65"/>
      <c r="F25" s="65"/>
      <c r="G25" s="65"/>
      <c r="H25" s="65"/>
      <c r="I25" s="4"/>
      <c r="J25" s="5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4">
      <c r="A26" s="49"/>
      <c r="B26" s="2"/>
      <c r="C26" s="3"/>
      <c r="D26" s="3"/>
      <c r="E26" s="3"/>
      <c r="F26" s="3"/>
      <c r="G26" s="3"/>
      <c r="H26" s="3"/>
      <c r="I26" s="4"/>
      <c r="J26" s="5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49"/>
      <c r="B27" s="2"/>
      <c r="C27" s="54" t="s">
        <v>746</v>
      </c>
      <c r="D27" s="55"/>
      <c r="E27" s="55"/>
      <c r="F27" s="55"/>
      <c r="G27" s="55"/>
      <c r="H27" s="56"/>
      <c r="I27" s="4"/>
      <c r="J27" s="5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49"/>
      <c r="B28" s="2"/>
      <c r="C28" s="22" t="s">
        <v>747</v>
      </c>
      <c r="D28" s="65" t="s">
        <v>729</v>
      </c>
      <c r="E28" s="65"/>
      <c r="F28" s="65"/>
      <c r="G28" s="65"/>
      <c r="H28" s="66"/>
      <c r="I28" s="4"/>
      <c r="J28" s="5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49"/>
      <c r="B29" s="2"/>
      <c r="C29" s="22" t="s">
        <v>748</v>
      </c>
      <c r="D29" s="65" t="s">
        <v>729</v>
      </c>
      <c r="E29" s="65"/>
      <c r="F29" s="65"/>
      <c r="G29" s="65"/>
      <c r="H29" s="66"/>
      <c r="I29" s="4"/>
      <c r="J29" s="5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49"/>
      <c r="B30" s="2"/>
      <c r="C30" s="22" t="s">
        <v>749</v>
      </c>
      <c r="D30" s="65" t="s">
        <v>729</v>
      </c>
      <c r="E30" s="65"/>
      <c r="F30" s="65"/>
      <c r="G30" s="65"/>
      <c r="H30" s="66"/>
      <c r="I30" s="4"/>
      <c r="J30" s="5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49"/>
      <c r="B31" s="2"/>
      <c r="C31" s="23" t="s">
        <v>750</v>
      </c>
      <c r="D31" s="67" t="s">
        <v>3</v>
      </c>
      <c r="E31" s="68"/>
      <c r="F31" s="68"/>
      <c r="G31" s="68"/>
      <c r="H31" s="69"/>
      <c r="I31" s="4"/>
      <c r="J31" s="5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49"/>
      <c r="B32" s="2"/>
      <c r="C32" s="3"/>
      <c r="D32" s="3"/>
      <c r="E32" s="3"/>
      <c r="F32" s="3"/>
      <c r="G32" s="3"/>
      <c r="H32" s="3"/>
      <c r="I32" s="4"/>
      <c r="J32" s="5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49"/>
      <c r="B33" s="2"/>
      <c r="C33" s="3"/>
      <c r="D33" s="3"/>
      <c r="E33" s="3"/>
      <c r="F33" s="3"/>
      <c r="G33" s="64" t="s">
        <v>751</v>
      </c>
      <c r="H33" s="64"/>
      <c r="I33" s="4"/>
      <c r="J33" s="5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49"/>
      <c r="B34" s="2"/>
      <c r="C34" s="3"/>
      <c r="D34" s="3"/>
      <c r="E34" s="3"/>
      <c r="F34" s="3"/>
      <c r="G34" s="64"/>
      <c r="H34" s="64"/>
      <c r="I34" s="4"/>
      <c r="J34" s="5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49"/>
      <c r="B35" s="15"/>
      <c r="C35" s="16"/>
      <c r="D35" s="16"/>
      <c r="E35" s="16"/>
      <c r="F35" s="16"/>
      <c r="G35" s="16"/>
      <c r="H35" s="16"/>
      <c r="I35" s="17"/>
      <c r="J35" s="5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0"/>
      <c r="B36" s="51"/>
      <c r="C36" s="51"/>
      <c r="D36" s="51"/>
      <c r="E36" s="51"/>
      <c r="F36" s="51"/>
      <c r="G36" s="51"/>
      <c r="H36" s="51"/>
      <c r="I36" s="51"/>
      <c r="J36" s="52"/>
      <c r="K36" s="1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41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</sheetData>
  <sheetProtection algorithmName="SHA-512" hashValue="6qz3p81sUdlZERfNvmyRdxOYth6wyVhEBeTKFpHumYUtwKy2JeBAdmlzAw2mwpKZDGhe6PRDicimvpKZyoSTaA==" saltValue="8RDXIcWntyVLu14E4yasmA==" spinCount="100000" sheet="1" scenarios="1"/>
  <mergeCells count="21">
    <mergeCell ref="B1:E1"/>
    <mergeCell ref="D7:H7"/>
    <mergeCell ref="D8:H8"/>
    <mergeCell ref="D9:H9"/>
    <mergeCell ref="D10:H10"/>
    <mergeCell ref="D18:H18"/>
    <mergeCell ref="D24:H24"/>
    <mergeCell ref="D25:H25"/>
    <mergeCell ref="D11:H11"/>
    <mergeCell ref="D16:H16"/>
    <mergeCell ref="F17:H17"/>
    <mergeCell ref="D13:H13"/>
    <mergeCell ref="D14:H14"/>
    <mergeCell ref="G33:H34"/>
    <mergeCell ref="D21:H21"/>
    <mergeCell ref="D22:H22"/>
    <mergeCell ref="D23:H23"/>
    <mergeCell ref="D28:H28"/>
    <mergeCell ref="D29:H29"/>
    <mergeCell ref="D30:H30"/>
    <mergeCell ref="D31:H31"/>
  </mergeCells>
  <conditionalFormatting sqref="D17">
    <cfRule type="expression" dxfId="107" priority="44">
      <formula>D17="Vælg"</formula>
    </cfRule>
    <cfRule type="expression" dxfId="106" priority="45">
      <formula>D17&lt;&gt;"Vælg"</formula>
    </cfRule>
  </conditionalFormatting>
  <conditionalFormatting sqref="D7:H11">
    <cfRule type="expression" dxfId="105" priority="42">
      <formula>OR(D7="",D7="Indsæt")</formula>
    </cfRule>
    <cfRule type="expression" dxfId="104" priority="48">
      <formula>D7&lt;&gt;"Indsæt"</formula>
    </cfRule>
  </conditionalFormatting>
  <conditionalFormatting sqref="D13:H14">
    <cfRule type="expression" dxfId="103" priority="7">
      <formula>OR(D13="",D13="Indsæt")</formula>
    </cfRule>
    <cfRule type="expression" dxfId="102" priority="8">
      <formula>D13&lt;&gt;"Indsæt"</formula>
    </cfRule>
  </conditionalFormatting>
  <conditionalFormatting sqref="D16:H16">
    <cfRule type="expression" dxfId="101" priority="19">
      <formula>$D$16="Vælg"</formula>
    </cfRule>
    <cfRule type="expression" dxfId="100" priority="20">
      <formula>$D$16&lt;&gt;"Vælg"</formula>
    </cfRule>
  </conditionalFormatting>
  <conditionalFormatting sqref="D18:H18">
    <cfRule type="expression" dxfId="99" priority="9">
      <formula>OR(D18="",D18="Indsæt")</formula>
    </cfRule>
    <cfRule type="expression" dxfId="98" priority="10">
      <formula>D18&lt;&gt;"Indsæt"</formula>
    </cfRule>
  </conditionalFormatting>
  <conditionalFormatting sqref="D21:H25">
    <cfRule type="expression" dxfId="97" priority="33">
      <formula>OR(D21="",D21="Indsæt")</formula>
    </cfRule>
    <cfRule type="expression" dxfId="96" priority="34">
      <formula>D21&lt;&gt;"Indsæt"</formula>
    </cfRule>
  </conditionalFormatting>
  <conditionalFormatting sqref="D28:H30">
    <cfRule type="expression" dxfId="95" priority="13">
      <formula>OR(D28="",D28="Indsæt")</formula>
    </cfRule>
    <cfRule type="expression" dxfId="94" priority="14">
      <formula>D28&lt;&gt;"Indsæt"</formula>
    </cfRule>
  </conditionalFormatting>
  <conditionalFormatting sqref="D31:H31">
    <cfRule type="expression" dxfId="93" priority="1">
      <formula>$D$31="Vælg"</formula>
    </cfRule>
    <cfRule type="expression" dxfId="92" priority="2">
      <formula>$D$31&lt;&gt;"Vælg"</formula>
    </cfRule>
  </conditionalFormatting>
  <conditionalFormatting sqref="F17:H17">
    <cfRule type="expression" dxfId="91" priority="39">
      <formula>OR(F17="",F17="Indsæt")</formula>
    </cfRule>
    <cfRule type="expression" dxfId="90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7381F17C-E3D4-4B90-B8F6-EBCEA585B5FD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  <hyperlink ref="C27" r:id="rId1" xr:uid="{621DC9D3-A4D0-47EF-9AF6-15FDF7A3BF7E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03C2D12F-389A-45D1-88AE-D8918D069259}">
          <x14:formula1>
            <xm:f>'Drop down'!$A$31:$A$39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B103"/>
  <sheetViews>
    <sheetView zoomScaleNormal="100" workbookViewId="0">
      <selection activeCell="C79" sqref="C79"/>
    </sheetView>
  </sheetViews>
  <sheetFormatPr defaultRowHeight="14.5" x14ac:dyDescent="0.35"/>
  <cols>
    <col min="1" max="1" width="2.81640625" customWidth="1"/>
    <col min="2" max="2" width="3.453125" customWidth="1"/>
    <col min="3" max="3" width="37.54296875" customWidth="1"/>
    <col min="4" max="4" width="14.453125" customWidth="1"/>
    <col min="5" max="5" width="16.81640625" customWidth="1"/>
    <col min="6" max="9" width="12.453125" customWidth="1"/>
    <col min="10" max="10" width="13.26953125" customWidth="1"/>
    <col min="11" max="11" width="3" customWidth="1"/>
    <col min="12" max="12" width="3.1796875" customWidth="1"/>
    <col min="13" max="13" width="3.453125" customWidth="1"/>
    <col min="14" max="14" width="34.453125" bestFit="1" customWidth="1"/>
  </cols>
  <sheetData>
    <row r="1" spans="1:28" ht="43" customHeight="1" x14ac:dyDescent="0.35">
      <c r="A1" s="49"/>
      <c r="B1" s="7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5"/>
      <c r="D1" s="75"/>
      <c r="E1" s="75"/>
      <c r="F1" s="58"/>
      <c r="G1" s="50"/>
      <c r="H1" s="50"/>
      <c r="I1" s="50"/>
      <c r="J1" s="50"/>
      <c r="K1" s="50"/>
      <c r="L1" s="5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35">
      <c r="A2" s="49"/>
      <c r="B2" s="2"/>
      <c r="C2" s="3"/>
      <c r="D2" s="3"/>
      <c r="E2" s="3"/>
      <c r="F2" s="3"/>
      <c r="G2" s="3"/>
      <c r="H2" s="3"/>
      <c r="I2" s="3"/>
      <c r="J2" s="3"/>
      <c r="K2" s="4"/>
      <c r="L2" s="5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8.5" thickBot="1" x14ac:dyDescent="0.65">
      <c r="A3" s="49"/>
      <c r="B3" s="2"/>
      <c r="C3" s="59" t="s">
        <v>727</v>
      </c>
      <c r="D3" s="3"/>
      <c r="E3" s="3"/>
      <c r="F3" s="3"/>
      <c r="G3" s="3"/>
      <c r="H3" s="3"/>
      <c r="I3" s="3"/>
      <c r="J3" s="3"/>
      <c r="K3" s="4"/>
      <c r="L3" s="5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5">
      <c r="A4" s="49"/>
      <c r="B4" s="2"/>
      <c r="C4" s="3"/>
      <c r="D4" s="3"/>
      <c r="E4" s="3"/>
      <c r="F4" s="3"/>
      <c r="G4" s="3"/>
      <c r="H4" s="3"/>
      <c r="I4" s="3"/>
      <c r="J4" s="3"/>
      <c r="K4" s="4"/>
      <c r="L4" s="53"/>
      <c r="M4" s="1"/>
      <c r="N4" s="57" t="s">
        <v>828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5">
      <c r="A5" s="49"/>
      <c r="B5" s="2"/>
      <c r="C5" s="6" t="s">
        <v>752</v>
      </c>
      <c r="D5" s="79"/>
      <c r="E5" s="79"/>
      <c r="F5" s="79"/>
      <c r="G5" s="79"/>
      <c r="H5" s="79"/>
      <c r="I5" s="79"/>
      <c r="J5" s="79"/>
      <c r="K5" s="4"/>
      <c r="L5" s="53"/>
      <c r="M5" s="1"/>
      <c r="N5" s="7" t="s">
        <v>725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35">
      <c r="A6" s="49"/>
      <c r="B6" s="2"/>
      <c r="C6" s="3"/>
      <c r="D6" s="3"/>
      <c r="E6" s="3"/>
      <c r="F6" s="3"/>
      <c r="G6" s="3"/>
      <c r="H6" s="3"/>
      <c r="I6" s="3"/>
      <c r="J6" s="3"/>
      <c r="K6" s="4"/>
      <c r="L6" s="53"/>
      <c r="M6" s="1"/>
      <c r="N6" s="25" t="s">
        <v>727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35">
      <c r="A7" s="49"/>
      <c r="B7" s="2"/>
      <c r="C7" s="14" t="s">
        <v>753</v>
      </c>
      <c r="D7" s="72" t="s">
        <v>3</v>
      </c>
      <c r="E7" s="73"/>
      <c r="F7" s="73"/>
      <c r="G7" s="73"/>
      <c r="H7" s="73"/>
      <c r="I7" s="73"/>
      <c r="J7" s="74"/>
      <c r="K7" s="4"/>
      <c r="L7" s="53"/>
      <c r="M7" s="1"/>
      <c r="N7" s="24" t="s">
        <v>730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35">
      <c r="A8" s="49"/>
      <c r="B8" s="2"/>
      <c r="C8" s="3"/>
      <c r="D8" s="3"/>
      <c r="E8" s="3"/>
      <c r="F8" s="3"/>
      <c r="G8" s="3"/>
      <c r="H8" s="3"/>
      <c r="I8" s="3"/>
      <c r="J8" s="3"/>
      <c r="K8" s="4"/>
      <c r="L8" s="53"/>
      <c r="M8" s="1"/>
      <c r="N8" s="7" t="s">
        <v>732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thickBot="1" x14ac:dyDescent="0.4">
      <c r="A9" s="49"/>
      <c r="B9" s="2"/>
      <c r="C9" s="3"/>
      <c r="D9" s="3"/>
      <c r="E9" s="3"/>
      <c r="F9" s="62" t="s">
        <v>829</v>
      </c>
      <c r="G9" s="62"/>
      <c r="H9" s="62"/>
      <c r="I9" s="62"/>
      <c r="J9" s="62"/>
      <c r="K9" s="4"/>
      <c r="L9" s="53"/>
      <c r="M9" s="1"/>
      <c r="N9" s="7" t="s">
        <v>734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5" x14ac:dyDescent="0.45">
      <c r="A10" s="49"/>
      <c r="B10" s="2"/>
      <c r="C10" s="43" t="s">
        <v>754</v>
      </c>
      <c r="D10" s="82" t="s">
        <v>755</v>
      </c>
      <c r="E10" s="82"/>
      <c r="F10" s="63" t="s">
        <v>756</v>
      </c>
      <c r="G10" s="63" t="s">
        <v>757</v>
      </c>
      <c r="H10" s="63" t="s">
        <v>758</v>
      </c>
      <c r="I10" s="63" t="s">
        <v>759</v>
      </c>
      <c r="J10" s="63" t="s">
        <v>760</v>
      </c>
      <c r="K10" s="4"/>
      <c r="L10" s="53"/>
      <c r="M10" s="1"/>
      <c r="N10" s="4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35">
      <c r="A11" s="49"/>
      <c r="B11" s="2"/>
      <c r="C11" s="36" t="s">
        <v>761</v>
      </c>
      <c r="D11" s="76" t="s">
        <v>729</v>
      </c>
      <c r="E11" s="77"/>
      <c r="F11" s="39"/>
      <c r="G11" s="39"/>
      <c r="H11" s="39"/>
      <c r="I11" s="39"/>
      <c r="J11" s="39"/>
      <c r="K11" s="4"/>
      <c r="L11" s="5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35">
      <c r="A12" s="49"/>
      <c r="B12" s="2"/>
      <c r="C12" s="36" t="s">
        <v>762</v>
      </c>
      <c r="D12" s="76" t="s">
        <v>729</v>
      </c>
      <c r="E12" s="77"/>
      <c r="F12" s="39"/>
      <c r="G12" s="39"/>
      <c r="H12" s="39"/>
      <c r="I12" s="39"/>
      <c r="J12" s="39"/>
      <c r="K12" s="4"/>
      <c r="L12" s="5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35">
      <c r="A13" s="49"/>
      <c r="B13" s="2"/>
      <c r="C13" s="3"/>
      <c r="D13" s="3"/>
      <c r="E13" s="3"/>
      <c r="F13" s="3"/>
      <c r="G13" s="3"/>
      <c r="H13" s="3"/>
      <c r="I13" s="3"/>
      <c r="J13" s="3"/>
      <c r="K13" s="4"/>
      <c r="L13" s="5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35">
      <c r="A14" s="49"/>
      <c r="B14" s="2"/>
      <c r="C14" s="3"/>
      <c r="D14" s="3"/>
      <c r="E14" s="3"/>
      <c r="F14" s="62" t="s">
        <v>829</v>
      </c>
      <c r="G14" s="62"/>
      <c r="H14" s="62"/>
      <c r="I14" s="62"/>
      <c r="J14" s="62"/>
      <c r="K14" s="4"/>
      <c r="L14" s="5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5" x14ac:dyDescent="0.45">
      <c r="A15" s="49"/>
      <c r="B15" s="2"/>
      <c r="C15" s="43" t="s">
        <v>763</v>
      </c>
      <c r="D15" s="82" t="s">
        <v>755</v>
      </c>
      <c r="E15" s="82"/>
      <c r="F15" s="63" t="s">
        <v>756</v>
      </c>
      <c r="G15" s="63" t="s">
        <v>757</v>
      </c>
      <c r="H15" s="63" t="s">
        <v>758</v>
      </c>
      <c r="I15" s="63" t="s">
        <v>759</v>
      </c>
      <c r="J15" s="63" t="s">
        <v>760</v>
      </c>
      <c r="K15" s="4"/>
      <c r="L15" s="5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35">
      <c r="A16" s="49"/>
      <c r="B16" s="2"/>
      <c r="C16" s="36" t="s">
        <v>761</v>
      </c>
      <c r="D16" s="76" t="s">
        <v>729</v>
      </c>
      <c r="E16" s="77"/>
      <c r="F16" s="39"/>
      <c r="G16" s="39"/>
      <c r="H16" s="39"/>
      <c r="I16" s="39"/>
      <c r="J16" s="39"/>
      <c r="K16" s="4"/>
      <c r="L16" s="5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35">
      <c r="A17" s="49"/>
      <c r="B17" s="2"/>
      <c r="C17" s="36" t="s">
        <v>762</v>
      </c>
      <c r="D17" s="76" t="s">
        <v>729</v>
      </c>
      <c r="E17" s="77"/>
      <c r="F17" s="39"/>
      <c r="G17" s="39"/>
      <c r="H17" s="39"/>
      <c r="I17" s="39"/>
      <c r="J17" s="39"/>
      <c r="K17" s="4"/>
      <c r="L17" s="5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35">
      <c r="A18" s="49"/>
      <c r="B18" s="2"/>
      <c r="C18" s="3"/>
      <c r="D18" s="3"/>
      <c r="E18" s="3"/>
      <c r="F18" s="3"/>
      <c r="G18" s="3"/>
      <c r="H18" s="3"/>
      <c r="I18" s="3"/>
      <c r="J18" s="3"/>
      <c r="K18" s="4"/>
      <c r="L18" s="5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5" x14ac:dyDescent="0.45">
      <c r="A19" s="49"/>
      <c r="B19" s="2"/>
      <c r="C19" s="43" t="s">
        <v>764</v>
      </c>
      <c r="D19" s="21"/>
      <c r="E19" s="21"/>
      <c r="F19" s="21"/>
      <c r="G19" s="21"/>
      <c r="H19" s="21"/>
      <c r="I19" s="21"/>
      <c r="J19" s="21"/>
      <c r="K19" s="4"/>
      <c r="L19" s="5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35">
      <c r="A20" s="49"/>
      <c r="B20" s="2"/>
      <c r="C20" s="36" t="s">
        <v>765</v>
      </c>
      <c r="D20" s="70" t="s">
        <v>3</v>
      </c>
      <c r="E20" s="70"/>
      <c r="F20" s="70"/>
      <c r="G20" s="70"/>
      <c r="H20" s="70"/>
      <c r="I20" s="70"/>
      <c r="J20" s="70"/>
      <c r="K20" s="4"/>
      <c r="L20" s="5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35">
      <c r="A21" s="49"/>
      <c r="B21" s="2"/>
      <c r="C21" s="36" t="s">
        <v>766</v>
      </c>
      <c r="D21" s="65" t="s">
        <v>729</v>
      </c>
      <c r="E21" s="65"/>
      <c r="F21" s="65"/>
      <c r="G21" s="65"/>
      <c r="H21" s="65"/>
      <c r="I21" s="65"/>
      <c r="J21" s="65"/>
      <c r="K21" s="4"/>
      <c r="L21" s="5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35">
      <c r="A22" s="49"/>
      <c r="B22" s="2"/>
      <c r="C22" s="3"/>
      <c r="D22" s="3"/>
      <c r="E22" s="3"/>
      <c r="F22" s="3"/>
      <c r="G22" s="3"/>
      <c r="H22" s="3"/>
      <c r="I22" s="3"/>
      <c r="J22" s="3"/>
      <c r="K22" s="4"/>
      <c r="L22" s="5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35">
      <c r="A23" s="49"/>
      <c r="B23" s="2"/>
      <c r="C23" s="3"/>
      <c r="D23" s="3"/>
      <c r="E23" s="3"/>
      <c r="F23" s="62" t="s">
        <v>829</v>
      </c>
      <c r="G23" s="62"/>
      <c r="H23" s="62"/>
      <c r="I23" s="62"/>
      <c r="J23" s="62"/>
      <c r="K23" s="4"/>
      <c r="L23" s="5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5" x14ac:dyDescent="0.45">
      <c r="A24" s="49"/>
      <c r="B24" s="2"/>
      <c r="C24" s="42" t="s">
        <v>767</v>
      </c>
      <c r="D24" s="81" t="s">
        <v>768</v>
      </c>
      <c r="E24" s="81"/>
      <c r="F24" s="63" t="s">
        <v>756</v>
      </c>
      <c r="G24" s="63" t="s">
        <v>757</v>
      </c>
      <c r="H24" s="63" t="s">
        <v>758</v>
      </c>
      <c r="I24" s="63" t="s">
        <v>759</v>
      </c>
      <c r="J24" s="63" t="s">
        <v>760</v>
      </c>
      <c r="K24" s="4"/>
      <c r="L24" s="5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35">
      <c r="A25" s="49"/>
      <c r="B25" s="2"/>
      <c r="C25" s="6" t="s">
        <v>769</v>
      </c>
      <c r="D25" s="76" t="s">
        <v>729</v>
      </c>
      <c r="E25" s="77"/>
      <c r="F25" s="28"/>
      <c r="G25" s="28"/>
      <c r="H25" s="28"/>
      <c r="I25" s="28"/>
      <c r="J25" s="28"/>
      <c r="K25" s="4"/>
      <c r="L25" s="5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35">
      <c r="A26" s="49"/>
      <c r="B26" s="2"/>
      <c r="C26" s="6" t="s">
        <v>770</v>
      </c>
      <c r="D26" s="76" t="s">
        <v>729</v>
      </c>
      <c r="E26" s="77"/>
      <c r="F26" s="28"/>
      <c r="G26" s="28"/>
      <c r="H26" s="28"/>
      <c r="I26" s="28"/>
      <c r="J26" s="28"/>
      <c r="K26" s="4"/>
      <c r="L26" s="5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35">
      <c r="A27" s="49"/>
      <c r="B27" s="2"/>
      <c r="C27" s="6" t="s">
        <v>771</v>
      </c>
      <c r="D27" s="76" t="s">
        <v>729</v>
      </c>
      <c r="E27" s="77"/>
      <c r="F27" s="28"/>
      <c r="G27" s="28"/>
      <c r="H27" s="28"/>
      <c r="I27" s="28"/>
      <c r="J27" s="28"/>
      <c r="K27" s="4"/>
      <c r="L27" s="5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35">
      <c r="A28" s="49"/>
      <c r="B28" s="2"/>
      <c r="C28" s="6" t="s">
        <v>772</v>
      </c>
      <c r="D28" s="76" t="s">
        <v>729</v>
      </c>
      <c r="E28" s="77"/>
      <c r="F28" s="28"/>
      <c r="G28" s="28"/>
      <c r="H28" s="28"/>
      <c r="I28" s="28"/>
      <c r="J28" s="28"/>
      <c r="K28" s="4"/>
      <c r="L28" s="5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35">
      <c r="A29" s="49"/>
      <c r="B29" s="2"/>
      <c r="C29" s="6" t="s">
        <v>773</v>
      </c>
      <c r="D29" s="76" t="s">
        <v>729</v>
      </c>
      <c r="E29" s="77"/>
      <c r="F29" s="28"/>
      <c r="G29" s="28"/>
      <c r="H29" s="28"/>
      <c r="I29" s="28"/>
      <c r="J29" s="28"/>
      <c r="K29" s="4"/>
      <c r="L29" s="5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35">
      <c r="A30" s="49"/>
      <c r="B30" s="2"/>
      <c r="C30" s="6" t="s">
        <v>774</v>
      </c>
      <c r="D30" s="76" t="s">
        <v>729</v>
      </c>
      <c r="E30" s="77"/>
      <c r="F30" s="28"/>
      <c r="G30" s="28"/>
      <c r="H30" s="28"/>
      <c r="I30" s="28"/>
      <c r="J30" s="28"/>
      <c r="K30" s="4"/>
      <c r="L30" s="5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35">
      <c r="A31" s="49"/>
      <c r="B31" s="2"/>
      <c r="C31" s="6" t="s">
        <v>775</v>
      </c>
      <c r="D31" s="76" t="s">
        <v>729</v>
      </c>
      <c r="E31" s="77"/>
      <c r="F31" s="28"/>
      <c r="G31" s="28"/>
      <c r="H31" s="28"/>
      <c r="I31" s="28"/>
      <c r="J31" s="28"/>
      <c r="K31" s="4"/>
      <c r="L31" s="5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35">
      <c r="A32" s="49"/>
      <c r="B32" s="2"/>
      <c r="C32" s="6" t="s">
        <v>776</v>
      </c>
      <c r="D32" s="76" t="s">
        <v>729</v>
      </c>
      <c r="E32" s="77"/>
      <c r="F32" s="28"/>
      <c r="G32" s="28"/>
      <c r="H32" s="28"/>
      <c r="I32" s="28"/>
      <c r="J32" s="28"/>
      <c r="K32" s="4"/>
      <c r="L32" s="5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35">
      <c r="A33" s="49"/>
      <c r="B33" s="2"/>
      <c r="C33" s="6" t="s">
        <v>777</v>
      </c>
      <c r="D33" s="76" t="s">
        <v>729</v>
      </c>
      <c r="E33" s="77"/>
      <c r="F33" s="28"/>
      <c r="G33" s="28"/>
      <c r="H33" s="28"/>
      <c r="I33" s="28"/>
      <c r="J33" s="28"/>
      <c r="K33" s="4"/>
      <c r="L33" s="5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35">
      <c r="A34" s="49"/>
      <c r="B34" s="2"/>
      <c r="C34" s="6" t="s">
        <v>778</v>
      </c>
      <c r="D34" s="76" t="s">
        <v>729</v>
      </c>
      <c r="E34" s="77"/>
      <c r="F34" s="28"/>
      <c r="G34" s="28"/>
      <c r="H34" s="28"/>
      <c r="I34" s="28"/>
      <c r="J34" s="28"/>
      <c r="K34" s="4"/>
      <c r="L34" s="5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35">
      <c r="A35" s="49"/>
      <c r="B35" s="2"/>
      <c r="C35" s="6" t="s">
        <v>779</v>
      </c>
      <c r="D35" s="76" t="s">
        <v>729</v>
      </c>
      <c r="E35" s="77"/>
      <c r="F35" s="28"/>
      <c r="G35" s="28"/>
      <c r="H35" s="28"/>
      <c r="I35" s="28"/>
      <c r="J35" s="28"/>
      <c r="K35" s="4"/>
      <c r="L35" s="5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35">
      <c r="A36" s="49"/>
      <c r="B36" s="2"/>
      <c r="C36" s="6" t="s">
        <v>780</v>
      </c>
      <c r="D36" s="76" t="s">
        <v>729</v>
      </c>
      <c r="E36" s="77"/>
      <c r="F36" s="28"/>
      <c r="G36" s="28"/>
      <c r="H36" s="28"/>
      <c r="I36" s="28"/>
      <c r="J36" s="28"/>
      <c r="K36" s="4"/>
      <c r="L36" s="5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35">
      <c r="A37" s="49"/>
      <c r="B37" s="2"/>
      <c r="C37" s="3"/>
      <c r="D37" s="3"/>
      <c r="E37" s="3"/>
      <c r="F37" s="3"/>
      <c r="G37" s="3"/>
      <c r="H37" s="3"/>
      <c r="I37" s="3"/>
      <c r="J37" s="3"/>
      <c r="K37" s="4"/>
      <c r="L37" s="5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5" x14ac:dyDescent="0.45">
      <c r="A38" s="49"/>
      <c r="B38" s="2"/>
      <c r="C38" s="42" t="s">
        <v>781</v>
      </c>
      <c r="D38" s="3"/>
      <c r="E38" s="3"/>
      <c r="F38" s="3"/>
      <c r="G38" s="3"/>
      <c r="H38" s="3"/>
      <c r="I38" s="3"/>
      <c r="J38" s="3"/>
      <c r="K38" s="4"/>
      <c r="L38" s="5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35">
      <c r="A39" s="49"/>
      <c r="B39" s="2"/>
      <c r="C39" s="6" t="s">
        <v>782</v>
      </c>
      <c r="D39" s="70" t="s">
        <v>3</v>
      </c>
      <c r="E39" s="70"/>
      <c r="F39" s="70"/>
      <c r="G39" s="70"/>
      <c r="H39" s="70"/>
      <c r="I39" s="70"/>
      <c r="J39" s="70"/>
      <c r="K39" s="4"/>
      <c r="L39" s="5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59.25" customHeight="1" x14ac:dyDescent="0.35">
      <c r="A40" s="49"/>
      <c r="B40" s="2"/>
      <c r="C40" s="44" t="s">
        <v>783</v>
      </c>
      <c r="D40" s="79" t="s">
        <v>3</v>
      </c>
      <c r="E40" s="79"/>
      <c r="F40" s="79"/>
      <c r="G40" s="79"/>
      <c r="H40" s="79"/>
      <c r="I40" s="79"/>
      <c r="J40" s="79"/>
      <c r="K40" s="4"/>
      <c r="L40" s="5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9" x14ac:dyDescent="0.35">
      <c r="A41" s="49"/>
      <c r="B41" s="2"/>
      <c r="C41" s="44" t="s">
        <v>784</v>
      </c>
      <c r="D41" s="79" t="s">
        <v>3</v>
      </c>
      <c r="E41" s="79"/>
      <c r="F41" s="79"/>
      <c r="G41" s="79"/>
      <c r="H41" s="79"/>
      <c r="I41" s="79"/>
      <c r="J41" s="79"/>
      <c r="K41" s="4"/>
      <c r="L41" s="5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35">
      <c r="A42" s="49"/>
      <c r="B42" s="2"/>
      <c r="C42" s="3"/>
      <c r="D42" s="3"/>
      <c r="E42" s="3"/>
      <c r="F42" s="3"/>
      <c r="G42" s="3"/>
      <c r="H42" s="3"/>
      <c r="I42" s="3"/>
      <c r="J42" s="3"/>
      <c r="K42" s="4"/>
      <c r="L42" s="5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5" x14ac:dyDescent="0.45">
      <c r="A43" s="49"/>
      <c r="B43" s="2"/>
      <c r="C43" s="42" t="s">
        <v>785</v>
      </c>
      <c r="D43" s="3"/>
      <c r="E43" s="3"/>
      <c r="F43" s="3"/>
      <c r="G43" s="3"/>
      <c r="H43" s="3"/>
      <c r="I43" s="3"/>
      <c r="J43" s="3"/>
      <c r="K43" s="4"/>
      <c r="L43" s="5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35">
      <c r="A44" s="49"/>
      <c r="B44" s="2"/>
      <c r="C44" s="36" t="s">
        <v>786</v>
      </c>
      <c r="D44" s="76" t="s">
        <v>729</v>
      </c>
      <c r="E44" s="77"/>
      <c r="F44" s="77"/>
      <c r="G44" s="77"/>
      <c r="H44" s="77"/>
      <c r="I44" s="77"/>
      <c r="J44" s="80"/>
      <c r="K44" s="4"/>
      <c r="L44" s="5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35">
      <c r="A45" s="49"/>
      <c r="B45" s="2"/>
      <c r="C45" s="36" t="s">
        <v>787</v>
      </c>
      <c r="D45" s="76" t="s">
        <v>729</v>
      </c>
      <c r="E45" s="77"/>
      <c r="F45" s="77"/>
      <c r="G45" s="77"/>
      <c r="H45" s="77"/>
      <c r="I45" s="77"/>
      <c r="J45" s="80"/>
      <c r="K45" s="4"/>
      <c r="L45" s="5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35">
      <c r="A46" s="49"/>
      <c r="B46" s="2"/>
      <c r="C46" s="84" t="s">
        <v>788</v>
      </c>
      <c r="D46" s="86" t="s">
        <v>3</v>
      </c>
      <c r="E46" s="87"/>
      <c r="F46" s="87"/>
      <c r="G46" s="87"/>
      <c r="H46" s="87"/>
      <c r="I46" s="87"/>
      <c r="J46" s="88"/>
      <c r="K46" s="4"/>
      <c r="L46" s="5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35">
      <c r="A47" s="49"/>
      <c r="B47" s="2"/>
      <c r="C47" s="85"/>
      <c r="D47" s="89"/>
      <c r="E47" s="90"/>
      <c r="F47" s="90"/>
      <c r="G47" s="90"/>
      <c r="H47" s="90"/>
      <c r="I47" s="90"/>
      <c r="J47" s="91"/>
      <c r="K47" s="4"/>
      <c r="L47" s="5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35">
      <c r="A48" s="49"/>
      <c r="B48" s="2"/>
      <c r="C48" s="36" t="s">
        <v>789</v>
      </c>
      <c r="D48" s="65" t="s">
        <v>729</v>
      </c>
      <c r="E48" s="65"/>
      <c r="F48" s="65"/>
      <c r="G48" s="65"/>
      <c r="H48" s="65"/>
      <c r="I48" s="65"/>
      <c r="J48" s="65"/>
      <c r="K48" s="4"/>
      <c r="L48" s="5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35">
      <c r="A49" s="49"/>
      <c r="B49" s="2"/>
      <c r="C49" s="84" t="s">
        <v>788</v>
      </c>
      <c r="D49" s="86" t="s">
        <v>3</v>
      </c>
      <c r="E49" s="87"/>
      <c r="F49" s="87"/>
      <c r="G49" s="87"/>
      <c r="H49" s="87"/>
      <c r="I49" s="87"/>
      <c r="J49" s="88"/>
      <c r="K49" s="4"/>
      <c r="L49" s="5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35">
      <c r="A50" s="49"/>
      <c r="B50" s="2"/>
      <c r="C50" s="85"/>
      <c r="D50" s="89"/>
      <c r="E50" s="90"/>
      <c r="F50" s="90"/>
      <c r="G50" s="90"/>
      <c r="H50" s="90"/>
      <c r="I50" s="90"/>
      <c r="J50" s="91"/>
      <c r="K50" s="4"/>
      <c r="L50" s="5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6.5" x14ac:dyDescent="0.35">
      <c r="A51" s="49"/>
      <c r="B51" s="2"/>
      <c r="C51" s="6" t="s">
        <v>790</v>
      </c>
      <c r="D51" s="65" t="s">
        <v>729</v>
      </c>
      <c r="E51" s="65"/>
      <c r="F51" s="65"/>
      <c r="G51" s="65"/>
      <c r="H51" s="65"/>
      <c r="I51" s="65"/>
      <c r="J51" s="65"/>
      <c r="K51" s="4"/>
      <c r="L51" s="5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35">
      <c r="A52" s="49"/>
      <c r="B52" s="2"/>
      <c r="C52" s="84" t="s">
        <v>788</v>
      </c>
      <c r="D52" s="86" t="s">
        <v>3</v>
      </c>
      <c r="E52" s="87"/>
      <c r="F52" s="87"/>
      <c r="G52" s="87"/>
      <c r="H52" s="87"/>
      <c r="I52" s="87"/>
      <c r="J52" s="88"/>
      <c r="K52" s="4"/>
      <c r="L52" s="5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35">
      <c r="A53" s="49"/>
      <c r="B53" s="2"/>
      <c r="C53" s="85"/>
      <c r="D53" s="89"/>
      <c r="E53" s="90"/>
      <c r="F53" s="90"/>
      <c r="G53" s="90"/>
      <c r="H53" s="90"/>
      <c r="I53" s="90"/>
      <c r="J53" s="91"/>
      <c r="K53" s="4"/>
      <c r="L53" s="5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35">
      <c r="A54" s="49"/>
      <c r="B54" s="2"/>
      <c r="C54" s="36" t="s">
        <v>826</v>
      </c>
      <c r="D54" s="65" t="s">
        <v>729</v>
      </c>
      <c r="E54" s="65"/>
      <c r="F54" s="65"/>
      <c r="G54" s="65"/>
      <c r="H54" s="65"/>
      <c r="I54" s="65"/>
      <c r="J54" s="65"/>
      <c r="K54" s="4"/>
      <c r="L54" s="5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35">
      <c r="A55" s="49"/>
      <c r="B55" s="2"/>
      <c r="C55" s="3"/>
      <c r="D55" s="3"/>
      <c r="E55" s="3"/>
      <c r="F55" s="3"/>
      <c r="G55" s="3"/>
      <c r="H55" s="3"/>
      <c r="I55" s="3"/>
      <c r="J55" s="3"/>
      <c r="K55" s="4"/>
      <c r="L55" s="5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5" x14ac:dyDescent="0.45">
      <c r="A56" s="49"/>
      <c r="B56" s="2"/>
      <c r="C56" s="42" t="s">
        <v>791</v>
      </c>
      <c r="D56" s="3"/>
      <c r="E56" s="3"/>
      <c r="F56" s="3"/>
      <c r="G56" s="3"/>
      <c r="H56" s="3"/>
      <c r="I56" s="3"/>
      <c r="J56" s="3"/>
      <c r="K56" s="4"/>
      <c r="L56" s="5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5">
      <c r="A57" s="49"/>
      <c r="B57" s="2"/>
      <c r="C57" s="6" t="s">
        <v>792</v>
      </c>
      <c r="D57" s="65" t="s">
        <v>729</v>
      </c>
      <c r="E57" s="65"/>
      <c r="F57" s="65"/>
      <c r="G57" s="65"/>
      <c r="H57" s="65"/>
      <c r="I57" s="65"/>
      <c r="J57" s="65"/>
      <c r="K57" s="4"/>
      <c r="L57" s="5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35">
      <c r="A58" s="49"/>
      <c r="B58" s="2"/>
      <c r="C58" s="6" t="s">
        <v>793</v>
      </c>
      <c r="D58" s="65" t="s">
        <v>729</v>
      </c>
      <c r="E58" s="65"/>
      <c r="F58" s="65"/>
      <c r="G58" s="65"/>
      <c r="H58" s="65"/>
      <c r="I58" s="65"/>
      <c r="J58" s="65"/>
      <c r="K58" s="4"/>
      <c r="L58" s="5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35">
      <c r="A59" s="49"/>
      <c r="B59" s="2"/>
      <c r="C59" s="6" t="s">
        <v>794</v>
      </c>
      <c r="D59" s="65" t="s">
        <v>729</v>
      </c>
      <c r="E59" s="65"/>
      <c r="F59" s="65"/>
      <c r="G59" s="65"/>
      <c r="H59" s="65"/>
      <c r="I59" s="65"/>
      <c r="J59" s="65"/>
      <c r="K59" s="4"/>
      <c r="L59" s="5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35">
      <c r="A60" s="49"/>
      <c r="B60" s="2"/>
      <c r="C60" s="3"/>
      <c r="D60" s="3"/>
      <c r="E60" s="3"/>
      <c r="F60" s="3"/>
      <c r="G60" s="3"/>
      <c r="H60" s="3"/>
      <c r="I60" s="3"/>
      <c r="J60" s="3"/>
      <c r="K60" s="4"/>
      <c r="L60" s="5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5" x14ac:dyDescent="0.45">
      <c r="A61" s="49"/>
      <c r="B61" s="2"/>
      <c r="C61" s="42" t="s">
        <v>830</v>
      </c>
      <c r="D61" s="3"/>
      <c r="E61" s="3"/>
      <c r="F61" s="3"/>
      <c r="G61" s="3"/>
      <c r="H61" s="3"/>
      <c r="I61" s="3"/>
      <c r="J61" s="3"/>
      <c r="K61" s="4"/>
      <c r="L61" s="5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35">
      <c r="A62" s="49"/>
      <c r="B62" s="2"/>
      <c r="C62" s="92" t="s">
        <v>795</v>
      </c>
      <c r="D62" s="93" t="s">
        <v>729</v>
      </c>
      <c r="E62" s="93"/>
      <c r="F62" s="93"/>
      <c r="G62" s="93"/>
      <c r="H62" s="93"/>
      <c r="I62" s="93"/>
      <c r="J62" s="93"/>
      <c r="K62" s="4"/>
      <c r="L62" s="5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35">
      <c r="A63" s="49"/>
      <c r="B63" s="2"/>
      <c r="C63" s="92"/>
      <c r="D63" s="93"/>
      <c r="E63" s="93"/>
      <c r="F63" s="93"/>
      <c r="G63" s="93"/>
      <c r="H63" s="93"/>
      <c r="I63" s="93"/>
      <c r="J63" s="93"/>
      <c r="K63" s="4"/>
      <c r="L63" s="5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35">
      <c r="A64" s="49"/>
      <c r="B64" s="2"/>
      <c r="C64" s="78" t="s">
        <v>788</v>
      </c>
      <c r="D64" s="79" t="s">
        <v>3</v>
      </c>
      <c r="E64" s="79"/>
      <c r="F64" s="79"/>
      <c r="G64" s="79"/>
      <c r="H64" s="79"/>
      <c r="I64" s="79"/>
      <c r="J64" s="79"/>
      <c r="K64" s="4"/>
      <c r="L64" s="5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35">
      <c r="A65" s="49"/>
      <c r="B65" s="2"/>
      <c r="C65" s="78"/>
      <c r="D65" s="79"/>
      <c r="E65" s="79"/>
      <c r="F65" s="79"/>
      <c r="G65" s="79"/>
      <c r="H65" s="79"/>
      <c r="I65" s="79"/>
      <c r="J65" s="79"/>
      <c r="K65" s="4"/>
      <c r="L65" s="5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35">
      <c r="A66" s="49"/>
      <c r="B66" s="2"/>
      <c r="C66" s="38"/>
      <c r="D66" s="38"/>
      <c r="E66" s="38"/>
      <c r="F66" s="38"/>
      <c r="G66" s="38"/>
      <c r="H66" s="38"/>
      <c r="I66" s="38"/>
      <c r="J66" s="38"/>
      <c r="K66" s="4"/>
      <c r="L66" s="5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5" x14ac:dyDescent="0.45">
      <c r="A67" s="49"/>
      <c r="B67" s="2"/>
      <c r="C67" s="42" t="s">
        <v>831</v>
      </c>
      <c r="D67" s="3"/>
      <c r="E67" s="3"/>
      <c r="F67" s="3"/>
      <c r="G67" s="3"/>
      <c r="H67" s="3"/>
      <c r="I67" s="3"/>
      <c r="J67" s="3"/>
      <c r="K67" s="4"/>
      <c r="L67" s="5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35">
      <c r="A68" s="49"/>
      <c r="B68" s="2"/>
      <c r="C68" s="6" t="s">
        <v>796</v>
      </c>
      <c r="D68" s="65" t="s">
        <v>729</v>
      </c>
      <c r="E68" s="65"/>
      <c r="F68" s="65"/>
      <c r="G68" s="65"/>
      <c r="H68" s="65"/>
      <c r="I68" s="65"/>
      <c r="J68" s="65"/>
      <c r="K68" s="4"/>
      <c r="L68" s="5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35">
      <c r="A69" s="49"/>
      <c r="B69" s="2"/>
      <c r="C69" s="6" t="s">
        <v>797</v>
      </c>
      <c r="D69" s="65" t="s">
        <v>729</v>
      </c>
      <c r="E69" s="65"/>
      <c r="F69" s="65"/>
      <c r="G69" s="65"/>
      <c r="H69" s="65"/>
      <c r="I69" s="65"/>
      <c r="J69" s="65"/>
      <c r="K69" s="4"/>
      <c r="L69" s="5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35">
      <c r="A70" s="49"/>
      <c r="B70" s="2"/>
      <c r="C70" s="78" t="s">
        <v>788</v>
      </c>
      <c r="D70" s="79" t="s">
        <v>3</v>
      </c>
      <c r="E70" s="79"/>
      <c r="F70" s="79"/>
      <c r="G70" s="79"/>
      <c r="H70" s="79"/>
      <c r="I70" s="79"/>
      <c r="J70" s="79"/>
      <c r="K70" s="4"/>
      <c r="L70" s="5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35">
      <c r="A71" s="49"/>
      <c r="B71" s="2"/>
      <c r="C71" s="78"/>
      <c r="D71" s="79"/>
      <c r="E71" s="79"/>
      <c r="F71" s="79"/>
      <c r="G71" s="79"/>
      <c r="H71" s="79"/>
      <c r="I71" s="79"/>
      <c r="J71" s="79"/>
      <c r="K71" s="4"/>
      <c r="L71" s="5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35">
      <c r="A72" s="49"/>
      <c r="B72" s="2"/>
      <c r="C72" s="3"/>
      <c r="D72" s="3"/>
      <c r="E72" s="3"/>
      <c r="F72" s="3"/>
      <c r="G72" s="3"/>
      <c r="H72" s="3"/>
      <c r="I72" s="3"/>
      <c r="J72" s="3"/>
      <c r="K72" s="4"/>
      <c r="L72" s="5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5" x14ac:dyDescent="0.45">
      <c r="A73" s="49"/>
      <c r="B73" s="2"/>
      <c r="C73" s="19" t="s">
        <v>832</v>
      </c>
      <c r="D73" s="3"/>
      <c r="E73" s="3"/>
      <c r="F73" s="3"/>
      <c r="G73" s="3"/>
      <c r="H73" s="3"/>
      <c r="I73" s="3"/>
      <c r="J73" s="3"/>
      <c r="K73" s="4"/>
      <c r="L73" s="5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35">
      <c r="A74" s="49"/>
      <c r="B74" s="2"/>
      <c r="C74" s="6" t="s">
        <v>796</v>
      </c>
      <c r="D74" s="65" t="s">
        <v>729</v>
      </c>
      <c r="E74" s="65"/>
      <c r="F74" s="65"/>
      <c r="G74" s="65"/>
      <c r="H74" s="65"/>
      <c r="I74" s="65"/>
      <c r="J74" s="65"/>
      <c r="K74" s="4"/>
      <c r="L74" s="5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5" customHeight="1" x14ac:dyDescent="0.35">
      <c r="A75" s="49"/>
      <c r="B75" s="2"/>
      <c r="C75" s="6" t="s">
        <v>797</v>
      </c>
      <c r="D75" s="65" t="s">
        <v>729</v>
      </c>
      <c r="E75" s="65"/>
      <c r="F75" s="65"/>
      <c r="G75" s="65"/>
      <c r="H75" s="65"/>
      <c r="I75" s="65"/>
      <c r="J75" s="65"/>
      <c r="K75" s="4"/>
      <c r="L75" s="5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35">
      <c r="A76" s="49"/>
      <c r="B76" s="2"/>
      <c r="C76" s="78" t="s">
        <v>788</v>
      </c>
      <c r="D76" s="79" t="s">
        <v>3</v>
      </c>
      <c r="E76" s="79"/>
      <c r="F76" s="79"/>
      <c r="G76" s="79"/>
      <c r="H76" s="79"/>
      <c r="I76" s="79"/>
      <c r="J76" s="79"/>
      <c r="K76" s="4"/>
      <c r="L76" s="5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35">
      <c r="A77" s="49"/>
      <c r="B77" s="2"/>
      <c r="C77" s="78"/>
      <c r="D77" s="79"/>
      <c r="E77" s="79"/>
      <c r="F77" s="79"/>
      <c r="G77" s="79"/>
      <c r="H77" s="79"/>
      <c r="I77" s="79"/>
      <c r="J77" s="79"/>
      <c r="K77" s="4"/>
      <c r="L77" s="5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35">
      <c r="A78" s="49"/>
      <c r="B78" s="2"/>
      <c r="C78" s="3"/>
      <c r="D78" s="21"/>
      <c r="E78" s="21"/>
      <c r="F78" s="21"/>
      <c r="G78" s="21"/>
      <c r="H78" s="21"/>
      <c r="I78" s="21"/>
      <c r="J78" s="21"/>
      <c r="K78" s="4"/>
      <c r="L78" s="5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5" x14ac:dyDescent="0.45">
      <c r="A79" s="49"/>
      <c r="B79" s="2"/>
      <c r="C79" s="42" t="s">
        <v>833</v>
      </c>
      <c r="D79" s="3"/>
      <c r="E79" s="3"/>
      <c r="F79" s="3"/>
      <c r="G79" s="3"/>
      <c r="H79" s="3"/>
      <c r="I79" s="3"/>
      <c r="J79" s="3"/>
      <c r="K79" s="4"/>
      <c r="L79" s="5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35">
      <c r="A80" s="49"/>
      <c r="B80" s="2"/>
      <c r="C80" s="6" t="s">
        <v>798</v>
      </c>
      <c r="D80" s="65" t="s">
        <v>729</v>
      </c>
      <c r="E80" s="65"/>
      <c r="F80" s="65"/>
      <c r="G80" s="65"/>
      <c r="H80" s="65"/>
      <c r="I80" s="65"/>
      <c r="J80" s="65"/>
      <c r="K80" s="4"/>
      <c r="L80" s="5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35">
      <c r="A81" s="49"/>
      <c r="B81" s="2"/>
      <c r="C81" s="78" t="s">
        <v>788</v>
      </c>
      <c r="D81" s="79" t="s">
        <v>3</v>
      </c>
      <c r="E81" s="79"/>
      <c r="F81" s="79"/>
      <c r="G81" s="79"/>
      <c r="H81" s="79"/>
      <c r="I81" s="79"/>
      <c r="J81" s="79"/>
      <c r="K81" s="4"/>
      <c r="L81" s="5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35">
      <c r="A82" s="49"/>
      <c r="B82" s="2"/>
      <c r="C82" s="78"/>
      <c r="D82" s="79"/>
      <c r="E82" s="79"/>
      <c r="F82" s="79"/>
      <c r="G82" s="79"/>
      <c r="H82" s="79"/>
      <c r="I82" s="79"/>
      <c r="J82" s="79"/>
      <c r="K82" s="4"/>
      <c r="L82" s="5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35">
      <c r="A83" s="49"/>
      <c r="B83" s="2"/>
      <c r="C83" s="3"/>
      <c r="D83" s="21"/>
      <c r="E83" s="21"/>
      <c r="F83" s="21"/>
      <c r="G83" s="21"/>
      <c r="H83" s="21"/>
      <c r="I83" s="21"/>
      <c r="J83" s="21"/>
      <c r="K83" s="4"/>
      <c r="L83" s="5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5" x14ac:dyDescent="0.45">
      <c r="A84" s="49"/>
      <c r="B84" s="2"/>
      <c r="C84" s="45" t="s">
        <v>816</v>
      </c>
      <c r="D84" s="21"/>
      <c r="E84" s="21"/>
      <c r="F84" s="21"/>
      <c r="G84" s="21"/>
      <c r="H84" s="21"/>
      <c r="I84" s="21"/>
      <c r="J84" s="21"/>
      <c r="K84" s="4"/>
      <c r="L84" s="5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9" x14ac:dyDescent="0.35">
      <c r="A85" s="49"/>
      <c r="B85" s="2"/>
      <c r="C85" s="37" t="s">
        <v>817</v>
      </c>
      <c r="D85" s="79" t="s">
        <v>3</v>
      </c>
      <c r="E85" s="79"/>
      <c r="F85" s="79"/>
      <c r="G85" s="79"/>
      <c r="H85" s="79"/>
      <c r="I85" s="79"/>
      <c r="J85" s="79"/>
      <c r="K85" s="4"/>
      <c r="L85" s="5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43.5" x14ac:dyDescent="0.35">
      <c r="A86" s="49"/>
      <c r="B86" s="2"/>
      <c r="C86" s="37" t="s">
        <v>818</v>
      </c>
      <c r="D86" s="79" t="s">
        <v>3</v>
      </c>
      <c r="E86" s="79"/>
      <c r="F86" s="79"/>
      <c r="G86" s="79"/>
      <c r="H86" s="79"/>
      <c r="I86" s="79"/>
      <c r="J86" s="79"/>
      <c r="K86" s="4"/>
      <c r="L86" s="5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35">
      <c r="A87" s="49"/>
      <c r="B87" s="2"/>
      <c r="C87" s="83" t="s">
        <v>799</v>
      </c>
      <c r="D87" s="3"/>
      <c r="E87" s="3"/>
      <c r="F87" s="3"/>
      <c r="G87" s="64" t="s">
        <v>751</v>
      </c>
      <c r="H87" s="64"/>
      <c r="I87" s="64"/>
      <c r="J87" s="64"/>
      <c r="K87" s="4"/>
      <c r="L87" s="5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35">
      <c r="A88" s="49"/>
      <c r="B88" s="2"/>
      <c r="C88" s="83"/>
      <c r="D88" s="3"/>
      <c r="E88" s="3"/>
      <c r="F88" s="3"/>
      <c r="G88" s="64"/>
      <c r="H88" s="64"/>
      <c r="I88" s="64"/>
      <c r="J88" s="64"/>
      <c r="K88" s="4"/>
      <c r="L88" s="5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35">
      <c r="A89" s="49"/>
      <c r="B89" s="15"/>
      <c r="C89" s="16"/>
      <c r="D89" s="16"/>
      <c r="E89" s="16"/>
      <c r="F89" s="16"/>
      <c r="G89" s="16"/>
      <c r="H89" s="16"/>
      <c r="I89" s="16"/>
      <c r="J89" s="16"/>
      <c r="K89" s="17"/>
      <c r="L89" s="5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3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"/>
      <c r="N103" s="4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</sheetData>
  <sheetProtection algorithmName="SHA-512" hashValue="Ibx6RimpUwEB4W/q5gOt8/3VgsNOD7fL2zgeMh8SoN7Hwb1sae6CCZHaMo1rDhVh+XgzdafaaMZInNYCbGJzQw==" saltValue="F1/Qa3UbaauFTrESycXKNA==" spinCount="100000" sheet="1" scenarios="1"/>
  <mergeCells count="60">
    <mergeCell ref="C46:C47"/>
    <mergeCell ref="D46:J47"/>
    <mergeCell ref="C49:C50"/>
    <mergeCell ref="D49:J50"/>
    <mergeCell ref="D74:J74"/>
    <mergeCell ref="D54:J54"/>
    <mergeCell ref="C87:C88"/>
    <mergeCell ref="G87:J88"/>
    <mergeCell ref="C52:C53"/>
    <mergeCell ref="D75:J75"/>
    <mergeCell ref="D57:J57"/>
    <mergeCell ref="D58:J58"/>
    <mergeCell ref="D59:J59"/>
    <mergeCell ref="D52:J53"/>
    <mergeCell ref="C62:C63"/>
    <mergeCell ref="D62:J63"/>
    <mergeCell ref="C64:C65"/>
    <mergeCell ref="D64:J65"/>
    <mergeCell ref="D85:J85"/>
    <mergeCell ref="D86:J86"/>
    <mergeCell ref="D21:J21"/>
    <mergeCell ref="D5:J5"/>
    <mergeCell ref="D7:J7"/>
    <mergeCell ref="D24:E24"/>
    <mergeCell ref="D25:E25"/>
    <mergeCell ref="D10:E10"/>
    <mergeCell ref="D15:E15"/>
    <mergeCell ref="D16:E16"/>
    <mergeCell ref="D20:J20"/>
    <mergeCell ref="D26:E26"/>
    <mergeCell ref="D27:E27"/>
    <mergeCell ref="D28:E28"/>
    <mergeCell ref="D51:J51"/>
    <mergeCell ref="D29:E29"/>
    <mergeCell ref="D30:E30"/>
    <mergeCell ref="D31:E31"/>
    <mergeCell ref="D32:E32"/>
    <mergeCell ref="D33:E33"/>
    <mergeCell ref="D44:J44"/>
    <mergeCell ref="D39:J39"/>
    <mergeCell ref="D40:J40"/>
    <mergeCell ref="D41:J41"/>
    <mergeCell ref="D45:J45"/>
    <mergeCell ref="D48:J48"/>
    <mergeCell ref="B1:E1"/>
    <mergeCell ref="D17:E17"/>
    <mergeCell ref="D80:J80"/>
    <mergeCell ref="C81:C82"/>
    <mergeCell ref="D81:J82"/>
    <mergeCell ref="D11:E11"/>
    <mergeCell ref="D12:E12"/>
    <mergeCell ref="C76:C77"/>
    <mergeCell ref="D76:J77"/>
    <mergeCell ref="D34:E34"/>
    <mergeCell ref="D35:E35"/>
    <mergeCell ref="D36:E36"/>
    <mergeCell ref="C70:C71"/>
    <mergeCell ref="D70:J71"/>
    <mergeCell ref="D68:J68"/>
    <mergeCell ref="D69:J69"/>
  </mergeCells>
  <phoneticPr fontId="14" type="noConversion"/>
  <conditionalFormatting sqref="D7">
    <cfRule type="expression" dxfId="89" priority="116">
      <formula>$D7="Vælg"</formula>
    </cfRule>
    <cfRule type="expression" dxfId="88" priority="117">
      <formula>$D7&lt;&gt;"Vælg"</formula>
    </cfRule>
  </conditionalFormatting>
  <conditionalFormatting sqref="D11:D12">
    <cfRule type="expression" dxfId="87" priority="11">
      <formula>OR(D11="",D11="Indsæt")</formula>
    </cfRule>
    <cfRule type="expression" dxfId="86" priority="12">
      <formula>D11&lt;&gt;"Indsæt"</formula>
    </cfRule>
  </conditionalFormatting>
  <conditionalFormatting sqref="D16:D17">
    <cfRule type="expression" dxfId="85" priority="15">
      <formula>OR(D16="",D16="Indsæt")</formula>
    </cfRule>
    <cfRule type="expression" dxfId="84" priority="16">
      <formula>D16&lt;&gt;"Indsæt"</formula>
    </cfRule>
  </conditionalFormatting>
  <conditionalFormatting sqref="D20">
    <cfRule type="expression" dxfId="83" priority="110">
      <formula>$D20="Vælg"</formula>
    </cfRule>
    <cfRule type="expression" dxfId="82" priority="111">
      <formula>$D20&lt;&gt;"Vælg"</formula>
    </cfRule>
  </conditionalFormatting>
  <conditionalFormatting sqref="D25:D36">
    <cfRule type="expression" dxfId="81" priority="107">
      <formula>D25&lt;&gt;"Indsæt"</formula>
    </cfRule>
    <cfRule type="expression" dxfId="80" priority="106">
      <formula>OR(D25="",D25="Indsæt")</formula>
    </cfRule>
  </conditionalFormatting>
  <conditionalFormatting sqref="D39:D41">
    <cfRule type="expression" dxfId="79" priority="7">
      <formula>$D39="Vælg"</formula>
    </cfRule>
    <cfRule type="expression" dxfId="78" priority="8">
      <formula>$D39&lt;&gt;"Vælg"</formula>
    </cfRule>
  </conditionalFormatting>
  <conditionalFormatting sqref="D46">
    <cfRule type="expression" dxfId="77" priority="98">
      <formula>$D46&lt;&gt;"Vælg"</formula>
    </cfRule>
    <cfRule type="expression" dxfId="76" priority="97">
      <formula>$D46="Vælg"</formula>
    </cfRule>
  </conditionalFormatting>
  <conditionalFormatting sqref="D49">
    <cfRule type="expression" dxfId="75" priority="96">
      <formula>$D49&lt;&gt;"Vælg"</formula>
    </cfRule>
    <cfRule type="expression" dxfId="74" priority="95">
      <formula>$D49="Vælg"</formula>
    </cfRule>
  </conditionalFormatting>
  <conditionalFormatting sqref="D52">
    <cfRule type="expression" dxfId="73" priority="47">
      <formula>$D52="Vælg"</formula>
    </cfRule>
    <cfRule type="expression" dxfId="72" priority="48">
      <formula>$D52&lt;&gt;"Vælg"</formula>
    </cfRule>
  </conditionalFormatting>
  <conditionalFormatting sqref="D62">
    <cfRule type="expression" dxfId="71" priority="38">
      <formula>D62&lt;&gt;"Indsæt"</formula>
    </cfRule>
    <cfRule type="expression" dxfId="70" priority="37">
      <formula>OR(D62="",D62="Indsæt")</formula>
    </cfRule>
  </conditionalFormatting>
  <conditionalFormatting sqref="D64">
    <cfRule type="expression" dxfId="69" priority="35">
      <formula>$D64="Vælg"</formula>
    </cfRule>
    <cfRule type="expression" dxfId="68" priority="36">
      <formula>$D64&lt;&gt;"Vælg"</formula>
    </cfRule>
  </conditionalFormatting>
  <conditionalFormatting sqref="D70">
    <cfRule type="expression" dxfId="67" priority="54">
      <formula>$D70&lt;&gt;"Vælg"</formula>
    </cfRule>
    <cfRule type="expression" dxfId="66" priority="53">
      <formula>$D70="Vælg"</formula>
    </cfRule>
  </conditionalFormatting>
  <conditionalFormatting sqref="D76">
    <cfRule type="expression" dxfId="65" priority="45">
      <formula>$D76="Vælg"</formula>
    </cfRule>
    <cfRule type="expression" dxfId="64" priority="46">
      <formula>$D76&lt;&gt;"Vælg"</formula>
    </cfRule>
  </conditionalFormatting>
  <conditionalFormatting sqref="D81">
    <cfRule type="expression" dxfId="63" priority="20">
      <formula>$D81&lt;&gt;"Vælg"</formula>
    </cfRule>
    <cfRule type="expression" dxfId="62" priority="19">
      <formula>$D81="Vælg"</formula>
    </cfRule>
  </conditionalFormatting>
  <conditionalFormatting sqref="D85:D86">
    <cfRule type="expression" dxfId="61" priority="4">
      <formula>$D85&lt;&gt;"Vælg"</formula>
    </cfRule>
    <cfRule type="expression" dxfId="60" priority="3">
      <formula>$D85="Vælg"</formula>
    </cfRule>
  </conditionalFormatting>
  <conditionalFormatting sqref="D21:J21">
    <cfRule type="expression" dxfId="58" priority="109">
      <formula>D21&lt;&gt;"Indsæt"</formula>
    </cfRule>
    <cfRule type="expression" dxfId="57" priority="108">
      <formula>OR(D21="",D21="Indsæt")</formula>
    </cfRule>
  </conditionalFormatting>
  <conditionalFormatting sqref="D44:J45">
    <cfRule type="expression" dxfId="56" priority="101">
      <formula>OR(D44="",D44="Indsæt")</formula>
    </cfRule>
    <cfRule type="expression" dxfId="55" priority="102">
      <formula>D44&lt;&gt;"Indsæt"</formula>
    </cfRule>
  </conditionalFormatting>
  <conditionalFormatting sqref="D48:J48">
    <cfRule type="expression" dxfId="54" priority="100">
      <formula>D48&lt;&gt;"Indsæt"</formula>
    </cfRule>
    <cfRule type="expression" dxfId="53" priority="99">
      <formula>OR(D48="",D48="Indsæt")</formula>
    </cfRule>
  </conditionalFormatting>
  <conditionalFormatting sqref="D51:J51">
    <cfRule type="expression" dxfId="52" priority="55">
      <formula>OR(D51="",D51="Indsæt")</formula>
    </cfRule>
    <cfRule type="expression" dxfId="51" priority="56">
      <formula>D51&lt;&gt;"Indsæt"</formula>
    </cfRule>
  </conditionalFormatting>
  <conditionalFormatting sqref="D54:J54">
    <cfRule type="expression" dxfId="50" priority="2">
      <formula>D54&lt;&gt;"Indsæt"</formula>
    </cfRule>
    <cfRule type="expression" dxfId="49" priority="1">
      <formula>OR(D54="",D54="Indsæt")</formula>
    </cfRule>
  </conditionalFormatting>
  <conditionalFormatting sqref="D57:J59">
    <cfRule type="expression" dxfId="48" priority="30">
      <formula>D57&lt;&gt;"Indsæt"</formula>
    </cfRule>
    <cfRule type="expression" dxfId="47" priority="29">
      <formula>OR(D57="",D57="Indsæt")</formula>
    </cfRule>
  </conditionalFormatting>
  <conditionalFormatting sqref="D68:J69">
    <cfRule type="expression" dxfId="46" priority="50">
      <formula>D68&lt;&gt;"Indsæt"</formula>
    </cfRule>
    <cfRule type="expression" dxfId="45" priority="49">
      <formula>OR(D68="",D68="Indsæt")</formula>
    </cfRule>
  </conditionalFormatting>
  <conditionalFormatting sqref="D74:J75">
    <cfRule type="expression" dxfId="44" priority="42">
      <formula>D74&lt;&gt;"Indsæt"</formula>
    </cfRule>
    <cfRule type="expression" dxfId="43" priority="41">
      <formula>OR(D74="",D74="Indsæt")</formula>
    </cfRule>
  </conditionalFormatting>
  <conditionalFormatting sqref="D80:J80">
    <cfRule type="expression" dxfId="42" priority="22">
      <formula>D80&lt;&gt;"Indsæt"</formula>
    </cfRule>
    <cfRule type="expression" dxfId="41" priority="21">
      <formula>OR(D80="",D80="Indsæt")</formula>
    </cfRule>
  </conditionalFormatting>
  <dataValidations count="2">
    <dataValidation type="list" allowBlank="1" showInputMessage="1" sqref="E5:J5" xr:uid="{2EC96E08-703D-4DE0-9B5C-39565828132B}">
      <formula1>_xlfn.ANCHORARRAY(#REF!)</formula1>
    </dataValidation>
    <dataValidation showInputMessage="1" showErrorMessage="1" sqref="C84" xr:uid="{547181CE-51D3-49D2-89BD-B368F3CF9403}"/>
  </dataValidations>
  <hyperlinks>
    <hyperlink ref="G87:J88" location="'Yderligere vareoplysninger'!A1" display="Næste" xr:uid="{03DC30FA-A776-4FCF-88FE-BFB4AD704C67}"/>
    <hyperlink ref="C87:C88" location="Start!A1" display="Forrige" xr:uid="{F50B6E22-94D9-48A8-894B-5FB92A11B36D}"/>
    <hyperlink ref="N5" location="Start!A1" display="Start " xr:uid="{2A06CA0A-8F65-461F-9363-45A3B58AACEC}"/>
    <hyperlink ref="N6" location="Vareoplysninger!A1" display="Vareoplysninger" xr:uid="{EB72C117-C8B5-4BE8-8F81-E009CDA6E008}"/>
    <hyperlink ref="N7" location="'Yderligere vareoplysninger'!A1" display="Yderligere vareoplysninger" xr:uid="{6DC08DB5-268F-4CEC-91EF-9AC1E86414C1}"/>
    <hyperlink ref="N8" location="'Brugsanvisning og anvendelse'!A1" display="Brugsanvisning og anvendelse" xr:uid="{1F97A33D-4641-4A0B-A156-C055BFF91FE6}"/>
    <hyperlink ref="N9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8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D5:J5</xm:sqref>
        </x14:conditionalFormatting>
        <x14:conditionalFormatting xmlns:xm="http://schemas.microsoft.com/office/excel/2006/main">
          <x14:cfRule type="expression" priority="289" id="{33D31401-0067-4CA8-A952-0237299B15FA}">
            <xm:f>NOT(ISNA(VLOOKUP(F11,'Drop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F11:J12 F16:J17 F25:J36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9BE235E-571B-4CB4-BD80-5DDCB925F33E}">
          <x14:formula1>
            <xm:f>'Drop down'!$A$2:$A$4</xm:f>
          </x14:formula1>
          <xm:sqref>D20:J20 D46 D49 D70 D52 D76 D64 D81 D39:J41 D85:J86</xm:sqref>
        </x14:dataValidation>
        <x14:dataValidation type="list" allowBlank="1" showInputMessage="1" showErrorMessage="1" xr:uid="{F4892F56-FA26-4278-BD5A-A567D98C2E47}">
          <x14:formula1>
            <xm:f>'Drop down'!$A$7:$A$9</xm:f>
          </x14:formula1>
          <xm:sqref>D7:J7</xm:sqref>
        </x14:dataValidation>
        <x14:dataValidation type="list" allowBlank="1" showInputMessage="1" showErrorMessage="1" xr:uid="{B937F275-2295-4A8B-BCA5-9EB55DFDE928}">
          <x14:formula1>
            <xm:f>'Drop down'!$D$3:$D$198</xm:f>
          </x14:formula1>
          <xm:sqref>D5 F11:J12 F16:J17 F25:J36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0"/>
  <sheetViews>
    <sheetView workbookViewId="0">
      <selection activeCell="P20" sqref="P20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7.269531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" customHeight="1" x14ac:dyDescent="0.35">
      <c r="A1" s="49"/>
      <c r="B1" s="7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5"/>
      <c r="D1" s="75"/>
      <c r="E1" s="75"/>
      <c r="F1" s="58"/>
      <c r="G1" s="50"/>
      <c r="H1" s="50"/>
      <c r="I1" s="50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59" t="s">
        <v>730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49"/>
      <c r="B4" s="2"/>
      <c r="C4" s="3"/>
      <c r="D4" s="3"/>
      <c r="E4" s="3"/>
      <c r="F4" s="3"/>
      <c r="G4" s="3"/>
      <c r="H4" s="3"/>
      <c r="I4" s="4"/>
      <c r="J4" s="53"/>
      <c r="K4" s="1"/>
      <c r="L4" s="57" t="s">
        <v>827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3"/>
      <c r="D5" s="3"/>
      <c r="E5" s="3"/>
      <c r="F5" s="3"/>
      <c r="G5" s="3"/>
      <c r="H5" s="3"/>
      <c r="I5" s="4"/>
      <c r="J5" s="53"/>
      <c r="K5" s="1"/>
      <c r="L5" s="7" t="s">
        <v>725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49"/>
      <c r="B6" s="2"/>
      <c r="C6" s="94" t="s">
        <v>800</v>
      </c>
      <c r="D6" s="79" t="s">
        <v>3</v>
      </c>
      <c r="E6" s="79"/>
      <c r="F6" s="79"/>
      <c r="G6" s="79"/>
      <c r="H6" s="79"/>
      <c r="I6" s="4"/>
      <c r="J6" s="53"/>
      <c r="K6" s="1"/>
      <c r="L6" s="7" t="s">
        <v>727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94"/>
      <c r="D7" s="79"/>
      <c r="E7" s="79"/>
      <c r="F7" s="79"/>
      <c r="G7" s="79"/>
      <c r="H7" s="79"/>
      <c r="I7" s="4"/>
      <c r="J7" s="53"/>
      <c r="K7" s="1"/>
      <c r="L7" s="26" t="s">
        <v>730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6" t="s">
        <v>801</v>
      </c>
      <c r="D8" s="65" t="s">
        <v>729</v>
      </c>
      <c r="E8" s="65"/>
      <c r="F8" s="65"/>
      <c r="G8" s="65"/>
      <c r="H8" s="65"/>
      <c r="I8" s="4"/>
      <c r="J8" s="53"/>
      <c r="K8" s="1"/>
      <c r="L8" s="7" t="s">
        <v>732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3"/>
      <c r="D9" s="3"/>
      <c r="E9" s="3"/>
      <c r="F9" s="3"/>
      <c r="G9" s="3"/>
      <c r="H9" s="3"/>
      <c r="I9" s="4"/>
      <c r="J9" s="53"/>
      <c r="K9" s="1"/>
      <c r="L9" s="7" t="s">
        <v>734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92" t="s">
        <v>802</v>
      </c>
      <c r="D10" s="79" t="s">
        <v>3</v>
      </c>
      <c r="E10" s="79"/>
      <c r="F10" s="79"/>
      <c r="G10" s="79"/>
      <c r="H10" s="79"/>
      <c r="I10" s="4"/>
      <c r="J10" s="53"/>
      <c r="K10" s="1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92"/>
      <c r="D11" s="79"/>
      <c r="E11" s="79"/>
      <c r="F11" s="79"/>
      <c r="G11" s="79"/>
      <c r="H11" s="79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6" t="s">
        <v>801</v>
      </c>
      <c r="D12" s="65" t="s">
        <v>729</v>
      </c>
      <c r="E12" s="65"/>
      <c r="F12" s="65"/>
      <c r="G12" s="65"/>
      <c r="H12" s="65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49"/>
      <c r="B13" s="2"/>
      <c r="C13" s="3"/>
      <c r="D13" s="3"/>
      <c r="E13" s="3"/>
      <c r="F13" s="3"/>
      <c r="G13" s="3"/>
      <c r="H13" s="3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49"/>
      <c r="B14" s="2"/>
      <c r="C14" s="83" t="s">
        <v>799</v>
      </c>
      <c r="D14" s="3"/>
      <c r="E14" s="3"/>
      <c r="F14" s="3"/>
      <c r="G14" s="64" t="s">
        <v>751</v>
      </c>
      <c r="H14" s="64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9"/>
      <c r="B15" s="2"/>
      <c r="C15" s="83"/>
      <c r="D15" s="3"/>
      <c r="E15" s="3"/>
      <c r="F15" s="3"/>
      <c r="G15" s="64"/>
      <c r="H15" s="64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9"/>
      <c r="B16" s="15"/>
      <c r="C16" s="16"/>
      <c r="D16" s="16"/>
      <c r="E16" s="16"/>
      <c r="F16" s="16"/>
      <c r="G16" s="16"/>
      <c r="H16" s="16"/>
      <c r="I16" s="17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0"/>
      <c r="B17" s="60"/>
      <c r="C17" s="60"/>
      <c r="D17" s="60"/>
      <c r="E17" s="60"/>
      <c r="F17" s="60"/>
      <c r="G17" s="60"/>
      <c r="H17" s="60"/>
      <c r="I17" s="60"/>
      <c r="J17" s="6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sTTN6uxC3Gr4NBypeQ51xpCyU20xJhRkShQTzrZxZMhED6Ke0xgHgM4PfzysxYlPJjz8WGkQ9ov8Y7V+ZCYpkQ==" saltValue="FRAumzL2FCiKSfLOFS7cWw==" spinCount="100000" sheet="1" scenarios="1"/>
  <mergeCells count="9">
    <mergeCell ref="B1:E1"/>
    <mergeCell ref="C14:C15"/>
    <mergeCell ref="G14:H15"/>
    <mergeCell ref="C6:C7"/>
    <mergeCell ref="D6:H7"/>
    <mergeCell ref="D8:H8"/>
    <mergeCell ref="C10:C11"/>
    <mergeCell ref="D10:H11"/>
    <mergeCell ref="D12:H12"/>
  </mergeCells>
  <conditionalFormatting sqref="D6">
    <cfRule type="expression" dxfId="39" priority="22">
      <formula>$D6="Vælg"</formula>
    </cfRule>
    <cfRule type="expression" dxfId="38" priority="23">
      <formula>$D6&lt;&gt;"Vælg"</formula>
    </cfRule>
  </conditionalFormatting>
  <conditionalFormatting sqref="D10">
    <cfRule type="expression" dxfId="37" priority="18">
      <formula>$D10="Vælg"</formula>
    </cfRule>
    <cfRule type="expression" dxfId="36" priority="19">
      <formula>$D10&lt;&gt;"Vælg"</formula>
    </cfRule>
  </conditionalFormatting>
  <conditionalFormatting sqref="D8:H8">
    <cfRule type="expression" dxfId="35" priority="20">
      <formula>OR(D8="",D8="Indsæt")</formula>
    </cfRule>
    <cfRule type="expression" dxfId="34" priority="21">
      <formula>D8&lt;&gt;"Indsæt"</formula>
    </cfRule>
  </conditionalFormatting>
  <conditionalFormatting sqref="D12:H12">
    <cfRule type="expression" dxfId="33" priority="16">
      <formula>OR(D12="",D12="Indsæt")</formula>
    </cfRule>
    <cfRule type="expression" dxfId="32" priority="17">
      <formula>D12&lt;&gt;"Indsæt"</formula>
    </cfRule>
  </conditionalFormatting>
  <hyperlinks>
    <hyperlink ref="G14:H15" location="'Brugsanvisning og anvendelse'!A1" display="Næste" xr:uid="{FE60F4E4-4F79-4834-A589-43DE7EEBCC18}"/>
    <hyperlink ref="C14:C15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38AB4D-794A-46F4-AD5D-98C9382D1C0F}">
          <x14:formula1>
            <xm:f>'Drop down'!$A$2:$A$4</xm:f>
          </x14:formula1>
          <xm:sqref>D6 D10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F29" sqref="F29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35.5429687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" customHeight="1" x14ac:dyDescent="0.35">
      <c r="A1" s="49"/>
      <c r="B1" s="7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5"/>
      <c r="D1" s="75"/>
      <c r="E1" s="75"/>
      <c r="F1" s="58"/>
      <c r="G1" s="50"/>
      <c r="H1" s="50"/>
      <c r="I1" s="50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59" t="s">
        <v>732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49"/>
      <c r="B4" s="2"/>
      <c r="C4" s="3"/>
      <c r="D4" s="3"/>
      <c r="E4" s="3"/>
      <c r="F4" s="3"/>
      <c r="G4" s="3"/>
      <c r="H4" s="3"/>
      <c r="I4" s="4"/>
      <c r="J4" s="53"/>
      <c r="K4" s="1"/>
      <c r="L4" s="57" t="s">
        <v>827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6" t="s">
        <v>803</v>
      </c>
      <c r="D5" s="65" t="s">
        <v>729</v>
      </c>
      <c r="E5" s="65"/>
      <c r="F5" s="65"/>
      <c r="G5" s="65"/>
      <c r="H5" s="65"/>
      <c r="I5" s="4"/>
      <c r="J5" s="53"/>
      <c r="K5" s="1"/>
      <c r="L5" s="7" t="s">
        <v>725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49"/>
      <c r="B6" s="2"/>
      <c r="C6" s="3"/>
      <c r="D6" s="3"/>
      <c r="E6" s="3"/>
      <c r="F6" s="3"/>
      <c r="G6" s="3"/>
      <c r="H6" s="3"/>
      <c r="I6" s="4"/>
      <c r="J6" s="53"/>
      <c r="K6" s="1"/>
      <c r="L6" s="7" t="s">
        <v>727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92" t="s">
        <v>804</v>
      </c>
      <c r="D7" s="93" t="s">
        <v>729</v>
      </c>
      <c r="E7" s="93"/>
      <c r="F7" s="93"/>
      <c r="G7" s="93"/>
      <c r="H7" s="93"/>
      <c r="I7" s="4"/>
      <c r="J7" s="53"/>
      <c r="K7" s="1"/>
      <c r="L7" s="24" t="s">
        <v>730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92"/>
      <c r="D8" s="93"/>
      <c r="E8" s="93"/>
      <c r="F8" s="93"/>
      <c r="G8" s="93"/>
      <c r="H8" s="93"/>
      <c r="I8" s="4"/>
      <c r="J8" s="53"/>
      <c r="K8" s="1"/>
      <c r="L8" s="25" t="s">
        <v>732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3"/>
      <c r="D9" s="3"/>
      <c r="E9" s="3"/>
      <c r="F9" s="3"/>
      <c r="G9" s="3"/>
      <c r="H9" s="3"/>
      <c r="I9" s="4"/>
      <c r="J9" s="53"/>
      <c r="K9" s="1"/>
      <c r="L9" s="7" t="s">
        <v>734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6" t="s">
        <v>805</v>
      </c>
      <c r="D10" s="65" t="s">
        <v>729</v>
      </c>
      <c r="E10" s="65"/>
      <c r="F10" s="65"/>
      <c r="G10" s="65"/>
      <c r="H10" s="65"/>
      <c r="I10" s="4"/>
      <c r="J10" s="53"/>
      <c r="K10" s="1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3"/>
      <c r="D11" s="3"/>
      <c r="E11" s="3"/>
      <c r="F11" s="3"/>
      <c r="G11" s="3"/>
      <c r="H11" s="3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14" t="s">
        <v>806</v>
      </c>
      <c r="D12" s="65" t="s">
        <v>729</v>
      </c>
      <c r="E12" s="65"/>
      <c r="F12" s="65"/>
      <c r="G12" s="65"/>
      <c r="H12" s="65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49"/>
      <c r="B13" s="2"/>
      <c r="C13" s="3"/>
      <c r="D13" s="3"/>
      <c r="E13" s="3"/>
      <c r="F13" s="3"/>
      <c r="G13" s="3"/>
      <c r="H13" s="3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49"/>
      <c r="B14" s="2"/>
      <c r="C14" s="83" t="s">
        <v>799</v>
      </c>
      <c r="D14" s="3"/>
      <c r="E14" s="3"/>
      <c r="F14" s="3"/>
      <c r="G14" s="64" t="s">
        <v>751</v>
      </c>
      <c r="H14" s="64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9"/>
      <c r="B15" s="2"/>
      <c r="C15" s="83"/>
      <c r="D15" s="3"/>
      <c r="E15" s="3"/>
      <c r="F15" s="3"/>
      <c r="G15" s="64"/>
      <c r="H15" s="64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9"/>
      <c r="B16" s="15"/>
      <c r="C16" s="16"/>
      <c r="D16" s="16"/>
      <c r="E16" s="16"/>
      <c r="F16" s="16"/>
      <c r="G16" s="16"/>
      <c r="H16" s="16"/>
      <c r="I16" s="17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0"/>
      <c r="B17" s="60"/>
      <c r="C17" s="60"/>
      <c r="D17" s="60"/>
      <c r="E17" s="60"/>
      <c r="F17" s="60"/>
      <c r="G17" s="60"/>
      <c r="H17" s="60"/>
      <c r="I17" s="60"/>
      <c r="J17" s="6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mq6Q3W+XtDcGHWNaRWJM/eRu8itMC0mhrcQtE78OGY4o2E55ALalDylsqq2PCi12CB85xwom5N8zhGiFg57SwA==" saltValue="3xb2az4/wLTNyBof4KWr2w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31" priority="5">
      <formula>OR(D7="",D7="Indsæt")</formula>
    </cfRule>
    <cfRule type="expression" dxfId="30" priority="6">
      <formula>D7&lt;&gt;"Indsæt"</formula>
    </cfRule>
  </conditionalFormatting>
  <conditionalFormatting sqref="D5:H5">
    <cfRule type="expression" dxfId="29" priority="7">
      <formula>OR(D5="",D5="Indsæt")</formula>
    </cfRule>
    <cfRule type="expression" dxfId="28" priority="8">
      <formula>D5&lt;&gt;"Indsæt"</formula>
    </cfRule>
  </conditionalFormatting>
  <conditionalFormatting sqref="D10:H10">
    <cfRule type="expression" dxfId="27" priority="3">
      <formula>OR(D10="",D10="Indsæt")</formula>
    </cfRule>
    <cfRule type="expression" dxfId="26" priority="4">
      <formula>D10&lt;&gt;"Indsæt"</formula>
    </cfRule>
  </conditionalFormatting>
  <conditionalFormatting sqref="D12:H12">
    <cfRule type="expression" dxfId="25" priority="1">
      <formula>OR(D12="",D12="Indsæt")</formula>
    </cfRule>
    <cfRule type="expression" dxfId="24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39"/>
  <sheetViews>
    <sheetView workbookViewId="0">
      <selection activeCell="P17" sqref="P17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0.5429687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" customHeight="1" x14ac:dyDescent="0.35">
      <c r="A1" s="49"/>
      <c r="B1" s="7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5"/>
      <c r="D1" s="75"/>
      <c r="E1" s="75"/>
      <c r="F1" s="58"/>
      <c r="G1" s="50"/>
      <c r="H1" s="50"/>
      <c r="I1" s="50"/>
      <c r="J1" s="5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59" t="s">
        <v>734</v>
      </c>
      <c r="D3" s="3"/>
      <c r="E3" s="3"/>
      <c r="F3" s="3"/>
      <c r="G3" s="3"/>
      <c r="H3" s="3"/>
      <c r="I3" s="4"/>
      <c r="J3" s="5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49"/>
      <c r="B4" s="2"/>
      <c r="C4" s="3"/>
      <c r="D4" s="3"/>
      <c r="E4" s="3"/>
      <c r="F4" s="3"/>
      <c r="G4" s="3"/>
      <c r="H4" s="3"/>
      <c r="I4" s="4"/>
      <c r="J4" s="53"/>
      <c r="K4" s="1"/>
      <c r="L4" s="57" t="s">
        <v>827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14" t="s">
        <v>807</v>
      </c>
      <c r="D5" s="95" t="s">
        <v>3</v>
      </c>
      <c r="E5" s="95"/>
      <c r="F5" s="95"/>
      <c r="G5" s="95"/>
      <c r="H5" s="96"/>
      <c r="I5" s="4"/>
      <c r="J5" s="53"/>
      <c r="K5" s="1"/>
      <c r="L5" s="7" t="s">
        <v>725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49"/>
      <c r="B6" s="2"/>
      <c r="C6" s="6" t="s">
        <v>808</v>
      </c>
      <c r="D6" s="65" t="s">
        <v>729</v>
      </c>
      <c r="E6" s="65"/>
      <c r="F6" s="65"/>
      <c r="G6" s="65"/>
      <c r="H6" s="65"/>
      <c r="I6" s="4"/>
      <c r="J6" s="53"/>
      <c r="K6" s="1"/>
      <c r="L6" s="7" t="s">
        <v>727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6" t="s">
        <v>809</v>
      </c>
      <c r="D7" s="95" t="s">
        <v>3</v>
      </c>
      <c r="E7" s="95"/>
      <c r="F7" s="95"/>
      <c r="G7" s="95"/>
      <c r="H7" s="96"/>
      <c r="I7" s="4"/>
      <c r="J7" s="53"/>
      <c r="K7" s="1"/>
      <c r="L7" s="24" t="s">
        <v>730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3"/>
      <c r="D8" s="3"/>
      <c r="E8" s="3"/>
      <c r="F8" s="3"/>
      <c r="G8" s="3"/>
      <c r="H8" s="3"/>
      <c r="I8" s="4"/>
      <c r="J8" s="53"/>
      <c r="K8" s="1"/>
      <c r="L8" s="7" t="s">
        <v>732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14" t="s">
        <v>810</v>
      </c>
      <c r="D9" s="95" t="s">
        <v>3</v>
      </c>
      <c r="E9" s="95"/>
      <c r="F9" s="95"/>
      <c r="G9" s="95"/>
      <c r="H9" s="96"/>
      <c r="I9" s="4"/>
      <c r="J9" s="53"/>
      <c r="K9" s="1"/>
      <c r="L9" s="25" t="s">
        <v>734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6" t="s">
        <v>808</v>
      </c>
      <c r="D10" s="65" t="s">
        <v>729</v>
      </c>
      <c r="E10" s="65"/>
      <c r="F10" s="65"/>
      <c r="G10" s="65"/>
      <c r="H10" s="65"/>
      <c r="I10" s="4"/>
      <c r="J10" s="53"/>
      <c r="K10" s="1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6" t="s">
        <v>809</v>
      </c>
      <c r="D11" s="95" t="s">
        <v>3</v>
      </c>
      <c r="E11" s="95"/>
      <c r="F11" s="95"/>
      <c r="G11" s="95"/>
      <c r="H11" s="96"/>
      <c r="I11" s="4"/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3"/>
      <c r="D12" s="3"/>
      <c r="E12" s="3"/>
      <c r="F12" s="3"/>
      <c r="G12" s="3"/>
      <c r="H12" s="3"/>
      <c r="I12" s="4"/>
      <c r="J12" s="5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49"/>
      <c r="B13" s="2"/>
      <c r="C13" s="14" t="s">
        <v>811</v>
      </c>
      <c r="D13" s="95" t="s">
        <v>3</v>
      </c>
      <c r="E13" s="95"/>
      <c r="F13" s="95"/>
      <c r="G13" s="95"/>
      <c r="H13" s="96"/>
      <c r="I13" s="4"/>
      <c r="J13" s="5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49"/>
      <c r="B14" s="2"/>
      <c r="C14" s="6" t="s">
        <v>812</v>
      </c>
      <c r="D14" s="65" t="s">
        <v>729</v>
      </c>
      <c r="E14" s="65"/>
      <c r="F14" s="65"/>
      <c r="G14" s="65"/>
      <c r="H14" s="65"/>
      <c r="I14" s="4"/>
      <c r="J14" s="5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9"/>
      <c r="B15" s="2"/>
      <c r="C15" s="3"/>
      <c r="D15" s="3"/>
      <c r="E15" s="3"/>
      <c r="F15" s="3"/>
      <c r="G15" s="3"/>
      <c r="H15" s="3"/>
      <c r="I15" s="4"/>
      <c r="J15" s="5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9"/>
      <c r="B16" s="2"/>
      <c r="C16" s="14" t="s">
        <v>813</v>
      </c>
      <c r="D16" s="95" t="s">
        <v>3</v>
      </c>
      <c r="E16" s="95"/>
      <c r="F16" s="95"/>
      <c r="G16" s="95"/>
      <c r="H16" s="96"/>
      <c r="I16" s="4"/>
      <c r="J16" s="5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49"/>
      <c r="B17" s="2"/>
      <c r="C17" s="6" t="s">
        <v>824</v>
      </c>
      <c r="D17" s="95" t="s">
        <v>3</v>
      </c>
      <c r="E17" s="95"/>
      <c r="F17" s="95"/>
      <c r="G17" s="95"/>
      <c r="H17" s="96"/>
      <c r="I17" s="4"/>
      <c r="J17" s="5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49"/>
      <c r="B18" s="2"/>
      <c r="C18" s="6" t="s">
        <v>808</v>
      </c>
      <c r="D18" s="65" t="s">
        <v>729</v>
      </c>
      <c r="E18" s="65"/>
      <c r="F18" s="65"/>
      <c r="G18" s="65"/>
      <c r="H18" s="65"/>
      <c r="I18" s="4"/>
      <c r="J18" s="5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customHeight="1" x14ac:dyDescent="0.35">
      <c r="A19" s="49"/>
      <c r="B19" s="2"/>
      <c r="C19" s="6" t="s">
        <v>809</v>
      </c>
      <c r="D19" s="95" t="s">
        <v>3</v>
      </c>
      <c r="E19" s="95"/>
      <c r="F19" s="95"/>
      <c r="G19" s="95"/>
      <c r="H19" s="96"/>
      <c r="I19" s="4"/>
      <c r="J19" s="5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customHeight="1" x14ac:dyDescent="0.35">
      <c r="A20" s="49"/>
      <c r="B20" s="2"/>
      <c r="C20" s="3"/>
      <c r="D20" s="3"/>
      <c r="E20" s="3"/>
      <c r="F20" s="3"/>
      <c r="G20" s="3"/>
      <c r="H20" s="3"/>
      <c r="I20" s="4"/>
      <c r="J20" s="5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49"/>
      <c r="B21" s="2"/>
      <c r="C21" s="6" t="s">
        <v>814</v>
      </c>
      <c r="D21" s="65" t="s">
        <v>729</v>
      </c>
      <c r="E21" s="65"/>
      <c r="F21" s="65"/>
      <c r="G21" s="65"/>
      <c r="H21" s="65"/>
      <c r="I21" s="4"/>
      <c r="J21" s="5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49"/>
      <c r="B22" s="2"/>
      <c r="C22" s="3"/>
      <c r="D22" s="3"/>
      <c r="E22" s="3"/>
      <c r="F22" s="3"/>
      <c r="G22" s="3"/>
      <c r="H22" s="3"/>
      <c r="I22" s="4"/>
      <c r="J22" s="5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49"/>
      <c r="B23" s="2"/>
      <c r="C23" s="83" t="s">
        <v>799</v>
      </c>
      <c r="D23" s="3"/>
      <c r="E23" s="3"/>
      <c r="F23" s="3"/>
      <c r="G23" s="97"/>
      <c r="H23" s="97"/>
      <c r="I23" s="4"/>
      <c r="J23" s="5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49"/>
      <c r="B24" s="2"/>
      <c r="C24" s="83"/>
      <c r="D24" s="3"/>
      <c r="E24" s="3"/>
      <c r="F24" s="3"/>
      <c r="G24" s="97"/>
      <c r="H24" s="97"/>
      <c r="I24" s="4"/>
      <c r="J24" s="5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5" customHeight="1" x14ac:dyDescent="0.35">
      <c r="A25" s="49"/>
      <c r="B25" s="15"/>
      <c r="C25" s="16"/>
      <c r="D25" s="16"/>
      <c r="E25" s="16"/>
      <c r="F25" s="16"/>
      <c r="G25" s="16"/>
      <c r="H25" s="16"/>
      <c r="I25" s="17"/>
      <c r="J25" s="5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60"/>
      <c r="B26" s="60"/>
      <c r="C26" s="60"/>
      <c r="D26" s="60"/>
      <c r="E26" s="60"/>
      <c r="F26" s="60"/>
      <c r="G26" s="60"/>
      <c r="H26" s="60"/>
      <c r="I26" s="60"/>
      <c r="J26" s="6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</sheetData>
  <sheetProtection algorithmName="SHA-512" hashValue="poe6Dzp13G4jMysZ16x1nF0lyt0IP19Y+TlPN0Qsu+E6vIX9ZCVzmhHrQvef5W7lD5A4mIYMC7XInBFNvUtwTg==" saltValue="AnGSpTBPc1Mf3Vgwy7dsrQ==" spinCount="100000" sheet="1" scenarios="1"/>
  <mergeCells count="16">
    <mergeCell ref="B1:E1"/>
    <mergeCell ref="D11:H11"/>
    <mergeCell ref="D10:H10"/>
    <mergeCell ref="D5:H5"/>
    <mergeCell ref="D6:H6"/>
    <mergeCell ref="D9:H9"/>
    <mergeCell ref="D7:H7"/>
    <mergeCell ref="D13:H13"/>
    <mergeCell ref="D14:H14"/>
    <mergeCell ref="D19:H19"/>
    <mergeCell ref="C23:C24"/>
    <mergeCell ref="G23:H24"/>
    <mergeCell ref="D16:H16"/>
    <mergeCell ref="D18:H18"/>
    <mergeCell ref="D21:H21"/>
    <mergeCell ref="D17:H17"/>
  </mergeCells>
  <conditionalFormatting sqref="D5">
    <cfRule type="expression" dxfId="23" priority="45">
      <formula>$D5="Vælg"</formula>
    </cfRule>
    <cfRule type="expression" dxfId="22" priority="46">
      <formula>$D5&lt;&gt;"Vælg"</formula>
    </cfRule>
  </conditionalFormatting>
  <conditionalFormatting sqref="D7">
    <cfRule type="expression" dxfId="21" priority="1">
      <formula>$D7="Vælg"</formula>
    </cfRule>
    <cfRule type="expression" dxfId="20" priority="2">
      <formula>$D7&lt;&gt;"Vælg"</formula>
    </cfRule>
  </conditionalFormatting>
  <conditionalFormatting sqref="D9">
    <cfRule type="expression" dxfId="19" priority="43">
      <formula>$D9="Vælg"</formula>
    </cfRule>
    <cfRule type="expression" dxfId="18" priority="44">
      <formula>$D9&lt;&gt;"Vælg"</formula>
    </cfRule>
  </conditionalFormatting>
  <conditionalFormatting sqref="D11">
    <cfRule type="expression" dxfId="17" priority="15">
      <formula>$D11="Vælg"</formula>
    </cfRule>
    <cfRule type="expression" dxfId="16" priority="16">
      <formula>$D11&lt;&gt;"Vælg"</formula>
    </cfRule>
  </conditionalFormatting>
  <conditionalFormatting sqref="D13">
    <cfRule type="expression" dxfId="15" priority="7">
      <formula>$D13="Vælg"</formula>
    </cfRule>
    <cfRule type="expression" dxfId="14" priority="8">
      <formula>$D13&lt;&gt;"Vælg"</formula>
    </cfRule>
  </conditionalFormatting>
  <conditionalFormatting sqref="D16:D17">
    <cfRule type="expression" dxfId="13" priority="31">
      <formula>$D16="Vælg"</formula>
    </cfRule>
    <cfRule type="expression" dxfId="12" priority="32">
      <formula>$D16&lt;&gt;"Vælg"</formula>
    </cfRule>
  </conditionalFormatting>
  <conditionalFormatting sqref="D19">
    <cfRule type="expression" dxfId="11" priority="11">
      <formula>$D19="Vælg"</formula>
    </cfRule>
    <cfRule type="expression" dxfId="10" priority="12">
      <formula>$D19&lt;&gt;"Vælg"</formula>
    </cfRule>
  </conditionalFormatting>
  <conditionalFormatting sqref="D6:H6">
    <cfRule type="expression" dxfId="9" priority="63">
      <formula>OR(D6="",D6="Indsæt")</formula>
    </cfRule>
    <cfRule type="expression" dxfId="8" priority="64">
      <formula>D6&lt;&gt;"Indsæt"</formula>
    </cfRule>
  </conditionalFormatting>
  <conditionalFormatting sqref="D10:H10">
    <cfRule type="expression" dxfId="7" priority="13">
      <formula>OR(D10="",D10="Indsæt")</formula>
    </cfRule>
    <cfRule type="expression" dxfId="6" priority="14">
      <formula>D10&lt;&gt;"Indsæt"</formula>
    </cfRule>
  </conditionalFormatting>
  <conditionalFormatting sqref="D14:H14">
    <cfRule type="expression" dxfId="5" priority="3">
      <formula>OR(D14="",D14="Indsæt")</formula>
    </cfRule>
    <cfRule type="expression" dxfId="4" priority="4">
      <formula>D14&lt;&gt;"Indsæt"</formula>
    </cfRule>
  </conditionalFormatting>
  <conditionalFormatting sqref="D18:H18">
    <cfRule type="expression" dxfId="3" priority="33">
      <formula>OR(D18="",D18="Indsæt")</formula>
    </cfRule>
    <cfRule type="expression" dxfId="2" priority="34">
      <formula>D18&lt;&gt;"Indsæt"</formula>
    </cfRule>
  </conditionalFormatting>
  <conditionalFormatting sqref="D21:H21">
    <cfRule type="expression" dxfId="1" priority="29">
      <formula>OR(D21="",D21="Indsæt")</formula>
    </cfRule>
    <cfRule type="expression" dxfId="0" priority="30">
      <formula>D21&lt;&gt;"Indsæt"</formula>
    </cfRule>
  </conditionalFormatting>
  <hyperlinks>
    <hyperlink ref="C23:C24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3664A42-FA3D-420A-90FA-6800D3558FB6}">
          <x14:formula1>
            <xm:f>'Drop down'!$A$2:$A$4</xm:f>
          </x14:formula1>
          <xm:sqref>D5 D7 D9 D11 D19 D13 D16</xm:sqref>
        </x14:dataValidation>
        <x14:dataValidation type="list" allowBlank="1" showInputMessage="1" showErrorMessage="1" xr:uid="{C88886D8-A6C7-492C-8E47-E3A7B532EC47}">
          <x14:formula1>
            <xm:f>'Drop down'!$A$23:$A$26</xm:f>
          </x14:formula1>
          <xm:sqref>D17:H17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5B880-3E09-4360-A9A5-14706B325B9C}">
  <ds:schemaRefs>
    <ds:schemaRef ds:uri="http://schemas.microsoft.com/office/2006/metadata/properties"/>
    <ds:schemaRef ds:uri="http://schemas.microsoft.com/office/infopath/2007/PartnerControls"/>
    <ds:schemaRef ds:uri="f9b8a46d-7af2-4a76-a922-855df10a936d"/>
    <ds:schemaRef ds:uri="71b1f780-363b-41d8-8e71-ee3104fd66fe"/>
    <ds:schemaRef ds:uri="ffd691ba-99e7-40da-a5fe-f74e6493c150"/>
    <ds:schemaRef ds:uri="6a67ab17-5261-437e-9aa3-9b8e19a65295"/>
  </ds:schemaRefs>
</ds:datastoreItem>
</file>

<file path=customXml/itemProps2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30473-2A18-4492-9365-30D0DAFBE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691ba-99e7-40da-a5fe-f74e6493c150"/>
    <ds:schemaRef ds:uri="6a67ab17-5261-437e-9aa3-9b8e19a65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 Ørnfeld Jensen</dc:creator>
  <cp:keywords/>
  <dc:description/>
  <cp:lastModifiedBy>Laura Meyhoff Petersen</cp:lastModifiedBy>
  <cp:revision/>
  <dcterms:created xsi:type="dcterms:W3CDTF">2022-03-21T06:24:40Z</dcterms:created>
  <dcterms:modified xsi:type="dcterms:W3CDTF">2026-09-22T07:58:26Z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1aca1a2b-0333-4f04-ac85-e9bb4c0af47d</vt:lpwstr>
  </property>
  <property fmtid="{D5CDD505-2E9C-101B-9397-08002B2CF9AE}" pid="11" name="SharedWithUsers">
    <vt:lpwstr/>
  </property>
</Properties>
</file>